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67\Desktop\مخازن\"/>
    </mc:Choice>
  </mc:AlternateContent>
  <xr:revisionPtr revIDLastSave="0" documentId="13_ncr:1_{20B99E45-9487-42BF-ACC5-6BDF83AA09F5}" xr6:coauthVersionLast="45" xr6:coauthVersionMax="45" xr10:uidLastSave="{00000000-0000-0000-0000-000000000000}"/>
  <bookViews>
    <workbookView xWindow="-120" yWindow="-120" windowWidth="15600" windowHeight="11160" activeTab="5" xr2:uid="{00000000-000D-0000-FFFF-FFFF00000000}"/>
  </bookViews>
  <sheets>
    <sheet name="اذن" sheetId="9" r:id="rId1"/>
    <sheet name="مخزن" sheetId="2" r:id="rId2"/>
    <sheet name="صرف" sheetId="3" r:id="rId3"/>
    <sheet name="اضافه" sheetId="4" r:id="rId4"/>
    <sheet name="يوميه" sheetId="7" r:id="rId5"/>
    <sheet name="جرد" sheetId="8" r:id="rId6"/>
  </sheets>
  <externalReferences>
    <externalReference r:id="rId7"/>
  </externalReferences>
  <definedNames>
    <definedName name="__IntlFixup" hidden="1">TRUE</definedName>
    <definedName name="_xlnm._FilterDatabase" localSheetId="3" hidden="1">اضافه!$A$2:$K$501</definedName>
    <definedName name="_xlnm._FilterDatabase" localSheetId="5" hidden="1">جرد!$B$5:$K$600</definedName>
    <definedName name="_xlnm._FilterDatabase" localSheetId="2" hidden="1">صرف!$A$2:$K$2</definedName>
    <definedName name="_xlnm._FilterDatabase" localSheetId="1" hidden="1">مخزن!$B$3:$M$403</definedName>
    <definedName name="_xlnm._FilterDatabase" localSheetId="4" hidden="1">يوميه!$A$3:$D$3</definedName>
    <definedName name="HTML_Email" hidden="1">""</definedName>
    <definedName name="HTML_Header" hidden="1">"Leverage"</definedName>
    <definedName name="HTML_LastUpdate" hidden="1">"8/21/00"</definedName>
    <definedName name="HTML_LineAfter" hidden="1">FALSE</definedName>
    <definedName name="HTML_LineBefore" hidden="1">FALSE</definedName>
    <definedName name="HTML_Name" hidden="1">"Frank Vickers"</definedName>
    <definedName name="HTML_OBDlg2" hidden="1">TRUE</definedName>
    <definedName name="HTML_OBDlg4" hidden="1">TRUE</definedName>
    <definedName name="HTML_OS" hidden="1">0</definedName>
    <definedName name="HTML_PathFile" hidden="1">"C:\my documents\lever.htm"</definedName>
    <definedName name="HTML_Title" hidden="1">"leverage"</definedName>
    <definedName name="LEST">OFFSET([1]اذن2!$H$7,,,COUNTIF([1]اذن2!$H$7:XFD2994,"?*"))</definedName>
    <definedName name="_xlnm.Print_Area" localSheetId="5">جرد!$1:$5</definedName>
    <definedName name="_xlnm.Print_Titles" localSheetId="1">مخزن!$3:$3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" i="9" l="1"/>
  <c r="A3" i="9"/>
  <c r="F28" i="9" l="1"/>
  <c r="F29" i="9"/>
  <c r="F30" i="9"/>
  <c r="F31" i="9"/>
  <c r="F32" i="9"/>
  <c r="F33" i="9"/>
  <c r="F34" i="9"/>
  <c r="F35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4" i="9" s="1"/>
  <c r="J3" i="8" l="1"/>
  <c r="B7" i="8" l="1"/>
  <c r="C7" i="8"/>
  <c r="D7" i="8"/>
  <c r="B8" i="8"/>
  <c r="C8" i="8"/>
  <c r="D8" i="8"/>
  <c r="B9" i="8"/>
  <c r="C9" i="8"/>
  <c r="D9" i="8"/>
  <c r="B10" i="8"/>
  <c r="C10" i="8"/>
  <c r="D10" i="8"/>
  <c r="B11" i="8"/>
  <c r="C11" i="8"/>
  <c r="D11" i="8"/>
  <c r="B12" i="8"/>
  <c r="C12" i="8"/>
  <c r="D12" i="8"/>
  <c r="B13" i="8"/>
  <c r="C13" i="8"/>
  <c r="D13" i="8"/>
  <c r="B14" i="8"/>
  <c r="C14" i="8"/>
  <c r="D14" i="8"/>
  <c r="B15" i="8"/>
  <c r="C15" i="8"/>
  <c r="D15" i="8"/>
  <c r="B16" i="8"/>
  <c r="C16" i="8"/>
  <c r="D16" i="8"/>
  <c r="B17" i="8"/>
  <c r="C17" i="8"/>
  <c r="D17" i="8"/>
  <c r="B18" i="8"/>
  <c r="C18" i="8"/>
  <c r="D18" i="8"/>
  <c r="B19" i="8"/>
  <c r="C19" i="8"/>
  <c r="D19" i="8"/>
  <c r="B20" i="8"/>
  <c r="C20" i="8"/>
  <c r="D20" i="8"/>
  <c r="B21" i="8"/>
  <c r="C21" i="8"/>
  <c r="D21" i="8"/>
  <c r="B22" i="8"/>
  <c r="C22" i="8"/>
  <c r="D22" i="8"/>
  <c r="B23" i="8"/>
  <c r="C23" i="8"/>
  <c r="D23" i="8"/>
  <c r="B24" i="8"/>
  <c r="C24" i="8"/>
  <c r="D24" i="8"/>
  <c r="B25" i="8"/>
  <c r="C25" i="8"/>
  <c r="D25" i="8"/>
  <c r="B26" i="8"/>
  <c r="C26" i="8"/>
  <c r="D26" i="8"/>
  <c r="B27" i="8"/>
  <c r="C27" i="8"/>
  <c r="D27" i="8"/>
  <c r="B28" i="8"/>
  <c r="C28" i="8"/>
  <c r="D28" i="8"/>
  <c r="B29" i="8"/>
  <c r="C29" i="8"/>
  <c r="D29" i="8"/>
  <c r="B30" i="8"/>
  <c r="C30" i="8"/>
  <c r="D30" i="8"/>
  <c r="B31" i="8"/>
  <c r="C31" i="8"/>
  <c r="D31" i="8"/>
  <c r="B32" i="8"/>
  <c r="C32" i="8"/>
  <c r="D32" i="8"/>
  <c r="B33" i="8"/>
  <c r="C33" i="8"/>
  <c r="D33" i="8"/>
  <c r="B34" i="8"/>
  <c r="C34" i="8"/>
  <c r="D34" i="8"/>
  <c r="B35" i="8"/>
  <c r="C35" i="8"/>
  <c r="D35" i="8"/>
  <c r="B36" i="8"/>
  <c r="C36" i="8"/>
  <c r="D36" i="8"/>
  <c r="B37" i="8"/>
  <c r="C37" i="8"/>
  <c r="D37" i="8"/>
  <c r="C38" i="8"/>
  <c r="D38" i="8"/>
  <c r="B39" i="8"/>
  <c r="C39" i="8"/>
  <c r="D39" i="8"/>
  <c r="B40" i="8"/>
  <c r="C40" i="8"/>
  <c r="D40" i="8"/>
  <c r="B41" i="8"/>
  <c r="C41" i="8"/>
  <c r="D41" i="8"/>
  <c r="B42" i="8"/>
  <c r="C42" i="8"/>
  <c r="D42" i="8"/>
  <c r="B43" i="8"/>
  <c r="C43" i="8"/>
  <c r="D43" i="8"/>
  <c r="B44" i="8"/>
  <c r="C44" i="8"/>
  <c r="D44" i="8"/>
  <c r="B45" i="8"/>
  <c r="C45" i="8"/>
  <c r="D45" i="8"/>
  <c r="B46" i="8"/>
  <c r="C46" i="8"/>
  <c r="D46" i="8"/>
  <c r="B47" i="8"/>
  <c r="C47" i="8"/>
  <c r="D47" i="8"/>
  <c r="B48" i="8"/>
  <c r="C48" i="8"/>
  <c r="D48" i="8"/>
  <c r="B49" i="8"/>
  <c r="C49" i="8"/>
  <c r="D49" i="8"/>
  <c r="B50" i="8"/>
  <c r="C50" i="8"/>
  <c r="D50" i="8"/>
  <c r="B51" i="8"/>
  <c r="C51" i="8"/>
  <c r="D51" i="8"/>
  <c r="B52" i="8"/>
  <c r="C52" i="8"/>
  <c r="D52" i="8"/>
  <c r="B53" i="8"/>
  <c r="C53" i="8"/>
  <c r="D53" i="8"/>
  <c r="B54" i="8"/>
  <c r="C54" i="8"/>
  <c r="D54" i="8"/>
  <c r="B55" i="8"/>
  <c r="C55" i="8"/>
  <c r="D55" i="8"/>
  <c r="B56" i="8"/>
  <c r="C56" i="8"/>
  <c r="D56" i="8"/>
  <c r="B57" i="8"/>
  <c r="C57" i="8"/>
  <c r="D57" i="8"/>
  <c r="B58" i="8"/>
  <c r="C58" i="8"/>
  <c r="D58" i="8"/>
  <c r="B59" i="8"/>
  <c r="C59" i="8"/>
  <c r="D59" i="8"/>
  <c r="B60" i="8"/>
  <c r="C60" i="8"/>
  <c r="D60" i="8"/>
  <c r="B61" i="8"/>
  <c r="C61" i="8"/>
  <c r="D61" i="8"/>
  <c r="B62" i="8"/>
  <c r="C62" i="8"/>
  <c r="D62" i="8"/>
  <c r="B63" i="8"/>
  <c r="C63" i="8"/>
  <c r="D63" i="8"/>
  <c r="B64" i="8"/>
  <c r="C64" i="8"/>
  <c r="D64" i="8"/>
  <c r="B65" i="8"/>
  <c r="C65" i="8"/>
  <c r="D65" i="8"/>
  <c r="B66" i="8"/>
  <c r="C66" i="8"/>
  <c r="D66" i="8"/>
  <c r="B67" i="8"/>
  <c r="C67" i="8"/>
  <c r="D67" i="8"/>
  <c r="B68" i="8"/>
  <c r="C68" i="8"/>
  <c r="D68" i="8"/>
  <c r="B69" i="8"/>
  <c r="C69" i="8"/>
  <c r="D69" i="8"/>
  <c r="B70" i="8"/>
  <c r="C70" i="8"/>
  <c r="D70" i="8"/>
  <c r="B71" i="8"/>
  <c r="C71" i="8"/>
  <c r="D71" i="8"/>
  <c r="B72" i="8"/>
  <c r="C72" i="8"/>
  <c r="D72" i="8"/>
  <c r="B73" i="8"/>
  <c r="C73" i="8"/>
  <c r="D73" i="8"/>
  <c r="B74" i="8"/>
  <c r="C74" i="8"/>
  <c r="D74" i="8"/>
  <c r="B75" i="8"/>
  <c r="C75" i="8"/>
  <c r="D75" i="8"/>
  <c r="B76" i="8"/>
  <c r="C76" i="8"/>
  <c r="D76" i="8"/>
  <c r="B77" i="8"/>
  <c r="C77" i="8"/>
  <c r="D77" i="8"/>
  <c r="B78" i="8"/>
  <c r="C78" i="8"/>
  <c r="D78" i="8"/>
  <c r="B79" i="8"/>
  <c r="C79" i="8"/>
  <c r="D79" i="8"/>
  <c r="B80" i="8"/>
  <c r="C80" i="8"/>
  <c r="D80" i="8"/>
  <c r="B81" i="8"/>
  <c r="C81" i="8"/>
  <c r="D81" i="8"/>
  <c r="B82" i="8"/>
  <c r="C82" i="8"/>
  <c r="D82" i="8"/>
  <c r="B83" i="8"/>
  <c r="C83" i="8"/>
  <c r="D83" i="8"/>
  <c r="B84" i="8"/>
  <c r="C84" i="8"/>
  <c r="D84" i="8"/>
  <c r="B85" i="8"/>
  <c r="C85" i="8"/>
  <c r="D85" i="8"/>
  <c r="B86" i="8"/>
  <c r="C86" i="8"/>
  <c r="D86" i="8"/>
  <c r="B87" i="8"/>
  <c r="C87" i="8"/>
  <c r="D87" i="8"/>
  <c r="B88" i="8"/>
  <c r="C88" i="8"/>
  <c r="D88" i="8"/>
  <c r="B89" i="8"/>
  <c r="C89" i="8"/>
  <c r="D89" i="8"/>
  <c r="B90" i="8"/>
  <c r="C90" i="8"/>
  <c r="D90" i="8"/>
  <c r="B91" i="8"/>
  <c r="C91" i="8"/>
  <c r="D91" i="8"/>
  <c r="B92" i="8"/>
  <c r="C92" i="8"/>
  <c r="D92" i="8"/>
  <c r="B93" i="8"/>
  <c r="C93" i="8"/>
  <c r="D93" i="8"/>
  <c r="B94" i="8"/>
  <c r="C94" i="8"/>
  <c r="D94" i="8"/>
  <c r="B95" i="8"/>
  <c r="C95" i="8"/>
  <c r="D95" i="8"/>
  <c r="B96" i="8"/>
  <c r="C96" i="8"/>
  <c r="D96" i="8"/>
  <c r="B97" i="8"/>
  <c r="C97" i="8"/>
  <c r="D97" i="8"/>
  <c r="B98" i="8"/>
  <c r="C98" i="8"/>
  <c r="D98" i="8"/>
  <c r="B99" i="8"/>
  <c r="C99" i="8"/>
  <c r="D99" i="8"/>
  <c r="B100" i="8"/>
  <c r="C100" i="8"/>
  <c r="D100" i="8"/>
  <c r="B101" i="8"/>
  <c r="C101" i="8"/>
  <c r="D101" i="8"/>
  <c r="B102" i="8"/>
  <c r="C102" i="8"/>
  <c r="D102" i="8"/>
  <c r="B103" i="8"/>
  <c r="C103" i="8"/>
  <c r="D103" i="8"/>
  <c r="B104" i="8"/>
  <c r="C104" i="8"/>
  <c r="D104" i="8"/>
  <c r="B105" i="8"/>
  <c r="C105" i="8"/>
  <c r="D105" i="8"/>
  <c r="B106" i="8"/>
  <c r="C106" i="8"/>
  <c r="D106" i="8"/>
  <c r="B107" i="8"/>
  <c r="C107" i="8"/>
  <c r="D107" i="8"/>
  <c r="B108" i="8"/>
  <c r="C108" i="8"/>
  <c r="D108" i="8"/>
  <c r="B109" i="8"/>
  <c r="C109" i="8"/>
  <c r="D109" i="8"/>
  <c r="B110" i="8"/>
  <c r="C110" i="8"/>
  <c r="D110" i="8"/>
  <c r="B111" i="8"/>
  <c r="C111" i="8"/>
  <c r="D111" i="8"/>
  <c r="B112" i="8"/>
  <c r="C112" i="8"/>
  <c r="D112" i="8"/>
  <c r="B113" i="8"/>
  <c r="C113" i="8"/>
  <c r="D113" i="8"/>
  <c r="B114" i="8"/>
  <c r="C114" i="8"/>
  <c r="D114" i="8"/>
  <c r="B115" i="8"/>
  <c r="C115" i="8"/>
  <c r="D115" i="8"/>
  <c r="B116" i="8"/>
  <c r="C116" i="8"/>
  <c r="D116" i="8"/>
  <c r="B117" i="8"/>
  <c r="C117" i="8"/>
  <c r="D117" i="8"/>
  <c r="B118" i="8"/>
  <c r="C118" i="8"/>
  <c r="D118" i="8"/>
  <c r="B119" i="8"/>
  <c r="C119" i="8"/>
  <c r="D119" i="8"/>
  <c r="B120" i="8"/>
  <c r="C120" i="8"/>
  <c r="D120" i="8"/>
  <c r="B121" i="8"/>
  <c r="C121" i="8"/>
  <c r="D121" i="8"/>
  <c r="B122" i="8"/>
  <c r="C122" i="8"/>
  <c r="D122" i="8"/>
  <c r="B123" i="8"/>
  <c r="C123" i="8"/>
  <c r="D123" i="8"/>
  <c r="B124" i="8"/>
  <c r="C124" i="8"/>
  <c r="D124" i="8"/>
  <c r="B125" i="8"/>
  <c r="C125" i="8"/>
  <c r="D125" i="8"/>
  <c r="B126" i="8"/>
  <c r="C126" i="8"/>
  <c r="D126" i="8"/>
  <c r="B127" i="8"/>
  <c r="C127" i="8"/>
  <c r="D127" i="8"/>
  <c r="B128" i="8"/>
  <c r="C128" i="8"/>
  <c r="D128" i="8"/>
  <c r="B129" i="8"/>
  <c r="C129" i="8"/>
  <c r="D129" i="8"/>
  <c r="B130" i="8"/>
  <c r="C130" i="8"/>
  <c r="D130" i="8"/>
  <c r="B131" i="8"/>
  <c r="C131" i="8"/>
  <c r="D131" i="8"/>
  <c r="B132" i="8"/>
  <c r="C132" i="8"/>
  <c r="D132" i="8"/>
  <c r="B133" i="8"/>
  <c r="C133" i="8"/>
  <c r="D133" i="8"/>
  <c r="B134" i="8"/>
  <c r="C134" i="8"/>
  <c r="D134" i="8"/>
  <c r="B135" i="8"/>
  <c r="C135" i="8"/>
  <c r="D135" i="8"/>
  <c r="B136" i="8"/>
  <c r="C136" i="8"/>
  <c r="D136" i="8"/>
  <c r="B137" i="8"/>
  <c r="C137" i="8"/>
  <c r="D137" i="8"/>
  <c r="B138" i="8"/>
  <c r="C138" i="8"/>
  <c r="D138" i="8"/>
  <c r="B139" i="8"/>
  <c r="C139" i="8"/>
  <c r="D139" i="8"/>
  <c r="B140" i="8"/>
  <c r="C140" i="8"/>
  <c r="D140" i="8"/>
  <c r="B141" i="8"/>
  <c r="C141" i="8"/>
  <c r="D141" i="8"/>
  <c r="B142" i="8"/>
  <c r="C142" i="8"/>
  <c r="D142" i="8"/>
  <c r="B143" i="8"/>
  <c r="C143" i="8"/>
  <c r="D143" i="8"/>
  <c r="B144" i="8"/>
  <c r="C144" i="8"/>
  <c r="D144" i="8"/>
  <c r="B145" i="8"/>
  <c r="C145" i="8"/>
  <c r="D145" i="8"/>
  <c r="B146" i="8"/>
  <c r="C146" i="8"/>
  <c r="D146" i="8"/>
  <c r="B147" i="8"/>
  <c r="C147" i="8"/>
  <c r="D147" i="8"/>
  <c r="B148" i="8"/>
  <c r="C148" i="8"/>
  <c r="D148" i="8"/>
  <c r="B149" i="8"/>
  <c r="C149" i="8"/>
  <c r="D149" i="8"/>
  <c r="B150" i="8"/>
  <c r="C150" i="8"/>
  <c r="D150" i="8"/>
  <c r="B151" i="8"/>
  <c r="C151" i="8"/>
  <c r="D151" i="8"/>
  <c r="B152" i="8"/>
  <c r="C152" i="8"/>
  <c r="D152" i="8"/>
  <c r="B153" i="8"/>
  <c r="C153" i="8"/>
  <c r="D153" i="8"/>
  <c r="B154" i="8"/>
  <c r="C154" i="8"/>
  <c r="D154" i="8"/>
  <c r="B155" i="8"/>
  <c r="C155" i="8"/>
  <c r="D155" i="8"/>
  <c r="B156" i="8"/>
  <c r="C156" i="8"/>
  <c r="D156" i="8"/>
  <c r="B157" i="8"/>
  <c r="C157" i="8"/>
  <c r="D157" i="8"/>
  <c r="B158" i="8"/>
  <c r="C158" i="8"/>
  <c r="D158" i="8"/>
  <c r="B159" i="8"/>
  <c r="C159" i="8"/>
  <c r="D159" i="8"/>
  <c r="B160" i="8"/>
  <c r="C160" i="8"/>
  <c r="D160" i="8"/>
  <c r="B161" i="8"/>
  <c r="C161" i="8"/>
  <c r="D161" i="8"/>
  <c r="B162" i="8"/>
  <c r="C162" i="8"/>
  <c r="D162" i="8"/>
  <c r="B163" i="8"/>
  <c r="C163" i="8"/>
  <c r="D163" i="8"/>
  <c r="B164" i="8"/>
  <c r="C164" i="8"/>
  <c r="D164" i="8"/>
  <c r="B165" i="8"/>
  <c r="C165" i="8"/>
  <c r="D165" i="8"/>
  <c r="B166" i="8"/>
  <c r="C166" i="8"/>
  <c r="D166" i="8"/>
  <c r="B167" i="8"/>
  <c r="C167" i="8"/>
  <c r="D167" i="8"/>
  <c r="B168" i="8"/>
  <c r="C168" i="8"/>
  <c r="D168" i="8"/>
  <c r="B169" i="8"/>
  <c r="C169" i="8"/>
  <c r="D169" i="8"/>
  <c r="B170" i="8"/>
  <c r="C170" i="8"/>
  <c r="D170" i="8"/>
  <c r="B171" i="8"/>
  <c r="C171" i="8"/>
  <c r="D171" i="8"/>
  <c r="B172" i="8"/>
  <c r="C172" i="8"/>
  <c r="D172" i="8"/>
  <c r="B173" i="8"/>
  <c r="C173" i="8"/>
  <c r="D173" i="8"/>
  <c r="B174" i="8"/>
  <c r="C174" i="8"/>
  <c r="D174" i="8"/>
  <c r="B175" i="8"/>
  <c r="C175" i="8"/>
  <c r="D175" i="8"/>
  <c r="B176" i="8"/>
  <c r="C176" i="8"/>
  <c r="D176" i="8"/>
  <c r="B177" i="8"/>
  <c r="C177" i="8"/>
  <c r="D177" i="8"/>
  <c r="B178" i="8"/>
  <c r="C178" i="8"/>
  <c r="D178" i="8"/>
  <c r="B179" i="8"/>
  <c r="C179" i="8"/>
  <c r="D179" i="8"/>
  <c r="B180" i="8"/>
  <c r="C180" i="8"/>
  <c r="D180" i="8"/>
  <c r="B181" i="8"/>
  <c r="C181" i="8"/>
  <c r="D181" i="8"/>
  <c r="B182" i="8"/>
  <c r="C182" i="8"/>
  <c r="D182" i="8"/>
  <c r="B183" i="8"/>
  <c r="C183" i="8"/>
  <c r="D183" i="8"/>
  <c r="B184" i="8"/>
  <c r="C184" i="8"/>
  <c r="D184" i="8"/>
  <c r="B185" i="8"/>
  <c r="C185" i="8"/>
  <c r="D185" i="8"/>
  <c r="B186" i="8"/>
  <c r="C186" i="8"/>
  <c r="D186" i="8"/>
  <c r="B187" i="8"/>
  <c r="C187" i="8"/>
  <c r="D187" i="8"/>
  <c r="B188" i="8"/>
  <c r="C188" i="8"/>
  <c r="D188" i="8"/>
  <c r="B189" i="8"/>
  <c r="C189" i="8"/>
  <c r="D189" i="8"/>
  <c r="B190" i="8"/>
  <c r="C190" i="8"/>
  <c r="D190" i="8"/>
  <c r="B191" i="8"/>
  <c r="C191" i="8"/>
  <c r="D191" i="8"/>
  <c r="B192" i="8"/>
  <c r="C192" i="8"/>
  <c r="D192" i="8"/>
  <c r="B193" i="8"/>
  <c r="C193" i="8"/>
  <c r="D193" i="8"/>
  <c r="B194" i="8"/>
  <c r="C194" i="8"/>
  <c r="D194" i="8"/>
  <c r="B195" i="8"/>
  <c r="C195" i="8"/>
  <c r="D195" i="8"/>
  <c r="B196" i="8"/>
  <c r="C196" i="8"/>
  <c r="D196" i="8"/>
  <c r="B197" i="8"/>
  <c r="C197" i="8"/>
  <c r="D197" i="8"/>
  <c r="B198" i="8"/>
  <c r="C198" i="8"/>
  <c r="D198" i="8"/>
  <c r="B199" i="8"/>
  <c r="C199" i="8"/>
  <c r="D199" i="8"/>
  <c r="B200" i="8"/>
  <c r="C200" i="8"/>
  <c r="D200" i="8"/>
  <c r="B201" i="8"/>
  <c r="C201" i="8"/>
  <c r="D201" i="8"/>
  <c r="B202" i="8"/>
  <c r="C202" i="8"/>
  <c r="D202" i="8"/>
  <c r="B203" i="8"/>
  <c r="C203" i="8"/>
  <c r="D203" i="8"/>
  <c r="B204" i="8"/>
  <c r="C204" i="8"/>
  <c r="D204" i="8"/>
  <c r="B205" i="8"/>
  <c r="C205" i="8"/>
  <c r="D205" i="8"/>
  <c r="B206" i="8"/>
  <c r="C206" i="8"/>
  <c r="D206" i="8"/>
  <c r="B207" i="8"/>
  <c r="C207" i="8"/>
  <c r="D207" i="8"/>
  <c r="B208" i="8"/>
  <c r="C208" i="8"/>
  <c r="D208" i="8"/>
  <c r="B209" i="8"/>
  <c r="C209" i="8"/>
  <c r="D209" i="8"/>
  <c r="B210" i="8"/>
  <c r="C210" i="8"/>
  <c r="D210" i="8"/>
  <c r="B211" i="8"/>
  <c r="C211" i="8"/>
  <c r="D211" i="8"/>
  <c r="B212" i="8"/>
  <c r="C212" i="8"/>
  <c r="D212" i="8"/>
  <c r="B213" i="8"/>
  <c r="C213" i="8"/>
  <c r="D213" i="8"/>
  <c r="B214" i="8"/>
  <c r="C214" i="8"/>
  <c r="D214" i="8"/>
  <c r="B215" i="8"/>
  <c r="C215" i="8"/>
  <c r="D215" i="8"/>
  <c r="B216" i="8"/>
  <c r="C216" i="8"/>
  <c r="D216" i="8"/>
  <c r="B217" i="8"/>
  <c r="C217" i="8"/>
  <c r="D217" i="8"/>
  <c r="B218" i="8"/>
  <c r="C218" i="8"/>
  <c r="D218" i="8"/>
  <c r="B219" i="8"/>
  <c r="C219" i="8"/>
  <c r="D219" i="8"/>
  <c r="B220" i="8"/>
  <c r="C220" i="8"/>
  <c r="D220" i="8"/>
  <c r="B221" i="8"/>
  <c r="C221" i="8"/>
  <c r="D221" i="8"/>
  <c r="B222" i="8"/>
  <c r="C222" i="8"/>
  <c r="D222" i="8"/>
  <c r="B223" i="8"/>
  <c r="C223" i="8"/>
  <c r="D223" i="8"/>
  <c r="B224" i="8"/>
  <c r="C224" i="8"/>
  <c r="D224" i="8"/>
  <c r="B225" i="8"/>
  <c r="C225" i="8"/>
  <c r="D225" i="8"/>
  <c r="B226" i="8"/>
  <c r="C226" i="8"/>
  <c r="D226" i="8"/>
  <c r="B227" i="8"/>
  <c r="C227" i="8"/>
  <c r="D227" i="8"/>
  <c r="B228" i="8"/>
  <c r="C228" i="8"/>
  <c r="D228" i="8"/>
  <c r="B229" i="8"/>
  <c r="C229" i="8"/>
  <c r="D229" i="8"/>
  <c r="B230" i="8"/>
  <c r="C230" i="8"/>
  <c r="D230" i="8"/>
  <c r="B231" i="8"/>
  <c r="C231" i="8"/>
  <c r="D231" i="8"/>
  <c r="B232" i="8"/>
  <c r="C232" i="8"/>
  <c r="D232" i="8"/>
  <c r="B233" i="8"/>
  <c r="C233" i="8"/>
  <c r="D233" i="8"/>
  <c r="B234" i="8"/>
  <c r="C234" i="8"/>
  <c r="D234" i="8"/>
  <c r="B235" i="8"/>
  <c r="C235" i="8"/>
  <c r="D235" i="8"/>
  <c r="B236" i="8"/>
  <c r="C236" i="8"/>
  <c r="D236" i="8"/>
  <c r="B237" i="8"/>
  <c r="C237" i="8"/>
  <c r="D237" i="8"/>
  <c r="B238" i="8"/>
  <c r="C238" i="8"/>
  <c r="D238" i="8"/>
  <c r="B239" i="8"/>
  <c r="C239" i="8"/>
  <c r="D239" i="8"/>
  <c r="B240" i="8"/>
  <c r="C240" i="8"/>
  <c r="D240" i="8"/>
  <c r="B241" i="8"/>
  <c r="C241" i="8"/>
  <c r="D241" i="8"/>
  <c r="B242" i="8"/>
  <c r="C242" i="8"/>
  <c r="D242" i="8"/>
  <c r="B243" i="8"/>
  <c r="C243" i="8"/>
  <c r="D243" i="8"/>
  <c r="B244" i="8"/>
  <c r="C244" i="8"/>
  <c r="D244" i="8"/>
  <c r="B245" i="8"/>
  <c r="C245" i="8"/>
  <c r="D245" i="8"/>
  <c r="B246" i="8"/>
  <c r="C246" i="8"/>
  <c r="D246" i="8"/>
  <c r="B247" i="8"/>
  <c r="C247" i="8"/>
  <c r="D247" i="8"/>
  <c r="B248" i="8"/>
  <c r="C248" i="8"/>
  <c r="D248" i="8"/>
  <c r="B249" i="8"/>
  <c r="C249" i="8"/>
  <c r="D249" i="8"/>
  <c r="B250" i="8"/>
  <c r="C250" i="8"/>
  <c r="D250" i="8"/>
  <c r="B251" i="8"/>
  <c r="C251" i="8"/>
  <c r="D251" i="8"/>
  <c r="B252" i="8"/>
  <c r="C252" i="8"/>
  <c r="D252" i="8"/>
  <c r="B253" i="8"/>
  <c r="C253" i="8"/>
  <c r="D253" i="8"/>
  <c r="B254" i="8"/>
  <c r="C254" i="8"/>
  <c r="D254" i="8"/>
  <c r="B255" i="8"/>
  <c r="C255" i="8"/>
  <c r="D255" i="8"/>
  <c r="B256" i="8"/>
  <c r="C256" i="8"/>
  <c r="D256" i="8"/>
  <c r="B257" i="8"/>
  <c r="C257" i="8"/>
  <c r="D257" i="8"/>
  <c r="B258" i="8"/>
  <c r="C258" i="8"/>
  <c r="D258" i="8"/>
  <c r="B259" i="8"/>
  <c r="C259" i="8"/>
  <c r="D259" i="8"/>
  <c r="B260" i="8"/>
  <c r="C260" i="8"/>
  <c r="D260" i="8"/>
  <c r="B261" i="8"/>
  <c r="C261" i="8"/>
  <c r="D261" i="8"/>
  <c r="B262" i="8"/>
  <c r="C262" i="8"/>
  <c r="D262" i="8"/>
  <c r="B263" i="8"/>
  <c r="C263" i="8"/>
  <c r="D263" i="8"/>
  <c r="B264" i="8"/>
  <c r="C264" i="8"/>
  <c r="D264" i="8"/>
  <c r="B265" i="8"/>
  <c r="C265" i="8"/>
  <c r="D265" i="8"/>
  <c r="B266" i="8"/>
  <c r="C266" i="8"/>
  <c r="D266" i="8"/>
  <c r="B267" i="8"/>
  <c r="C267" i="8"/>
  <c r="D267" i="8"/>
  <c r="B268" i="8"/>
  <c r="C268" i="8"/>
  <c r="D268" i="8"/>
  <c r="B269" i="8"/>
  <c r="C269" i="8"/>
  <c r="D269" i="8"/>
  <c r="B270" i="8"/>
  <c r="C270" i="8"/>
  <c r="D270" i="8"/>
  <c r="B271" i="8"/>
  <c r="C271" i="8"/>
  <c r="D271" i="8"/>
  <c r="B272" i="8"/>
  <c r="C272" i="8"/>
  <c r="D272" i="8"/>
  <c r="B273" i="8"/>
  <c r="C273" i="8"/>
  <c r="D273" i="8"/>
  <c r="B274" i="8"/>
  <c r="C274" i="8"/>
  <c r="D274" i="8"/>
  <c r="B275" i="8"/>
  <c r="C275" i="8"/>
  <c r="D275" i="8"/>
  <c r="B276" i="8"/>
  <c r="C276" i="8"/>
  <c r="D276" i="8"/>
  <c r="B277" i="8"/>
  <c r="C277" i="8"/>
  <c r="D277" i="8"/>
  <c r="B278" i="8"/>
  <c r="C278" i="8"/>
  <c r="D278" i="8"/>
  <c r="B279" i="8"/>
  <c r="C279" i="8"/>
  <c r="D279" i="8"/>
  <c r="B280" i="8"/>
  <c r="C280" i="8"/>
  <c r="D280" i="8"/>
  <c r="B281" i="8"/>
  <c r="C281" i="8"/>
  <c r="D281" i="8"/>
  <c r="B282" i="8"/>
  <c r="C282" i="8"/>
  <c r="D282" i="8"/>
  <c r="B283" i="8"/>
  <c r="C283" i="8"/>
  <c r="D283" i="8"/>
  <c r="B284" i="8"/>
  <c r="C284" i="8"/>
  <c r="D284" i="8"/>
  <c r="B285" i="8"/>
  <c r="C285" i="8"/>
  <c r="D285" i="8"/>
  <c r="B286" i="8"/>
  <c r="C286" i="8"/>
  <c r="D286" i="8"/>
  <c r="B287" i="8"/>
  <c r="C287" i="8"/>
  <c r="D287" i="8"/>
  <c r="B288" i="8"/>
  <c r="C288" i="8"/>
  <c r="D288" i="8"/>
  <c r="B289" i="8"/>
  <c r="C289" i="8"/>
  <c r="D289" i="8"/>
  <c r="B290" i="8"/>
  <c r="C290" i="8"/>
  <c r="D290" i="8"/>
  <c r="B291" i="8"/>
  <c r="C291" i="8"/>
  <c r="D291" i="8"/>
  <c r="B292" i="8"/>
  <c r="C292" i="8"/>
  <c r="D292" i="8"/>
  <c r="B293" i="8"/>
  <c r="C293" i="8"/>
  <c r="D293" i="8"/>
  <c r="B294" i="8"/>
  <c r="C294" i="8"/>
  <c r="D294" i="8"/>
  <c r="B295" i="8"/>
  <c r="C295" i="8"/>
  <c r="D295" i="8"/>
  <c r="B296" i="8"/>
  <c r="C296" i="8"/>
  <c r="D296" i="8"/>
  <c r="B297" i="8"/>
  <c r="C297" i="8"/>
  <c r="D297" i="8"/>
  <c r="B298" i="8"/>
  <c r="C298" i="8"/>
  <c r="D298" i="8"/>
  <c r="B299" i="8"/>
  <c r="C299" i="8"/>
  <c r="D299" i="8"/>
  <c r="B300" i="8"/>
  <c r="C300" i="8"/>
  <c r="D300" i="8"/>
  <c r="B301" i="8"/>
  <c r="C301" i="8"/>
  <c r="D301" i="8"/>
  <c r="B302" i="8"/>
  <c r="C302" i="8"/>
  <c r="D302" i="8"/>
  <c r="B303" i="8"/>
  <c r="C303" i="8"/>
  <c r="D303" i="8"/>
  <c r="B304" i="8"/>
  <c r="C304" i="8"/>
  <c r="D304" i="8"/>
  <c r="B305" i="8"/>
  <c r="C305" i="8"/>
  <c r="D305" i="8"/>
  <c r="B306" i="8"/>
  <c r="C306" i="8"/>
  <c r="D306" i="8"/>
  <c r="B307" i="8"/>
  <c r="C307" i="8"/>
  <c r="D307" i="8"/>
  <c r="B308" i="8"/>
  <c r="C308" i="8"/>
  <c r="D308" i="8"/>
  <c r="B309" i="8"/>
  <c r="C309" i="8"/>
  <c r="D309" i="8"/>
  <c r="B310" i="8"/>
  <c r="C310" i="8"/>
  <c r="D310" i="8"/>
  <c r="B311" i="8"/>
  <c r="C311" i="8"/>
  <c r="D311" i="8"/>
  <c r="B312" i="8"/>
  <c r="C312" i="8"/>
  <c r="D312" i="8"/>
  <c r="B313" i="8"/>
  <c r="C313" i="8"/>
  <c r="D313" i="8"/>
  <c r="B314" i="8"/>
  <c r="C314" i="8"/>
  <c r="D314" i="8"/>
  <c r="B315" i="8"/>
  <c r="C315" i="8"/>
  <c r="D315" i="8"/>
  <c r="B316" i="8"/>
  <c r="C316" i="8"/>
  <c r="D316" i="8"/>
  <c r="B317" i="8"/>
  <c r="C317" i="8"/>
  <c r="D317" i="8"/>
  <c r="B318" i="8"/>
  <c r="C318" i="8"/>
  <c r="D318" i="8"/>
  <c r="B319" i="8"/>
  <c r="C319" i="8"/>
  <c r="D319" i="8"/>
  <c r="B320" i="8"/>
  <c r="C320" i="8"/>
  <c r="D320" i="8"/>
  <c r="B321" i="8"/>
  <c r="C321" i="8"/>
  <c r="D321" i="8"/>
  <c r="B322" i="8"/>
  <c r="C322" i="8"/>
  <c r="D322" i="8"/>
  <c r="B323" i="8"/>
  <c r="C323" i="8"/>
  <c r="D323" i="8"/>
  <c r="B324" i="8"/>
  <c r="C324" i="8"/>
  <c r="D324" i="8"/>
  <c r="B325" i="8"/>
  <c r="C325" i="8"/>
  <c r="D325" i="8"/>
  <c r="B326" i="8"/>
  <c r="C326" i="8"/>
  <c r="D326" i="8"/>
  <c r="B327" i="8"/>
  <c r="C327" i="8"/>
  <c r="D327" i="8"/>
  <c r="B328" i="8"/>
  <c r="C328" i="8"/>
  <c r="D328" i="8"/>
  <c r="B329" i="8"/>
  <c r="C329" i="8"/>
  <c r="D329" i="8"/>
  <c r="B330" i="8"/>
  <c r="C330" i="8"/>
  <c r="D330" i="8"/>
  <c r="B331" i="8"/>
  <c r="C331" i="8"/>
  <c r="D331" i="8"/>
  <c r="B332" i="8"/>
  <c r="C332" i="8"/>
  <c r="D332" i="8"/>
  <c r="B333" i="8"/>
  <c r="C333" i="8"/>
  <c r="D333" i="8"/>
  <c r="B334" i="8"/>
  <c r="C334" i="8"/>
  <c r="D334" i="8"/>
  <c r="B335" i="8"/>
  <c r="C335" i="8"/>
  <c r="D335" i="8"/>
  <c r="B336" i="8"/>
  <c r="C336" i="8"/>
  <c r="D336" i="8"/>
  <c r="B337" i="8"/>
  <c r="C337" i="8"/>
  <c r="D337" i="8"/>
  <c r="B338" i="8"/>
  <c r="C338" i="8"/>
  <c r="D338" i="8"/>
  <c r="B339" i="8"/>
  <c r="C339" i="8"/>
  <c r="D339" i="8"/>
  <c r="B340" i="8"/>
  <c r="C340" i="8"/>
  <c r="D340" i="8"/>
  <c r="B341" i="8"/>
  <c r="C341" i="8"/>
  <c r="D341" i="8"/>
  <c r="B342" i="8"/>
  <c r="C342" i="8"/>
  <c r="D342" i="8"/>
  <c r="B343" i="8"/>
  <c r="C343" i="8"/>
  <c r="D343" i="8"/>
  <c r="B344" i="8"/>
  <c r="C344" i="8"/>
  <c r="D344" i="8"/>
  <c r="B345" i="8"/>
  <c r="C345" i="8"/>
  <c r="D345" i="8"/>
  <c r="B346" i="8"/>
  <c r="C346" i="8"/>
  <c r="D346" i="8"/>
  <c r="B347" i="8"/>
  <c r="C347" i="8"/>
  <c r="D347" i="8"/>
  <c r="B348" i="8"/>
  <c r="C348" i="8"/>
  <c r="D348" i="8"/>
  <c r="B349" i="8"/>
  <c r="C349" i="8"/>
  <c r="D349" i="8"/>
  <c r="B350" i="8"/>
  <c r="C350" i="8"/>
  <c r="D350" i="8"/>
  <c r="B351" i="8"/>
  <c r="C351" i="8"/>
  <c r="D351" i="8"/>
  <c r="B352" i="8"/>
  <c r="C352" i="8"/>
  <c r="D352" i="8"/>
  <c r="B353" i="8"/>
  <c r="C353" i="8"/>
  <c r="D353" i="8"/>
  <c r="B354" i="8"/>
  <c r="C354" i="8"/>
  <c r="D354" i="8"/>
  <c r="B355" i="8"/>
  <c r="C355" i="8"/>
  <c r="D355" i="8"/>
  <c r="B356" i="8"/>
  <c r="C356" i="8"/>
  <c r="D356" i="8"/>
  <c r="B357" i="8"/>
  <c r="C357" i="8"/>
  <c r="D357" i="8"/>
  <c r="B358" i="8"/>
  <c r="C358" i="8"/>
  <c r="D358" i="8"/>
  <c r="B359" i="8"/>
  <c r="C359" i="8"/>
  <c r="D359" i="8"/>
  <c r="B360" i="8"/>
  <c r="C360" i="8"/>
  <c r="D360" i="8"/>
  <c r="B361" i="8"/>
  <c r="C361" i="8"/>
  <c r="D361" i="8"/>
  <c r="B362" i="8"/>
  <c r="C362" i="8"/>
  <c r="D362" i="8"/>
  <c r="B363" i="8"/>
  <c r="C363" i="8"/>
  <c r="D363" i="8"/>
  <c r="B364" i="8"/>
  <c r="C364" i="8"/>
  <c r="D364" i="8"/>
  <c r="B365" i="8"/>
  <c r="C365" i="8"/>
  <c r="D365" i="8"/>
  <c r="B366" i="8"/>
  <c r="C366" i="8"/>
  <c r="D366" i="8"/>
  <c r="B367" i="8"/>
  <c r="C367" i="8"/>
  <c r="D367" i="8"/>
  <c r="B368" i="8"/>
  <c r="C368" i="8"/>
  <c r="D368" i="8"/>
  <c r="B369" i="8"/>
  <c r="C369" i="8"/>
  <c r="D369" i="8"/>
  <c r="B370" i="8"/>
  <c r="C370" i="8"/>
  <c r="D370" i="8"/>
  <c r="B371" i="8"/>
  <c r="C371" i="8"/>
  <c r="D371" i="8"/>
  <c r="B372" i="8"/>
  <c r="C372" i="8"/>
  <c r="D372" i="8"/>
  <c r="B373" i="8"/>
  <c r="C373" i="8"/>
  <c r="D373" i="8"/>
  <c r="B374" i="8"/>
  <c r="C374" i="8"/>
  <c r="D374" i="8"/>
  <c r="B375" i="8"/>
  <c r="C375" i="8"/>
  <c r="D375" i="8"/>
  <c r="B376" i="8"/>
  <c r="C376" i="8"/>
  <c r="D376" i="8"/>
  <c r="B377" i="8"/>
  <c r="C377" i="8"/>
  <c r="D377" i="8"/>
  <c r="B378" i="8"/>
  <c r="C378" i="8"/>
  <c r="D378" i="8"/>
  <c r="B379" i="8"/>
  <c r="C379" i="8"/>
  <c r="D379" i="8"/>
  <c r="B380" i="8"/>
  <c r="C380" i="8"/>
  <c r="D380" i="8"/>
  <c r="B381" i="8"/>
  <c r="C381" i="8"/>
  <c r="D381" i="8"/>
  <c r="B382" i="8"/>
  <c r="C382" i="8"/>
  <c r="D382" i="8"/>
  <c r="B383" i="8"/>
  <c r="C383" i="8"/>
  <c r="D383" i="8"/>
  <c r="B384" i="8"/>
  <c r="C384" i="8"/>
  <c r="D384" i="8"/>
  <c r="B385" i="8"/>
  <c r="C385" i="8"/>
  <c r="D385" i="8"/>
  <c r="B386" i="8"/>
  <c r="C386" i="8"/>
  <c r="D386" i="8"/>
  <c r="B387" i="8"/>
  <c r="C387" i="8"/>
  <c r="D387" i="8"/>
  <c r="B388" i="8"/>
  <c r="C388" i="8"/>
  <c r="D388" i="8"/>
  <c r="B389" i="8"/>
  <c r="C389" i="8"/>
  <c r="D389" i="8"/>
  <c r="B390" i="8"/>
  <c r="C390" i="8"/>
  <c r="D390" i="8"/>
  <c r="B391" i="8"/>
  <c r="C391" i="8"/>
  <c r="D391" i="8"/>
  <c r="B392" i="8"/>
  <c r="C392" i="8"/>
  <c r="D392" i="8"/>
  <c r="B393" i="8"/>
  <c r="C393" i="8"/>
  <c r="D393" i="8"/>
  <c r="B394" i="8"/>
  <c r="C394" i="8"/>
  <c r="D394" i="8"/>
  <c r="B395" i="8"/>
  <c r="C395" i="8"/>
  <c r="D395" i="8"/>
  <c r="B396" i="8"/>
  <c r="C396" i="8"/>
  <c r="D396" i="8"/>
  <c r="B397" i="8"/>
  <c r="C397" i="8"/>
  <c r="D397" i="8"/>
  <c r="B398" i="8"/>
  <c r="C398" i="8"/>
  <c r="D398" i="8"/>
  <c r="B399" i="8"/>
  <c r="C399" i="8"/>
  <c r="D399" i="8"/>
  <c r="B400" i="8"/>
  <c r="C400" i="8"/>
  <c r="D400" i="8"/>
  <c r="B401" i="8"/>
  <c r="C401" i="8"/>
  <c r="D401" i="8"/>
  <c r="B402" i="8"/>
  <c r="C402" i="8"/>
  <c r="D402" i="8"/>
  <c r="B403" i="8"/>
  <c r="C403" i="8"/>
  <c r="D403" i="8"/>
  <c r="B404" i="8"/>
  <c r="C404" i="8"/>
  <c r="D404" i="8"/>
  <c r="B405" i="8"/>
  <c r="C405" i="8"/>
  <c r="D405" i="8"/>
  <c r="B406" i="8"/>
  <c r="C406" i="8"/>
  <c r="D406" i="8"/>
  <c r="B407" i="8"/>
  <c r="C407" i="8"/>
  <c r="D407" i="8"/>
  <c r="B408" i="8"/>
  <c r="C408" i="8"/>
  <c r="D408" i="8"/>
  <c r="B409" i="8"/>
  <c r="C409" i="8"/>
  <c r="D409" i="8"/>
  <c r="B410" i="8"/>
  <c r="C410" i="8"/>
  <c r="D410" i="8"/>
  <c r="B411" i="8"/>
  <c r="C411" i="8"/>
  <c r="D411" i="8"/>
  <c r="B412" i="8"/>
  <c r="C412" i="8"/>
  <c r="D412" i="8"/>
  <c r="B413" i="8"/>
  <c r="C413" i="8"/>
  <c r="D413" i="8"/>
  <c r="B414" i="8"/>
  <c r="C414" i="8"/>
  <c r="D414" i="8"/>
  <c r="B415" i="8"/>
  <c r="C415" i="8"/>
  <c r="D415" i="8"/>
  <c r="B416" i="8"/>
  <c r="C416" i="8"/>
  <c r="D416" i="8"/>
  <c r="B417" i="8"/>
  <c r="C417" i="8"/>
  <c r="D417" i="8"/>
  <c r="B418" i="8"/>
  <c r="C418" i="8"/>
  <c r="D418" i="8"/>
  <c r="B419" i="8"/>
  <c r="C419" i="8"/>
  <c r="D419" i="8"/>
  <c r="B420" i="8"/>
  <c r="C420" i="8"/>
  <c r="D420" i="8"/>
  <c r="B421" i="8"/>
  <c r="C421" i="8"/>
  <c r="D421" i="8"/>
  <c r="B422" i="8"/>
  <c r="C422" i="8"/>
  <c r="D422" i="8"/>
  <c r="B423" i="8"/>
  <c r="C423" i="8"/>
  <c r="D423" i="8"/>
  <c r="B424" i="8"/>
  <c r="C424" i="8"/>
  <c r="D424" i="8"/>
  <c r="B425" i="8"/>
  <c r="C425" i="8"/>
  <c r="D425" i="8"/>
  <c r="B426" i="8"/>
  <c r="C426" i="8"/>
  <c r="D426" i="8"/>
  <c r="B427" i="8"/>
  <c r="C427" i="8"/>
  <c r="D427" i="8"/>
  <c r="B428" i="8"/>
  <c r="C428" i="8"/>
  <c r="D428" i="8"/>
  <c r="B429" i="8"/>
  <c r="C429" i="8"/>
  <c r="D429" i="8"/>
  <c r="B430" i="8"/>
  <c r="C430" i="8"/>
  <c r="D430" i="8"/>
  <c r="B431" i="8"/>
  <c r="C431" i="8"/>
  <c r="D431" i="8"/>
  <c r="B432" i="8"/>
  <c r="C432" i="8"/>
  <c r="D432" i="8"/>
  <c r="B433" i="8"/>
  <c r="C433" i="8"/>
  <c r="D433" i="8"/>
  <c r="B434" i="8"/>
  <c r="C434" i="8"/>
  <c r="D434" i="8"/>
  <c r="B435" i="8"/>
  <c r="C435" i="8"/>
  <c r="D435" i="8"/>
  <c r="B436" i="8"/>
  <c r="C436" i="8"/>
  <c r="D436" i="8"/>
  <c r="B437" i="8"/>
  <c r="C437" i="8"/>
  <c r="D437" i="8"/>
  <c r="B438" i="8"/>
  <c r="C438" i="8"/>
  <c r="D438" i="8"/>
  <c r="B439" i="8"/>
  <c r="C439" i="8"/>
  <c r="D439" i="8"/>
  <c r="B440" i="8"/>
  <c r="C440" i="8"/>
  <c r="D440" i="8"/>
  <c r="B441" i="8"/>
  <c r="C441" i="8"/>
  <c r="D441" i="8"/>
  <c r="B442" i="8"/>
  <c r="C442" i="8"/>
  <c r="D442" i="8"/>
  <c r="B443" i="8"/>
  <c r="C443" i="8"/>
  <c r="D443" i="8"/>
  <c r="B444" i="8"/>
  <c r="C444" i="8"/>
  <c r="D444" i="8"/>
  <c r="B445" i="8"/>
  <c r="C445" i="8"/>
  <c r="D445" i="8"/>
  <c r="B446" i="8"/>
  <c r="C446" i="8"/>
  <c r="D446" i="8"/>
  <c r="B447" i="8"/>
  <c r="C447" i="8"/>
  <c r="D447" i="8"/>
  <c r="B448" i="8"/>
  <c r="C448" i="8"/>
  <c r="D448" i="8"/>
  <c r="B449" i="8"/>
  <c r="C449" i="8"/>
  <c r="D449" i="8"/>
  <c r="B450" i="8"/>
  <c r="C450" i="8"/>
  <c r="D450" i="8"/>
  <c r="B451" i="8"/>
  <c r="C451" i="8"/>
  <c r="D451" i="8"/>
  <c r="B452" i="8"/>
  <c r="C452" i="8"/>
  <c r="D452" i="8"/>
  <c r="B453" i="8"/>
  <c r="C453" i="8"/>
  <c r="D453" i="8"/>
  <c r="B454" i="8"/>
  <c r="C454" i="8"/>
  <c r="D454" i="8"/>
  <c r="B455" i="8"/>
  <c r="C455" i="8"/>
  <c r="D455" i="8"/>
  <c r="B456" i="8"/>
  <c r="C456" i="8"/>
  <c r="D456" i="8"/>
  <c r="B457" i="8"/>
  <c r="C457" i="8"/>
  <c r="D457" i="8"/>
  <c r="B458" i="8"/>
  <c r="C458" i="8"/>
  <c r="D458" i="8"/>
  <c r="B459" i="8"/>
  <c r="C459" i="8"/>
  <c r="D459" i="8"/>
  <c r="B460" i="8"/>
  <c r="C460" i="8"/>
  <c r="D460" i="8"/>
  <c r="B461" i="8"/>
  <c r="C461" i="8"/>
  <c r="D461" i="8"/>
  <c r="B462" i="8"/>
  <c r="C462" i="8"/>
  <c r="D462" i="8"/>
  <c r="B463" i="8"/>
  <c r="C463" i="8"/>
  <c r="D463" i="8"/>
  <c r="B464" i="8"/>
  <c r="C464" i="8"/>
  <c r="D464" i="8"/>
  <c r="B465" i="8"/>
  <c r="C465" i="8"/>
  <c r="D465" i="8"/>
  <c r="B466" i="8"/>
  <c r="C466" i="8"/>
  <c r="D466" i="8"/>
  <c r="B467" i="8"/>
  <c r="C467" i="8"/>
  <c r="D467" i="8"/>
  <c r="B468" i="8"/>
  <c r="C468" i="8"/>
  <c r="D468" i="8"/>
  <c r="B469" i="8"/>
  <c r="C469" i="8"/>
  <c r="D469" i="8"/>
  <c r="B470" i="8"/>
  <c r="C470" i="8"/>
  <c r="D470" i="8"/>
  <c r="B471" i="8"/>
  <c r="C471" i="8"/>
  <c r="D471" i="8"/>
  <c r="B472" i="8"/>
  <c r="C472" i="8"/>
  <c r="D472" i="8"/>
  <c r="B473" i="8"/>
  <c r="C473" i="8"/>
  <c r="D473" i="8"/>
  <c r="B474" i="8"/>
  <c r="C474" i="8"/>
  <c r="D474" i="8"/>
  <c r="B475" i="8"/>
  <c r="C475" i="8"/>
  <c r="D475" i="8"/>
  <c r="B476" i="8"/>
  <c r="C476" i="8"/>
  <c r="D476" i="8"/>
  <c r="B477" i="8"/>
  <c r="C477" i="8"/>
  <c r="D477" i="8"/>
  <c r="B478" i="8"/>
  <c r="C478" i="8"/>
  <c r="D478" i="8"/>
  <c r="B479" i="8"/>
  <c r="C479" i="8"/>
  <c r="D479" i="8"/>
  <c r="B480" i="8"/>
  <c r="C480" i="8"/>
  <c r="D480" i="8"/>
  <c r="B481" i="8"/>
  <c r="C481" i="8"/>
  <c r="D481" i="8"/>
  <c r="B482" i="8"/>
  <c r="C482" i="8"/>
  <c r="D482" i="8"/>
  <c r="B483" i="8"/>
  <c r="C483" i="8"/>
  <c r="D483" i="8"/>
  <c r="B484" i="8"/>
  <c r="C484" i="8"/>
  <c r="D484" i="8"/>
  <c r="B485" i="8"/>
  <c r="C485" i="8"/>
  <c r="D485" i="8"/>
  <c r="B486" i="8"/>
  <c r="C486" i="8"/>
  <c r="D486" i="8"/>
  <c r="B487" i="8"/>
  <c r="C487" i="8"/>
  <c r="D487" i="8"/>
  <c r="B488" i="8"/>
  <c r="C488" i="8"/>
  <c r="D488" i="8"/>
  <c r="B489" i="8"/>
  <c r="C489" i="8"/>
  <c r="D489" i="8"/>
  <c r="B490" i="8"/>
  <c r="C490" i="8"/>
  <c r="D490" i="8"/>
  <c r="B491" i="8"/>
  <c r="C491" i="8"/>
  <c r="D491" i="8"/>
  <c r="B492" i="8"/>
  <c r="C492" i="8"/>
  <c r="D492" i="8"/>
  <c r="B493" i="8"/>
  <c r="C493" i="8"/>
  <c r="D493" i="8"/>
  <c r="B494" i="8"/>
  <c r="C494" i="8"/>
  <c r="D494" i="8"/>
  <c r="B495" i="8"/>
  <c r="C495" i="8"/>
  <c r="D495" i="8"/>
  <c r="B496" i="8"/>
  <c r="C496" i="8"/>
  <c r="D496" i="8"/>
  <c r="B497" i="8"/>
  <c r="C497" i="8"/>
  <c r="D497" i="8"/>
  <c r="B498" i="8"/>
  <c r="C498" i="8"/>
  <c r="D498" i="8"/>
  <c r="B499" i="8"/>
  <c r="C499" i="8"/>
  <c r="D499" i="8"/>
  <c r="B500" i="8"/>
  <c r="C500" i="8"/>
  <c r="D500" i="8"/>
  <c r="B501" i="8"/>
  <c r="C501" i="8"/>
  <c r="D501" i="8"/>
  <c r="B502" i="8"/>
  <c r="C502" i="8"/>
  <c r="D502" i="8"/>
  <c r="B503" i="8"/>
  <c r="C503" i="8"/>
  <c r="D503" i="8"/>
  <c r="B504" i="8"/>
  <c r="C504" i="8"/>
  <c r="D504" i="8"/>
  <c r="B505" i="8"/>
  <c r="C505" i="8"/>
  <c r="D505" i="8"/>
  <c r="B506" i="8"/>
  <c r="C506" i="8"/>
  <c r="D506" i="8"/>
  <c r="B507" i="8"/>
  <c r="C507" i="8"/>
  <c r="D507" i="8"/>
  <c r="B508" i="8"/>
  <c r="C508" i="8"/>
  <c r="D508" i="8"/>
  <c r="B509" i="8"/>
  <c r="C509" i="8"/>
  <c r="D509" i="8"/>
  <c r="B510" i="8"/>
  <c r="C510" i="8"/>
  <c r="D510" i="8"/>
  <c r="B511" i="8"/>
  <c r="C511" i="8"/>
  <c r="D511" i="8"/>
  <c r="B512" i="8"/>
  <c r="C512" i="8"/>
  <c r="D512" i="8"/>
  <c r="B513" i="8"/>
  <c r="C513" i="8"/>
  <c r="D513" i="8"/>
  <c r="B514" i="8"/>
  <c r="C514" i="8"/>
  <c r="D514" i="8"/>
  <c r="B515" i="8"/>
  <c r="C515" i="8"/>
  <c r="D515" i="8"/>
  <c r="B516" i="8"/>
  <c r="C516" i="8"/>
  <c r="D516" i="8"/>
  <c r="B517" i="8"/>
  <c r="C517" i="8"/>
  <c r="D517" i="8"/>
  <c r="B518" i="8"/>
  <c r="C518" i="8"/>
  <c r="D518" i="8"/>
  <c r="B519" i="8"/>
  <c r="C519" i="8"/>
  <c r="D519" i="8"/>
  <c r="B520" i="8"/>
  <c r="C520" i="8"/>
  <c r="D520" i="8"/>
  <c r="B521" i="8"/>
  <c r="C521" i="8"/>
  <c r="D521" i="8"/>
  <c r="B522" i="8"/>
  <c r="C522" i="8"/>
  <c r="D522" i="8"/>
  <c r="B523" i="8"/>
  <c r="C523" i="8"/>
  <c r="D523" i="8"/>
  <c r="B524" i="8"/>
  <c r="C524" i="8"/>
  <c r="D524" i="8"/>
  <c r="B525" i="8"/>
  <c r="C525" i="8"/>
  <c r="D525" i="8"/>
  <c r="B526" i="8"/>
  <c r="C526" i="8"/>
  <c r="D526" i="8"/>
  <c r="B527" i="8"/>
  <c r="C527" i="8"/>
  <c r="D527" i="8"/>
  <c r="B528" i="8"/>
  <c r="C528" i="8"/>
  <c r="D528" i="8"/>
  <c r="B529" i="8"/>
  <c r="C529" i="8"/>
  <c r="D529" i="8"/>
  <c r="B530" i="8"/>
  <c r="C530" i="8"/>
  <c r="D530" i="8"/>
  <c r="B531" i="8"/>
  <c r="C531" i="8"/>
  <c r="D531" i="8"/>
  <c r="B532" i="8"/>
  <c r="C532" i="8"/>
  <c r="D532" i="8"/>
  <c r="B533" i="8"/>
  <c r="C533" i="8"/>
  <c r="D533" i="8"/>
  <c r="B534" i="8"/>
  <c r="C534" i="8"/>
  <c r="D534" i="8"/>
  <c r="B535" i="8"/>
  <c r="C535" i="8"/>
  <c r="D535" i="8"/>
  <c r="B536" i="8"/>
  <c r="C536" i="8"/>
  <c r="D536" i="8"/>
  <c r="B537" i="8"/>
  <c r="C537" i="8"/>
  <c r="D537" i="8"/>
  <c r="B538" i="8"/>
  <c r="C538" i="8"/>
  <c r="D538" i="8"/>
  <c r="B539" i="8"/>
  <c r="C539" i="8"/>
  <c r="D539" i="8"/>
  <c r="B540" i="8"/>
  <c r="C540" i="8"/>
  <c r="D540" i="8"/>
  <c r="B541" i="8"/>
  <c r="C541" i="8"/>
  <c r="D541" i="8"/>
  <c r="B542" i="8"/>
  <c r="C542" i="8"/>
  <c r="D542" i="8"/>
  <c r="B543" i="8"/>
  <c r="C543" i="8"/>
  <c r="D543" i="8"/>
  <c r="B544" i="8"/>
  <c r="C544" i="8"/>
  <c r="D544" i="8"/>
  <c r="B545" i="8"/>
  <c r="C545" i="8"/>
  <c r="D545" i="8"/>
  <c r="B546" i="8"/>
  <c r="C546" i="8"/>
  <c r="D546" i="8"/>
  <c r="B547" i="8"/>
  <c r="C547" i="8"/>
  <c r="D547" i="8"/>
  <c r="B548" i="8"/>
  <c r="C548" i="8"/>
  <c r="D548" i="8"/>
  <c r="B549" i="8"/>
  <c r="C549" i="8"/>
  <c r="D549" i="8"/>
  <c r="B550" i="8"/>
  <c r="C550" i="8"/>
  <c r="D550" i="8"/>
  <c r="B551" i="8"/>
  <c r="C551" i="8"/>
  <c r="D551" i="8"/>
  <c r="B552" i="8"/>
  <c r="C552" i="8"/>
  <c r="D552" i="8"/>
  <c r="B553" i="8"/>
  <c r="C553" i="8"/>
  <c r="D553" i="8"/>
  <c r="B554" i="8"/>
  <c r="C554" i="8"/>
  <c r="D554" i="8"/>
  <c r="B555" i="8"/>
  <c r="C555" i="8"/>
  <c r="D555" i="8"/>
  <c r="B556" i="8"/>
  <c r="C556" i="8"/>
  <c r="D556" i="8"/>
  <c r="B557" i="8"/>
  <c r="C557" i="8"/>
  <c r="D557" i="8"/>
  <c r="B558" i="8"/>
  <c r="C558" i="8"/>
  <c r="D558" i="8"/>
  <c r="B559" i="8"/>
  <c r="C559" i="8"/>
  <c r="D559" i="8"/>
  <c r="B560" i="8"/>
  <c r="C560" i="8"/>
  <c r="D560" i="8"/>
  <c r="B561" i="8"/>
  <c r="C561" i="8"/>
  <c r="D561" i="8"/>
  <c r="B562" i="8"/>
  <c r="C562" i="8"/>
  <c r="D562" i="8"/>
  <c r="B563" i="8"/>
  <c r="C563" i="8"/>
  <c r="D563" i="8"/>
  <c r="B564" i="8"/>
  <c r="C564" i="8"/>
  <c r="D564" i="8"/>
  <c r="B565" i="8"/>
  <c r="C565" i="8"/>
  <c r="D565" i="8"/>
  <c r="B566" i="8"/>
  <c r="C566" i="8"/>
  <c r="D566" i="8"/>
  <c r="B567" i="8"/>
  <c r="C567" i="8"/>
  <c r="D567" i="8"/>
  <c r="B568" i="8"/>
  <c r="C568" i="8"/>
  <c r="D568" i="8"/>
  <c r="B569" i="8"/>
  <c r="C569" i="8"/>
  <c r="D569" i="8"/>
  <c r="B570" i="8"/>
  <c r="C570" i="8"/>
  <c r="D570" i="8"/>
  <c r="B571" i="8"/>
  <c r="C571" i="8"/>
  <c r="D571" i="8"/>
  <c r="B572" i="8"/>
  <c r="C572" i="8"/>
  <c r="D572" i="8"/>
  <c r="B573" i="8"/>
  <c r="C573" i="8"/>
  <c r="D573" i="8"/>
  <c r="B574" i="8"/>
  <c r="C574" i="8"/>
  <c r="D574" i="8"/>
  <c r="B575" i="8"/>
  <c r="C575" i="8"/>
  <c r="D575" i="8"/>
  <c r="B576" i="8"/>
  <c r="C576" i="8"/>
  <c r="D576" i="8"/>
  <c r="B577" i="8"/>
  <c r="C577" i="8"/>
  <c r="D577" i="8"/>
  <c r="B578" i="8"/>
  <c r="C578" i="8"/>
  <c r="D578" i="8"/>
  <c r="B579" i="8"/>
  <c r="C579" i="8"/>
  <c r="D579" i="8"/>
  <c r="B580" i="8"/>
  <c r="C580" i="8"/>
  <c r="D580" i="8"/>
  <c r="B581" i="8"/>
  <c r="C581" i="8"/>
  <c r="D581" i="8"/>
  <c r="B582" i="8"/>
  <c r="C582" i="8"/>
  <c r="D582" i="8"/>
  <c r="B583" i="8"/>
  <c r="C583" i="8"/>
  <c r="D583" i="8"/>
  <c r="B584" i="8"/>
  <c r="C584" i="8"/>
  <c r="D584" i="8"/>
  <c r="B585" i="8"/>
  <c r="C585" i="8"/>
  <c r="D585" i="8"/>
  <c r="B586" i="8"/>
  <c r="C586" i="8"/>
  <c r="D586" i="8"/>
  <c r="B587" i="8"/>
  <c r="C587" i="8"/>
  <c r="D587" i="8"/>
  <c r="B588" i="8"/>
  <c r="C588" i="8"/>
  <c r="D588" i="8"/>
  <c r="B589" i="8"/>
  <c r="C589" i="8"/>
  <c r="D589" i="8"/>
  <c r="B590" i="8"/>
  <c r="C590" i="8"/>
  <c r="D590" i="8"/>
  <c r="B591" i="8"/>
  <c r="C591" i="8"/>
  <c r="D591" i="8"/>
  <c r="B592" i="8"/>
  <c r="C592" i="8"/>
  <c r="D592" i="8"/>
  <c r="B593" i="8"/>
  <c r="C593" i="8"/>
  <c r="D593" i="8"/>
  <c r="B594" i="8"/>
  <c r="C594" i="8"/>
  <c r="D594" i="8"/>
  <c r="B595" i="8"/>
  <c r="C595" i="8"/>
  <c r="D595" i="8"/>
  <c r="B596" i="8"/>
  <c r="C596" i="8"/>
  <c r="D596" i="8"/>
  <c r="B597" i="8"/>
  <c r="C597" i="8"/>
  <c r="D597" i="8"/>
  <c r="B598" i="8"/>
  <c r="C598" i="8"/>
  <c r="D598" i="8"/>
  <c r="B599" i="8"/>
  <c r="C599" i="8"/>
  <c r="D599" i="8"/>
  <c r="B600" i="8"/>
  <c r="C600" i="8"/>
  <c r="D600" i="8"/>
  <c r="C6" i="8"/>
  <c r="D6" i="8"/>
  <c r="E2" i="8"/>
  <c r="C2" i="8"/>
  <c r="B561" i="7"/>
  <c r="C561" i="7"/>
  <c r="D561" i="7"/>
  <c r="F561" i="7"/>
  <c r="H561" i="7"/>
  <c r="I561" i="7"/>
  <c r="J561" i="7"/>
  <c r="B562" i="7"/>
  <c r="C562" i="7"/>
  <c r="D562" i="7"/>
  <c r="F562" i="7"/>
  <c r="H562" i="7"/>
  <c r="I562" i="7"/>
  <c r="J562" i="7"/>
  <c r="B563" i="7"/>
  <c r="C563" i="7"/>
  <c r="D563" i="7"/>
  <c r="F563" i="7"/>
  <c r="H563" i="7"/>
  <c r="I563" i="7"/>
  <c r="J563" i="7"/>
  <c r="B564" i="7"/>
  <c r="C564" i="7"/>
  <c r="D564" i="7"/>
  <c r="F564" i="7"/>
  <c r="H564" i="7"/>
  <c r="I564" i="7"/>
  <c r="J564" i="7"/>
  <c r="B565" i="7"/>
  <c r="C565" i="7"/>
  <c r="D565" i="7"/>
  <c r="F565" i="7"/>
  <c r="H565" i="7"/>
  <c r="I565" i="7"/>
  <c r="J565" i="7"/>
  <c r="B566" i="7"/>
  <c r="C566" i="7"/>
  <c r="D566" i="7"/>
  <c r="F566" i="7"/>
  <c r="H566" i="7"/>
  <c r="I566" i="7"/>
  <c r="J566" i="7"/>
  <c r="B567" i="7"/>
  <c r="C567" i="7"/>
  <c r="D567" i="7"/>
  <c r="F567" i="7"/>
  <c r="H567" i="7"/>
  <c r="I567" i="7"/>
  <c r="J567" i="7"/>
  <c r="B568" i="7"/>
  <c r="C568" i="7"/>
  <c r="D568" i="7"/>
  <c r="F568" i="7"/>
  <c r="H568" i="7"/>
  <c r="I568" i="7"/>
  <c r="J568" i="7"/>
  <c r="B569" i="7"/>
  <c r="C569" i="7"/>
  <c r="D569" i="7"/>
  <c r="F569" i="7"/>
  <c r="H569" i="7"/>
  <c r="I569" i="7"/>
  <c r="J569" i="7"/>
  <c r="B570" i="7"/>
  <c r="C570" i="7"/>
  <c r="D570" i="7"/>
  <c r="F570" i="7"/>
  <c r="H570" i="7"/>
  <c r="I570" i="7"/>
  <c r="J570" i="7"/>
  <c r="B571" i="7"/>
  <c r="C571" i="7"/>
  <c r="D571" i="7"/>
  <c r="F571" i="7"/>
  <c r="H571" i="7"/>
  <c r="I571" i="7"/>
  <c r="J571" i="7"/>
  <c r="B572" i="7"/>
  <c r="C572" i="7"/>
  <c r="D572" i="7"/>
  <c r="F572" i="7"/>
  <c r="H572" i="7"/>
  <c r="I572" i="7"/>
  <c r="J572" i="7"/>
  <c r="B573" i="7"/>
  <c r="C573" i="7"/>
  <c r="D573" i="7"/>
  <c r="F573" i="7"/>
  <c r="H573" i="7"/>
  <c r="I573" i="7"/>
  <c r="J573" i="7"/>
  <c r="B574" i="7"/>
  <c r="C574" i="7"/>
  <c r="D574" i="7"/>
  <c r="F574" i="7"/>
  <c r="H574" i="7"/>
  <c r="I574" i="7"/>
  <c r="J574" i="7"/>
  <c r="B575" i="7"/>
  <c r="C575" i="7"/>
  <c r="D575" i="7"/>
  <c r="F575" i="7"/>
  <c r="H575" i="7"/>
  <c r="I575" i="7"/>
  <c r="J575" i="7"/>
  <c r="B576" i="7"/>
  <c r="C576" i="7"/>
  <c r="D576" i="7"/>
  <c r="F576" i="7"/>
  <c r="H576" i="7"/>
  <c r="I576" i="7"/>
  <c r="J576" i="7"/>
  <c r="B577" i="7"/>
  <c r="C577" i="7"/>
  <c r="D577" i="7"/>
  <c r="F577" i="7"/>
  <c r="H577" i="7"/>
  <c r="I577" i="7"/>
  <c r="J577" i="7"/>
  <c r="B578" i="7"/>
  <c r="C578" i="7"/>
  <c r="D578" i="7"/>
  <c r="F578" i="7"/>
  <c r="H578" i="7"/>
  <c r="I578" i="7"/>
  <c r="J578" i="7"/>
  <c r="B579" i="7"/>
  <c r="C579" i="7"/>
  <c r="D579" i="7"/>
  <c r="F579" i="7"/>
  <c r="H579" i="7"/>
  <c r="I579" i="7"/>
  <c r="J579" i="7"/>
  <c r="B580" i="7"/>
  <c r="C580" i="7"/>
  <c r="D580" i="7"/>
  <c r="F580" i="7"/>
  <c r="H580" i="7"/>
  <c r="I580" i="7"/>
  <c r="J580" i="7"/>
  <c r="B581" i="7"/>
  <c r="C581" i="7"/>
  <c r="D581" i="7"/>
  <c r="F581" i="7"/>
  <c r="H581" i="7"/>
  <c r="I581" i="7"/>
  <c r="J581" i="7"/>
  <c r="B582" i="7"/>
  <c r="C582" i="7"/>
  <c r="D582" i="7"/>
  <c r="F582" i="7"/>
  <c r="H582" i="7"/>
  <c r="I582" i="7"/>
  <c r="J582" i="7"/>
  <c r="B583" i="7"/>
  <c r="C583" i="7"/>
  <c r="D583" i="7"/>
  <c r="F583" i="7"/>
  <c r="H583" i="7"/>
  <c r="I583" i="7"/>
  <c r="J583" i="7"/>
  <c r="B584" i="7"/>
  <c r="C584" i="7"/>
  <c r="D584" i="7"/>
  <c r="F584" i="7"/>
  <c r="H584" i="7"/>
  <c r="I584" i="7"/>
  <c r="J584" i="7"/>
  <c r="B585" i="7"/>
  <c r="C585" i="7"/>
  <c r="D585" i="7"/>
  <c r="F585" i="7"/>
  <c r="H585" i="7"/>
  <c r="I585" i="7"/>
  <c r="J585" i="7"/>
  <c r="B586" i="7"/>
  <c r="C586" i="7"/>
  <c r="D586" i="7"/>
  <c r="F586" i="7"/>
  <c r="H586" i="7"/>
  <c r="I586" i="7"/>
  <c r="J586" i="7"/>
  <c r="B587" i="7"/>
  <c r="C587" i="7"/>
  <c r="D587" i="7"/>
  <c r="F587" i="7"/>
  <c r="H587" i="7"/>
  <c r="I587" i="7"/>
  <c r="J587" i="7"/>
  <c r="B588" i="7"/>
  <c r="C588" i="7"/>
  <c r="D588" i="7"/>
  <c r="F588" i="7"/>
  <c r="H588" i="7"/>
  <c r="I588" i="7"/>
  <c r="J588" i="7"/>
  <c r="B589" i="7"/>
  <c r="C589" i="7"/>
  <c r="D589" i="7"/>
  <c r="F589" i="7"/>
  <c r="H589" i="7"/>
  <c r="I589" i="7"/>
  <c r="J589" i="7"/>
  <c r="B590" i="7"/>
  <c r="C590" i="7"/>
  <c r="D590" i="7"/>
  <c r="F590" i="7"/>
  <c r="H590" i="7"/>
  <c r="I590" i="7"/>
  <c r="J590" i="7"/>
  <c r="B591" i="7"/>
  <c r="C591" i="7"/>
  <c r="D591" i="7"/>
  <c r="F591" i="7"/>
  <c r="H591" i="7"/>
  <c r="I591" i="7"/>
  <c r="J591" i="7"/>
  <c r="B592" i="7"/>
  <c r="C592" i="7"/>
  <c r="D592" i="7"/>
  <c r="F592" i="7"/>
  <c r="H592" i="7"/>
  <c r="I592" i="7"/>
  <c r="J592" i="7"/>
  <c r="B593" i="7"/>
  <c r="C593" i="7"/>
  <c r="D593" i="7"/>
  <c r="F593" i="7"/>
  <c r="H593" i="7"/>
  <c r="I593" i="7"/>
  <c r="J593" i="7"/>
  <c r="B594" i="7"/>
  <c r="C594" i="7"/>
  <c r="D594" i="7"/>
  <c r="F594" i="7"/>
  <c r="H594" i="7"/>
  <c r="I594" i="7"/>
  <c r="J594" i="7"/>
  <c r="B595" i="7"/>
  <c r="C595" i="7"/>
  <c r="D595" i="7"/>
  <c r="F595" i="7"/>
  <c r="H595" i="7"/>
  <c r="I595" i="7"/>
  <c r="J595" i="7"/>
  <c r="B596" i="7"/>
  <c r="C596" i="7"/>
  <c r="D596" i="7"/>
  <c r="F596" i="7"/>
  <c r="H596" i="7"/>
  <c r="I596" i="7"/>
  <c r="J596" i="7"/>
  <c r="B597" i="7"/>
  <c r="C597" i="7"/>
  <c r="D597" i="7"/>
  <c r="F597" i="7"/>
  <c r="H597" i="7"/>
  <c r="I597" i="7"/>
  <c r="J597" i="7"/>
  <c r="B598" i="7"/>
  <c r="C598" i="7"/>
  <c r="D598" i="7"/>
  <c r="F598" i="7"/>
  <c r="H598" i="7"/>
  <c r="I598" i="7"/>
  <c r="J598" i="7"/>
  <c r="B599" i="7"/>
  <c r="C599" i="7"/>
  <c r="D599" i="7"/>
  <c r="F599" i="7"/>
  <c r="H599" i="7"/>
  <c r="I599" i="7"/>
  <c r="J599" i="7"/>
  <c r="B600" i="7"/>
  <c r="C600" i="7"/>
  <c r="D600" i="7"/>
  <c r="F600" i="7"/>
  <c r="H600" i="7"/>
  <c r="I600" i="7"/>
  <c r="J600" i="7"/>
  <c r="B601" i="7"/>
  <c r="C601" i="7"/>
  <c r="D601" i="7"/>
  <c r="F601" i="7"/>
  <c r="H601" i="7"/>
  <c r="I601" i="7"/>
  <c r="J601" i="7"/>
  <c r="B602" i="7"/>
  <c r="C602" i="7"/>
  <c r="D602" i="7"/>
  <c r="F602" i="7"/>
  <c r="H602" i="7"/>
  <c r="I602" i="7"/>
  <c r="J602" i="7"/>
  <c r="B603" i="7"/>
  <c r="C603" i="7"/>
  <c r="D603" i="7"/>
  <c r="F603" i="7"/>
  <c r="H603" i="7"/>
  <c r="I603" i="7"/>
  <c r="J603" i="7"/>
  <c r="B604" i="7"/>
  <c r="C604" i="7"/>
  <c r="D604" i="7"/>
  <c r="F604" i="7"/>
  <c r="H604" i="7"/>
  <c r="I604" i="7"/>
  <c r="J604" i="7"/>
  <c r="B605" i="7"/>
  <c r="C605" i="7"/>
  <c r="D605" i="7"/>
  <c r="F605" i="7"/>
  <c r="H605" i="7"/>
  <c r="I605" i="7"/>
  <c r="J605" i="7"/>
  <c r="B506" i="7"/>
  <c r="C506" i="7"/>
  <c r="D506" i="7"/>
  <c r="F506" i="7"/>
  <c r="H506" i="7"/>
  <c r="I506" i="7"/>
  <c r="J506" i="7"/>
  <c r="B507" i="7"/>
  <c r="C507" i="7"/>
  <c r="D507" i="7"/>
  <c r="F507" i="7"/>
  <c r="H507" i="7"/>
  <c r="I507" i="7"/>
  <c r="J507" i="7"/>
  <c r="B508" i="7"/>
  <c r="C508" i="7"/>
  <c r="D508" i="7"/>
  <c r="F508" i="7"/>
  <c r="H508" i="7"/>
  <c r="I508" i="7"/>
  <c r="J508" i="7"/>
  <c r="B509" i="7"/>
  <c r="C509" i="7"/>
  <c r="D509" i="7"/>
  <c r="F509" i="7"/>
  <c r="H509" i="7"/>
  <c r="I509" i="7"/>
  <c r="J509" i="7"/>
  <c r="B510" i="7"/>
  <c r="C510" i="7"/>
  <c r="D510" i="7"/>
  <c r="F510" i="7"/>
  <c r="H510" i="7"/>
  <c r="I510" i="7"/>
  <c r="J510" i="7"/>
  <c r="B511" i="7"/>
  <c r="C511" i="7"/>
  <c r="D511" i="7"/>
  <c r="F511" i="7"/>
  <c r="H511" i="7"/>
  <c r="I511" i="7"/>
  <c r="J511" i="7"/>
  <c r="B512" i="7"/>
  <c r="C512" i="7"/>
  <c r="D512" i="7"/>
  <c r="F512" i="7"/>
  <c r="H512" i="7"/>
  <c r="I512" i="7"/>
  <c r="J512" i="7"/>
  <c r="B513" i="7"/>
  <c r="C513" i="7"/>
  <c r="D513" i="7"/>
  <c r="F513" i="7"/>
  <c r="H513" i="7"/>
  <c r="I513" i="7"/>
  <c r="J513" i="7"/>
  <c r="B514" i="7"/>
  <c r="C514" i="7"/>
  <c r="D514" i="7"/>
  <c r="F514" i="7"/>
  <c r="H514" i="7"/>
  <c r="I514" i="7"/>
  <c r="J514" i="7"/>
  <c r="B515" i="7"/>
  <c r="C515" i="7"/>
  <c r="D515" i="7"/>
  <c r="F515" i="7"/>
  <c r="H515" i="7"/>
  <c r="I515" i="7"/>
  <c r="J515" i="7"/>
  <c r="B516" i="7"/>
  <c r="C516" i="7"/>
  <c r="D516" i="7"/>
  <c r="F516" i="7"/>
  <c r="H516" i="7"/>
  <c r="I516" i="7"/>
  <c r="J516" i="7"/>
  <c r="B517" i="7"/>
  <c r="C517" i="7"/>
  <c r="D517" i="7"/>
  <c r="F517" i="7"/>
  <c r="H517" i="7"/>
  <c r="I517" i="7"/>
  <c r="J517" i="7"/>
  <c r="B518" i="7"/>
  <c r="C518" i="7"/>
  <c r="D518" i="7"/>
  <c r="F518" i="7"/>
  <c r="H518" i="7"/>
  <c r="I518" i="7"/>
  <c r="J518" i="7"/>
  <c r="B519" i="7"/>
  <c r="C519" i="7"/>
  <c r="D519" i="7"/>
  <c r="F519" i="7"/>
  <c r="H519" i="7"/>
  <c r="I519" i="7"/>
  <c r="J519" i="7"/>
  <c r="B520" i="7"/>
  <c r="C520" i="7"/>
  <c r="D520" i="7"/>
  <c r="F520" i="7"/>
  <c r="H520" i="7"/>
  <c r="I520" i="7"/>
  <c r="J520" i="7"/>
  <c r="B521" i="7"/>
  <c r="C521" i="7"/>
  <c r="D521" i="7"/>
  <c r="F521" i="7"/>
  <c r="H521" i="7"/>
  <c r="I521" i="7"/>
  <c r="J521" i="7"/>
  <c r="B522" i="7"/>
  <c r="C522" i="7"/>
  <c r="D522" i="7"/>
  <c r="F522" i="7"/>
  <c r="H522" i="7"/>
  <c r="I522" i="7"/>
  <c r="J522" i="7"/>
  <c r="B523" i="7"/>
  <c r="C523" i="7"/>
  <c r="D523" i="7"/>
  <c r="F523" i="7"/>
  <c r="H523" i="7"/>
  <c r="I523" i="7"/>
  <c r="J523" i="7"/>
  <c r="B524" i="7"/>
  <c r="C524" i="7"/>
  <c r="D524" i="7"/>
  <c r="F524" i="7"/>
  <c r="H524" i="7"/>
  <c r="I524" i="7"/>
  <c r="J524" i="7"/>
  <c r="B525" i="7"/>
  <c r="C525" i="7"/>
  <c r="D525" i="7"/>
  <c r="F525" i="7"/>
  <c r="H525" i="7"/>
  <c r="I525" i="7"/>
  <c r="J525" i="7"/>
  <c r="B526" i="7"/>
  <c r="C526" i="7"/>
  <c r="D526" i="7"/>
  <c r="F526" i="7"/>
  <c r="H526" i="7"/>
  <c r="I526" i="7"/>
  <c r="J526" i="7"/>
  <c r="B527" i="7"/>
  <c r="C527" i="7"/>
  <c r="D527" i="7"/>
  <c r="F527" i="7"/>
  <c r="H527" i="7"/>
  <c r="I527" i="7"/>
  <c r="J527" i="7"/>
  <c r="B528" i="7"/>
  <c r="C528" i="7"/>
  <c r="D528" i="7"/>
  <c r="F528" i="7"/>
  <c r="H528" i="7"/>
  <c r="I528" i="7"/>
  <c r="J528" i="7"/>
  <c r="B529" i="7"/>
  <c r="C529" i="7"/>
  <c r="D529" i="7"/>
  <c r="F529" i="7"/>
  <c r="H529" i="7"/>
  <c r="I529" i="7"/>
  <c r="J529" i="7"/>
  <c r="B530" i="7"/>
  <c r="C530" i="7"/>
  <c r="D530" i="7"/>
  <c r="F530" i="7"/>
  <c r="H530" i="7"/>
  <c r="I530" i="7"/>
  <c r="J530" i="7"/>
  <c r="B531" i="7"/>
  <c r="C531" i="7"/>
  <c r="D531" i="7"/>
  <c r="F531" i="7"/>
  <c r="H531" i="7"/>
  <c r="I531" i="7"/>
  <c r="J531" i="7"/>
  <c r="B532" i="7"/>
  <c r="C532" i="7"/>
  <c r="D532" i="7"/>
  <c r="F532" i="7"/>
  <c r="H532" i="7"/>
  <c r="I532" i="7"/>
  <c r="J532" i="7"/>
  <c r="B533" i="7"/>
  <c r="C533" i="7"/>
  <c r="D533" i="7"/>
  <c r="F533" i="7"/>
  <c r="H533" i="7"/>
  <c r="I533" i="7"/>
  <c r="J533" i="7"/>
  <c r="B534" i="7"/>
  <c r="C534" i="7"/>
  <c r="D534" i="7"/>
  <c r="F534" i="7"/>
  <c r="H534" i="7"/>
  <c r="I534" i="7"/>
  <c r="J534" i="7"/>
  <c r="B535" i="7"/>
  <c r="C535" i="7"/>
  <c r="D535" i="7"/>
  <c r="F535" i="7"/>
  <c r="H535" i="7"/>
  <c r="I535" i="7"/>
  <c r="J535" i="7"/>
  <c r="B536" i="7"/>
  <c r="C536" i="7"/>
  <c r="D536" i="7"/>
  <c r="F536" i="7"/>
  <c r="H536" i="7"/>
  <c r="I536" i="7"/>
  <c r="J536" i="7"/>
  <c r="B537" i="7"/>
  <c r="C537" i="7"/>
  <c r="D537" i="7"/>
  <c r="F537" i="7"/>
  <c r="H537" i="7"/>
  <c r="I537" i="7"/>
  <c r="J537" i="7"/>
  <c r="B538" i="7"/>
  <c r="C538" i="7"/>
  <c r="D538" i="7"/>
  <c r="F538" i="7"/>
  <c r="H538" i="7"/>
  <c r="I538" i="7"/>
  <c r="J538" i="7"/>
  <c r="B539" i="7"/>
  <c r="C539" i="7"/>
  <c r="D539" i="7"/>
  <c r="F539" i="7"/>
  <c r="H539" i="7"/>
  <c r="I539" i="7"/>
  <c r="J539" i="7"/>
  <c r="B540" i="7"/>
  <c r="C540" i="7"/>
  <c r="D540" i="7"/>
  <c r="F540" i="7"/>
  <c r="H540" i="7"/>
  <c r="I540" i="7"/>
  <c r="J540" i="7"/>
  <c r="B541" i="7"/>
  <c r="C541" i="7"/>
  <c r="D541" i="7"/>
  <c r="F541" i="7"/>
  <c r="H541" i="7"/>
  <c r="I541" i="7"/>
  <c r="J541" i="7"/>
  <c r="B542" i="7"/>
  <c r="C542" i="7"/>
  <c r="D542" i="7"/>
  <c r="F542" i="7"/>
  <c r="H542" i="7"/>
  <c r="I542" i="7"/>
  <c r="J542" i="7"/>
  <c r="B543" i="7"/>
  <c r="C543" i="7"/>
  <c r="D543" i="7"/>
  <c r="F543" i="7"/>
  <c r="H543" i="7"/>
  <c r="I543" i="7"/>
  <c r="J543" i="7"/>
  <c r="B544" i="7"/>
  <c r="C544" i="7"/>
  <c r="D544" i="7"/>
  <c r="F544" i="7"/>
  <c r="H544" i="7"/>
  <c r="I544" i="7"/>
  <c r="J544" i="7"/>
  <c r="B545" i="7"/>
  <c r="C545" i="7"/>
  <c r="D545" i="7"/>
  <c r="F545" i="7"/>
  <c r="H545" i="7"/>
  <c r="I545" i="7"/>
  <c r="J545" i="7"/>
  <c r="B546" i="7"/>
  <c r="C546" i="7"/>
  <c r="D546" i="7"/>
  <c r="F546" i="7"/>
  <c r="H546" i="7"/>
  <c r="I546" i="7"/>
  <c r="J546" i="7"/>
  <c r="B547" i="7"/>
  <c r="C547" i="7"/>
  <c r="D547" i="7"/>
  <c r="F547" i="7"/>
  <c r="H547" i="7"/>
  <c r="I547" i="7"/>
  <c r="J547" i="7"/>
  <c r="B548" i="7"/>
  <c r="C548" i="7"/>
  <c r="D548" i="7"/>
  <c r="F548" i="7"/>
  <c r="H548" i="7"/>
  <c r="I548" i="7"/>
  <c r="J548" i="7"/>
  <c r="B549" i="7"/>
  <c r="C549" i="7"/>
  <c r="D549" i="7"/>
  <c r="F549" i="7"/>
  <c r="H549" i="7"/>
  <c r="I549" i="7"/>
  <c r="J549" i="7"/>
  <c r="B550" i="7"/>
  <c r="C550" i="7"/>
  <c r="D550" i="7"/>
  <c r="F550" i="7"/>
  <c r="H550" i="7"/>
  <c r="I550" i="7"/>
  <c r="J550" i="7"/>
  <c r="B551" i="7"/>
  <c r="C551" i="7"/>
  <c r="D551" i="7"/>
  <c r="F551" i="7"/>
  <c r="H551" i="7"/>
  <c r="I551" i="7"/>
  <c r="J551" i="7"/>
  <c r="B552" i="7"/>
  <c r="C552" i="7"/>
  <c r="D552" i="7"/>
  <c r="F552" i="7"/>
  <c r="H552" i="7"/>
  <c r="I552" i="7"/>
  <c r="J552" i="7"/>
  <c r="B553" i="7"/>
  <c r="C553" i="7"/>
  <c r="D553" i="7"/>
  <c r="F553" i="7"/>
  <c r="H553" i="7"/>
  <c r="I553" i="7"/>
  <c r="J553" i="7"/>
  <c r="B554" i="7"/>
  <c r="C554" i="7"/>
  <c r="D554" i="7"/>
  <c r="F554" i="7"/>
  <c r="H554" i="7"/>
  <c r="I554" i="7"/>
  <c r="J554" i="7"/>
  <c r="B555" i="7"/>
  <c r="C555" i="7"/>
  <c r="D555" i="7"/>
  <c r="F555" i="7"/>
  <c r="H555" i="7"/>
  <c r="I555" i="7"/>
  <c r="J555" i="7"/>
  <c r="B556" i="7"/>
  <c r="C556" i="7"/>
  <c r="D556" i="7"/>
  <c r="F556" i="7"/>
  <c r="H556" i="7"/>
  <c r="I556" i="7"/>
  <c r="J556" i="7"/>
  <c r="B557" i="7"/>
  <c r="C557" i="7"/>
  <c r="D557" i="7"/>
  <c r="F557" i="7"/>
  <c r="H557" i="7"/>
  <c r="I557" i="7"/>
  <c r="J557" i="7"/>
  <c r="B558" i="7"/>
  <c r="C558" i="7"/>
  <c r="D558" i="7"/>
  <c r="F558" i="7"/>
  <c r="H558" i="7"/>
  <c r="I558" i="7"/>
  <c r="J558" i="7"/>
  <c r="B559" i="7"/>
  <c r="C559" i="7"/>
  <c r="D559" i="7"/>
  <c r="F559" i="7"/>
  <c r="H559" i="7"/>
  <c r="I559" i="7"/>
  <c r="J559" i="7"/>
  <c r="B560" i="7"/>
  <c r="C560" i="7"/>
  <c r="D560" i="7"/>
  <c r="F560" i="7"/>
  <c r="H560" i="7"/>
  <c r="I560" i="7"/>
  <c r="J560" i="7"/>
  <c r="B503" i="7"/>
  <c r="C503" i="7"/>
  <c r="D503" i="7"/>
  <c r="F503" i="7"/>
  <c r="H503" i="7"/>
  <c r="I503" i="7"/>
  <c r="J503" i="7"/>
  <c r="B504" i="7"/>
  <c r="C504" i="7"/>
  <c r="D504" i="7"/>
  <c r="F504" i="7"/>
  <c r="H504" i="7"/>
  <c r="I504" i="7"/>
  <c r="J504" i="7"/>
  <c r="B505" i="7"/>
  <c r="C505" i="7"/>
  <c r="D505" i="7"/>
  <c r="F505" i="7"/>
  <c r="H505" i="7"/>
  <c r="I505" i="7"/>
  <c r="J505" i="7"/>
  <c r="G202" i="4"/>
  <c r="H202" i="4" s="1"/>
  <c r="K202" i="4"/>
  <c r="G203" i="4"/>
  <c r="H203" i="4" s="1"/>
  <c r="K203" i="4"/>
  <c r="G204" i="4"/>
  <c r="H204" i="4"/>
  <c r="K204" i="4"/>
  <c r="G205" i="4"/>
  <c r="H205" i="4" s="1"/>
  <c r="K205" i="4"/>
  <c r="G206" i="4"/>
  <c r="H206" i="4" s="1"/>
  <c r="K206" i="4"/>
  <c r="G207" i="4"/>
  <c r="H207" i="4" s="1"/>
  <c r="K207" i="4"/>
  <c r="G208" i="4"/>
  <c r="H208" i="4"/>
  <c r="K208" i="4"/>
  <c r="G209" i="4"/>
  <c r="H209" i="4" s="1"/>
  <c r="K209" i="4"/>
  <c r="G210" i="4"/>
  <c r="H210" i="4" s="1"/>
  <c r="K210" i="4"/>
  <c r="G211" i="4"/>
  <c r="H211" i="4" s="1"/>
  <c r="K211" i="4"/>
  <c r="G212" i="4"/>
  <c r="H212" i="4"/>
  <c r="K212" i="4"/>
  <c r="G213" i="4"/>
  <c r="H213" i="4" s="1"/>
  <c r="K213" i="4"/>
  <c r="G214" i="4"/>
  <c r="H214" i="4" s="1"/>
  <c r="K214" i="4"/>
  <c r="G215" i="4"/>
  <c r="H215" i="4" s="1"/>
  <c r="K215" i="4"/>
  <c r="G216" i="4"/>
  <c r="H216" i="4"/>
  <c r="K216" i="4"/>
  <c r="G217" i="4"/>
  <c r="H217" i="4" s="1"/>
  <c r="K217" i="4"/>
  <c r="G218" i="4"/>
  <c r="H218" i="4" s="1"/>
  <c r="K218" i="4"/>
  <c r="G219" i="4"/>
  <c r="H219" i="4" s="1"/>
  <c r="K219" i="4"/>
  <c r="G220" i="4"/>
  <c r="H220" i="4"/>
  <c r="K220" i="4"/>
  <c r="G221" i="4"/>
  <c r="H221" i="4" s="1"/>
  <c r="K221" i="4"/>
  <c r="G222" i="4"/>
  <c r="H222" i="4" s="1"/>
  <c r="K222" i="4"/>
  <c r="G223" i="4"/>
  <c r="H223" i="4" s="1"/>
  <c r="K223" i="4"/>
  <c r="G224" i="4"/>
  <c r="H224" i="4"/>
  <c r="K224" i="4"/>
  <c r="G225" i="4"/>
  <c r="H225" i="4" s="1"/>
  <c r="K225" i="4"/>
  <c r="G226" i="4"/>
  <c r="H226" i="4" s="1"/>
  <c r="K226" i="4"/>
  <c r="G227" i="4"/>
  <c r="H227" i="4" s="1"/>
  <c r="K227" i="4"/>
  <c r="G228" i="4"/>
  <c r="H228" i="4"/>
  <c r="K228" i="4"/>
  <c r="G229" i="4"/>
  <c r="H229" i="4" s="1"/>
  <c r="K229" i="4"/>
  <c r="G230" i="4"/>
  <c r="H230" i="4" s="1"/>
  <c r="K230" i="4"/>
  <c r="G231" i="4"/>
  <c r="H231" i="4" s="1"/>
  <c r="K231" i="4"/>
  <c r="G232" i="4"/>
  <c r="H232" i="4"/>
  <c r="K232" i="4"/>
  <c r="G233" i="4"/>
  <c r="H233" i="4" s="1"/>
  <c r="K233" i="4"/>
  <c r="G234" i="4"/>
  <c r="H234" i="4" s="1"/>
  <c r="K234" i="4"/>
  <c r="G235" i="4"/>
  <c r="H235" i="4" s="1"/>
  <c r="K235" i="4"/>
  <c r="G236" i="4"/>
  <c r="H236" i="4"/>
  <c r="K236" i="4"/>
  <c r="G237" i="4"/>
  <c r="H237" i="4" s="1"/>
  <c r="K237" i="4"/>
  <c r="G238" i="4"/>
  <c r="H238" i="4" s="1"/>
  <c r="K238" i="4"/>
  <c r="G239" i="4"/>
  <c r="H239" i="4" s="1"/>
  <c r="K239" i="4"/>
  <c r="G240" i="4"/>
  <c r="H240" i="4"/>
  <c r="K240" i="4"/>
  <c r="G241" i="4"/>
  <c r="H241" i="4" s="1"/>
  <c r="K241" i="4"/>
  <c r="G242" i="4"/>
  <c r="H242" i="4" s="1"/>
  <c r="K242" i="4"/>
  <c r="G243" i="4"/>
  <c r="H243" i="4" s="1"/>
  <c r="K243" i="4"/>
  <c r="G244" i="4"/>
  <c r="H244" i="4"/>
  <c r="K244" i="4"/>
  <c r="G245" i="4"/>
  <c r="H245" i="4" s="1"/>
  <c r="K245" i="4"/>
  <c r="G246" i="4"/>
  <c r="H246" i="4" s="1"/>
  <c r="K246" i="4"/>
  <c r="G247" i="4"/>
  <c r="H247" i="4" s="1"/>
  <c r="K247" i="4"/>
  <c r="G248" i="4"/>
  <c r="H248" i="4"/>
  <c r="K248" i="4"/>
  <c r="G249" i="4"/>
  <c r="H249" i="4" s="1"/>
  <c r="K249" i="4"/>
  <c r="G250" i="4"/>
  <c r="H250" i="4" s="1"/>
  <c r="K250" i="4"/>
  <c r="G251" i="4"/>
  <c r="H251" i="4" s="1"/>
  <c r="K251" i="4"/>
  <c r="G252" i="4"/>
  <c r="H252" i="4"/>
  <c r="K252" i="4"/>
  <c r="G253" i="4"/>
  <c r="H253" i="4" s="1"/>
  <c r="K253" i="4"/>
  <c r="G254" i="4"/>
  <c r="H254" i="4" s="1"/>
  <c r="K254" i="4"/>
  <c r="G255" i="4"/>
  <c r="H255" i="4" s="1"/>
  <c r="K255" i="4"/>
  <c r="G256" i="4"/>
  <c r="H256" i="4"/>
  <c r="K256" i="4"/>
  <c r="G257" i="4"/>
  <c r="H257" i="4" s="1"/>
  <c r="K257" i="4"/>
  <c r="G258" i="4"/>
  <c r="H258" i="4" s="1"/>
  <c r="K258" i="4"/>
  <c r="G259" i="4"/>
  <c r="H259" i="4" s="1"/>
  <c r="K259" i="4"/>
  <c r="G260" i="4"/>
  <c r="H260" i="4"/>
  <c r="K260" i="4"/>
  <c r="G261" i="4"/>
  <c r="H261" i="4" s="1"/>
  <c r="K261" i="4"/>
  <c r="G262" i="4"/>
  <c r="H262" i="4" s="1"/>
  <c r="K262" i="4"/>
  <c r="G263" i="4"/>
  <c r="H263" i="4" s="1"/>
  <c r="K263" i="4"/>
  <c r="G264" i="4"/>
  <c r="H264" i="4"/>
  <c r="K264" i="4"/>
  <c r="G265" i="4"/>
  <c r="H265" i="4" s="1"/>
  <c r="K265" i="4"/>
  <c r="G266" i="4"/>
  <c r="H266" i="4" s="1"/>
  <c r="K266" i="4"/>
  <c r="G267" i="4"/>
  <c r="H267" i="4" s="1"/>
  <c r="K267" i="4"/>
  <c r="G268" i="4"/>
  <c r="H268" i="4"/>
  <c r="K268" i="4"/>
  <c r="G269" i="4"/>
  <c r="H269" i="4" s="1"/>
  <c r="K269" i="4"/>
  <c r="G270" i="4"/>
  <c r="H270" i="4" s="1"/>
  <c r="K270" i="4"/>
  <c r="G271" i="4"/>
  <c r="H271" i="4" s="1"/>
  <c r="K271" i="4"/>
  <c r="G272" i="4"/>
  <c r="H272" i="4"/>
  <c r="K272" i="4"/>
  <c r="G273" i="4"/>
  <c r="H273" i="4" s="1"/>
  <c r="K273" i="4"/>
  <c r="G274" i="4"/>
  <c r="H274" i="4" s="1"/>
  <c r="K274" i="4"/>
  <c r="G275" i="4"/>
  <c r="H275" i="4" s="1"/>
  <c r="K275" i="4"/>
  <c r="G276" i="4"/>
  <c r="H276" i="4"/>
  <c r="K276" i="4"/>
  <c r="G277" i="4"/>
  <c r="H277" i="4" s="1"/>
  <c r="K277" i="4"/>
  <c r="G278" i="4"/>
  <c r="H278" i="4" s="1"/>
  <c r="K278" i="4"/>
  <c r="G279" i="4"/>
  <c r="H279" i="4" s="1"/>
  <c r="K279" i="4"/>
  <c r="G280" i="4"/>
  <c r="H280" i="4"/>
  <c r="K280" i="4"/>
  <c r="G281" i="4"/>
  <c r="H281" i="4" s="1"/>
  <c r="K281" i="4"/>
  <c r="G282" i="4"/>
  <c r="H282" i="4" s="1"/>
  <c r="K282" i="4"/>
  <c r="G283" i="4"/>
  <c r="H283" i="4" s="1"/>
  <c r="K283" i="4"/>
  <c r="G284" i="4"/>
  <c r="H284" i="4"/>
  <c r="K284" i="4"/>
  <c r="G285" i="4"/>
  <c r="H285" i="4" s="1"/>
  <c r="K285" i="4"/>
  <c r="G286" i="4"/>
  <c r="H286" i="4" s="1"/>
  <c r="K286" i="4"/>
  <c r="G287" i="4"/>
  <c r="H287" i="4" s="1"/>
  <c r="K287" i="4"/>
  <c r="G288" i="4"/>
  <c r="H288" i="4"/>
  <c r="K288" i="4"/>
  <c r="G289" i="4"/>
  <c r="H289" i="4" s="1"/>
  <c r="K289" i="4"/>
  <c r="G290" i="4"/>
  <c r="H290" i="4" s="1"/>
  <c r="K290" i="4"/>
  <c r="G291" i="4"/>
  <c r="H291" i="4" s="1"/>
  <c r="K291" i="4"/>
  <c r="G292" i="4"/>
  <c r="H292" i="4"/>
  <c r="K292" i="4"/>
  <c r="G293" i="4"/>
  <c r="H293" i="4" s="1"/>
  <c r="K293" i="4"/>
  <c r="G294" i="4"/>
  <c r="H294" i="4" s="1"/>
  <c r="K294" i="4"/>
  <c r="G295" i="4"/>
  <c r="H295" i="4" s="1"/>
  <c r="K295" i="4"/>
  <c r="G296" i="4"/>
  <c r="H296" i="4"/>
  <c r="K296" i="4"/>
  <c r="G297" i="4"/>
  <c r="H297" i="4" s="1"/>
  <c r="K297" i="4"/>
  <c r="G298" i="4"/>
  <c r="H298" i="4" s="1"/>
  <c r="K298" i="4"/>
  <c r="G299" i="4"/>
  <c r="H299" i="4" s="1"/>
  <c r="K299" i="4"/>
  <c r="G300" i="4"/>
  <c r="H300" i="4"/>
  <c r="K300" i="4"/>
  <c r="G301" i="4"/>
  <c r="H301" i="4" s="1"/>
  <c r="K301" i="4"/>
  <c r="G302" i="4"/>
  <c r="H302" i="4" s="1"/>
  <c r="K302" i="4"/>
  <c r="G303" i="4"/>
  <c r="H303" i="4" s="1"/>
  <c r="K303" i="4"/>
  <c r="G304" i="4"/>
  <c r="H304" i="4"/>
  <c r="K304" i="4"/>
  <c r="G305" i="4"/>
  <c r="H305" i="4" s="1"/>
  <c r="K305" i="4"/>
  <c r="G306" i="4"/>
  <c r="H306" i="4" s="1"/>
  <c r="K306" i="4"/>
  <c r="G307" i="4"/>
  <c r="H307" i="4" s="1"/>
  <c r="K307" i="4"/>
  <c r="G308" i="4"/>
  <c r="H308" i="4"/>
  <c r="K308" i="4"/>
  <c r="G309" i="4"/>
  <c r="H309" i="4" s="1"/>
  <c r="K309" i="4"/>
  <c r="G310" i="4"/>
  <c r="H310" i="4" s="1"/>
  <c r="K310" i="4"/>
  <c r="G311" i="4"/>
  <c r="H311" i="4" s="1"/>
  <c r="K311" i="4"/>
  <c r="G312" i="4"/>
  <c r="H312" i="4"/>
  <c r="K312" i="4"/>
  <c r="G313" i="4"/>
  <c r="H313" i="4" s="1"/>
  <c r="K313" i="4"/>
  <c r="G314" i="4"/>
  <c r="H314" i="4" s="1"/>
  <c r="K314" i="4"/>
  <c r="G315" i="4"/>
  <c r="H315" i="4" s="1"/>
  <c r="K315" i="4"/>
  <c r="G316" i="4"/>
  <c r="H316" i="4"/>
  <c r="K316" i="4"/>
  <c r="G317" i="4"/>
  <c r="H317" i="4" s="1"/>
  <c r="K317" i="4"/>
  <c r="G318" i="4"/>
  <c r="H318" i="4" s="1"/>
  <c r="K318" i="4"/>
  <c r="G319" i="4"/>
  <c r="H319" i="4" s="1"/>
  <c r="K319" i="4"/>
  <c r="G320" i="4"/>
  <c r="H320" i="4"/>
  <c r="K320" i="4"/>
  <c r="G321" i="4"/>
  <c r="H321" i="4" s="1"/>
  <c r="K321" i="4"/>
  <c r="G322" i="4"/>
  <c r="H322" i="4" s="1"/>
  <c r="K322" i="4"/>
  <c r="G323" i="4"/>
  <c r="H323" i="4" s="1"/>
  <c r="K323" i="4"/>
  <c r="G324" i="4"/>
  <c r="H324" i="4"/>
  <c r="K324" i="4"/>
  <c r="G325" i="4"/>
  <c r="H325" i="4" s="1"/>
  <c r="K325" i="4"/>
  <c r="G326" i="4"/>
  <c r="H326" i="4" s="1"/>
  <c r="K326" i="4"/>
  <c r="G327" i="4"/>
  <c r="H327" i="4" s="1"/>
  <c r="K327" i="4"/>
  <c r="G328" i="4"/>
  <c r="H328" i="4"/>
  <c r="K328" i="4"/>
  <c r="G329" i="4"/>
  <c r="H329" i="4" s="1"/>
  <c r="K329" i="4"/>
  <c r="G330" i="4"/>
  <c r="H330" i="4" s="1"/>
  <c r="K330" i="4"/>
  <c r="G331" i="4"/>
  <c r="H331" i="4" s="1"/>
  <c r="K331" i="4"/>
  <c r="G332" i="4"/>
  <c r="H332" i="4"/>
  <c r="K332" i="4"/>
  <c r="G333" i="4"/>
  <c r="H333" i="4" s="1"/>
  <c r="K333" i="4"/>
  <c r="G334" i="4"/>
  <c r="H334" i="4" s="1"/>
  <c r="K334" i="4"/>
  <c r="G335" i="4"/>
  <c r="H335" i="4" s="1"/>
  <c r="K335" i="4"/>
  <c r="G336" i="4"/>
  <c r="H336" i="4"/>
  <c r="K336" i="4"/>
  <c r="G337" i="4"/>
  <c r="H337" i="4" s="1"/>
  <c r="K337" i="4"/>
  <c r="G338" i="4"/>
  <c r="H338" i="4" s="1"/>
  <c r="K338" i="4"/>
  <c r="G339" i="4"/>
  <c r="H339" i="4" s="1"/>
  <c r="K339" i="4"/>
  <c r="G340" i="4"/>
  <c r="H340" i="4"/>
  <c r="K340" i="4"/>
  <c r="G341" i="4"/>
  <c r="H341" i="4" s="1"/>
  <c r="K341" i="4"/>
  <c r="G342" i="4"/>
  <c r="H342" i="4" s="1"/>
  <c r="K342" i="4"/>
  <c r="G343" i="4"/>
  <c r="H343" i="4" s="1"/>
  <c r="K343" i="4"/>
  <c r="G344" i="4"/>
  <c r="H344" i="4"/>
  <c r="K344" i="4"/>
  <c r="G345" i="4"/>
  <c r="H345" i="4" s="1"/>
  <c r="K345" i="4"/>
  <c r="G346" i="4"/>
  <c r="H346" i="4" s="1"/>
  <c r="K346" i="4"/>
  <c r="G347" i="4"/>
  <c r="H347" i="4" s="1"/>
  <c r="K347" i="4"/>
  <c r="G348" i="4"/>
  <c r="H348" i="4"/>
  <c r="K348" i="4"/>
  <c r="G349" i="4"/>
  <c r="H349" i="4" s="1"/>
  <c r="K349" i="4"/>
  <c r="G350" i="4"/>
  <c r="H350" i="4" s="1"/>
  <c r="K350" i="4"/>
  <c r="G351" i="4"/>
  <c r="H351" i="4" s="1"/>
  <c r="K351" i="4"/>
  <c r="G352" i="4"/>
  <c r="H352" i="4"/>
  <c r="K352" i="4"/>
  <c r="G353" i="4"/>
  <c r="H353" i="4" s="1"/>
  <c r="K353" i="4"/>
  <c r="G354" i="4"/>
  <c r="H354" i="4" s="1"/>
  <c r="K354" i="4"/>
  <c r="G355" i="4"/>
  <c r="H355" i="4" s="1"/>
  <c r="K355" i="4"/>
  <c r="G356" i="4"/>
  <c r="H356" i="4"/>
  <c r="K356" i="4"/>
  <c r="G357" i="4"/>
  <c r="H357" i="4" s="1"/>
  <c r="K357" i="4"/>
  <c r="G358" i="4"/>
  <c r="H358" i="4" s="1"/>
  <c r="K358" i="4"/>
  <c r="G359" i="4"/>
  <c r="H359" i="4" s="1"/>
  <c r="K359" i="4"/>
  <c r="G360" i="4"/>
  <c r="H360" i="4"/>
  <c r="K360" i="4"/>
  <c r="G361" i="4"/>
  <c r="H361" i="4" s="1"/>
  <c r="K361" i="4"/>
  <c r="G362" i="4"/>
  <c r="H362" i="4" s="1"/>
  <c r="K362" i="4"/>
  <c r="G363" i="4"/>
  <c r="H363" i="4" s="1"/>
  <c r="K363" i="4"/>
  <c r="G364" i="4"/>
  <c r="H364" i="4"/>
  <c r="K364" i="4"/>
  <c r="G365" i="4"/>
  <c r="H365" i="4" s="1"/>
  <c r="K365" i="4"/>
  <c r="G366" i="4"/>
  <c r="H366" i="4" s="1"/>
  <c r="K366" i="4"/>
  <c r="G367" i="4"/>
  <c r="H367" i="4" s="1"/>
  <c r="K367" i="4"/>
  <c r="G368" i="4"/>
  <c r="H368" i="4"/>
  <c r="K368" i="4"/>
  <c r="G369" i="4"/>
  <c r="H369" i="4" s="1"/>
  <c r="K369" i="4"/>
  <c r="G370" i="4"/>
  <c r="H370" i="4" s="1"/>
  <c r="K370" i="4"/>
  <c r="G371" i="4"/>
  <c r="H371" i="4" s="1"/>
  <c r="K371" i="4"/>
  <c r="G372" i="4"/>
  <c r="H372" i="4" s="1"/>
  <c r="K372" i="4"/>
  <c r="G373" i="4"/>
  <c r="H373" i="4"/>
  <c r="K373" i="4"/>
  <c r="G374" i="4"/>
  <c r="H374" i="4" s="1"/>
  <c r="K374" i="4"/>
  <c r="G375" i="4"/>
  <c r="H375" i="4" s="1"/>
  <c r="K375" i="4"/>
  <c r="G376" i="4"/>
  <c r="H376" i="4" s="1"/>
  <c r="K376" i="4"/>
  <c r="G377" i="4"/>
  <c r="H377" i="4"/>
  <c r="K377" i="4"/>
  <c r="G378" i="4"/>
  <c r="H378" i="4" s="1"/>
  <c r="K378" i="4"/>
  <c r="G379" i="4"/>
  <c r="H379" i="4" s="1"/>
  <c r="K379" i="4"/>
  <c r="G380" i="4"/>
  <c r="H380" i="4" s="1"/>
  <c r="K380" i="4"/>
  <c r="G381" i="4"/>
  <c r="H381" i="4"/>
  <c r="K381" i="4"/>
  <c r="G382" i="4"/>
  <c r="H382" i="4" s="1"/>
  <c r="K382" i="4"/>
  <c r="G383" i="4"/>
  <c r="H383" i="4" s="1"/>
  <c r="K383" i="4"/>
  <c r="G384" i="4"/>
  <c r="H384" i="4" s="1"/>
  <c r="K384" i="4"/>
  <c r="G385" i="4"/>
  <c r="H385" i="4"/>
  <c r="K385" i="4"/>
  <c r="G386" i="4"/>
  <c r="H386" i="4" s="1"/>
  <c r="K386" i="4"/>
  <c r="G387" i="4"/>
  <c r="H387" i="4" s="1"/>
  <c r="K387" i="4"/>
  <c r="G388" i="4"/>
  <c r="H388" i="4" s="1"/>
  <c r="K388" i="4"/>
  <c r="G389" i="4"/>
  <c r="H389" i="4"/>
  <c r="K389" i="4"/>
  <c r="G390" i="4"/>
  <c r="H390" i="4" s="1"/>
  <c r="K390" i="4"/>
  <c r="G391" i="4"/>
  <c r="H391" i="4" s="1"/>
  <c r="K391" i="4"/>
  <c r="G392" i="4"/>
  <c r="H392" i="4" s="1"/>
  <c r="K392" i="4"/>
  <c r="G393" i="4"/>
  <c r="H393" i="4"/>
  <c r="K393" i="4"/>
  <c r="G394" i="4"/>
  <c r="H394" i="4" s="1"/>
  <c r="K394" i="4"/>
  <c r="G395" i="4"/>
  <c r="H395" i="4" s="1"/>
  <c r="K395" i="4"/>
  <c r="G396" i="4"/>
  <c r="H396" i="4" s="1"/>
  <c r="K396" i="4"/>
  <c r="G397" i="4"/>
  <c r="H397" i="4"/>
  <c r="K397" i="4"/>
  <c r="G398" i="4"/>
  <c r="H398" i="4" s="1"/>
  <c r="K398" i="4"/>
  <c r="G399" i="4"/>
  <c r="H399" i="4" s="1"/>
  <c r="K399" i="4"/>
  <c r="G400" i="4"/>
  <c r="H400" i="4" s="1"/>
  <c r="K400" i="4"/>
  <c r="G401" i="4"/>
  <c r="H401" i="4"/>
  <c r="K401" i="4"/>
  <c r="G402" i="4"/>
  <c r="H402" i="4" s="1"/>
  <c r="K402" i="4"/>
  <c r="G403" i="4"/>
  <c r="H403" i="4" s="1"/>
  <c r="K403" i="4"/>
  <c r="G404" i="4"/>
  <c r="H404" i="4" s="1"/>
  <c r="K404" i="4"/>
  <c r="G405" i="4"/>
  <c r="H405" i="4"/>
  <c r="K405" i="4"/>
  <c r="G406" i="4"/>
  <c r="H406" i="4" s="1"/>
  <c r="K406" i="4"/>
  <c r="G407" i="4"/>
  <c r="H407" i="4" s="1"/>
  <c r="K407" i="4"/>
  <c r="G408" i="4"/>
  <c r="H408" i="4" s="1"/>
  <c r="K408" i="4"/>
  <c r="G409" i="4"/>
  <c r="H409" i="4"/>
  <c r="K409" i="4"/>
  <c r="G410" i="4"/>
  <c r="H410" i="4" s="1"/>
  <c r="K410" i="4"/>
  <c r="G411" i="4"/>
  <c r="H411" i="4" s="1"/>
  <c r="K411" i="4"/>
  <c r="G412" i="4"/>
  <c r="H412" i="4" s="1"/>
  <c r="K412" i="4"/>
  <c r="G413" i="4"/>
  <c r="H413" i="4"/>
  <c r="K413" i="4"/>
  <c r="G414" i="4"/>
  <c r="H414" i="4" s="1"/>
  <c r="K414" i="4"/>
  <c r="G415" i="4"/>
  <c r="H415" i="4" s="1"/>
  <c r="K415" i="4"/>
  <c r="G416" i="4"/>
  <c r="H416" i="4" s="1"/>
  <c r="K416" i="4"/>
  <c r="G417" i="4"/>
  <c r="H417" i="4"/>
  <c r="K417" i="4"/>
  <c r="G418" i="4"/>
  <c r="H418" i="4" s="1"/>
  <c r="K418" i="4"/>
  <c r="G419" i="4"/>
  <c r="H419" i="4" s="1"/>
  <c r="K419" i="4"/>
  <c r="G420" i="4"/>
  <c r="H420" i="4" s="1"/>
  <c r="K420" i="4"/>
  <c r="G421" i="4"/>
  <c r="H421" i="4"/>
  <c r="K421" i="4"/>
  <c r="G422" i="4"/>
  <c r="H422" i="4" s="1"/>
  <c r="K422" i="4"/>
  <c r="G423" i="4"/>
  <c r="H423" i="4" s="1"/>
  <c r="K423" i="4"/>
  <c r="G424" i="4"/>
  <c r="H424" i="4" s="1"/>
  <c r="K424" i="4"/>
  <c r="G425" i="4"/>
  <c r="H425" i="4"/>
  <c r="K425" i="4"/>
  <c r="G426" i="4"/>
  <c r="H426" i="4" s="1"/>
  <c r="K426" i="4"/>
  <c r="G427" i="4"/>
  <c r="H427" i="4" s="1"/>
  <c r="K427" i="4"/>
  <c r="G428" i="4"/>
  <c r="H428" i="4" s="1"/>
  <c r="K428" i="4"/>
  <c r="G429" i="4"/>
  <c r="H429" i="4"/>
  <c r="K429" i="4"/>
  <c r="G430" i="4"/>
  <c r="H430" i="4" s="1"/>
  <c r="K430" i="4"/>
  <c r="G431" i="4"/>
  <c r="H431" i="4" s="1"/>
  <c r="K431" i="4"/>
  <c r="G432" i="4"/>
  <c r="H432" i="4" s="1"/>
  <c r="K432" i="4"/>
  <c r="G433" i="4"/>
  <c r="H433" i="4"/>
  <c r="K433" i="4"/>
  <c r="G434" i="4"/>
  <c r="H434" i="4" s="1"/>
  <c r="K434" i="4"/>
  <c r="G435" i="4"/>
  <c r="H435" i="4" s="1"/>
  <c r="K435" i="4"/>
  <c r="G436" i="4"/>
  <c r="H436" i="4" s="1"/>
  <c r="K436" i="4"/>
  <c r="G437" i="4"/>
  <c r="H437" i="4"/>
  <c r="K437" i="4"/>
  <c r="G438" i="4"/>
  <c r="H438" i="4" s="1"/>
  <c r="K438" i="4"/>
  <c r="G439" i="4"/>
  <c r="H439" i="4" s="1"/>
  <c r="K439" i="4"/>
  <c r="G440" i="4"/>
  <c r="H440" i="4" s="1"/>
  <c r="K440" i="4"/>
  <c r="G441" i="4"/>
  <c r="H441" i="4"/>
  <c r="K441" i="4"/>
  <c r="G442" i="4"/>
  <c r="H442" i="4" s="1"/>
  <c r="K442" i="4"/>
  <c r="G443" i="4"/>
  <c r="H443" i="4" s="1"/>
  <c r="K443" i="4"/>
  <c r="G444" i="4"/>
  <c r="H444" i="4" s="1"/>
  <c r="K444" i="4"/>
  <c r="G445" i="4"/>
  <c r="H445" i="4"/>
  <c r="K445" i="4"/>
  <c r="G446" i="4"/>
  <c r="H446" i="4" s="1"/>
  <c r="K446" i="4"/>
  <c r="G447" i="4"/>
  <c r="H447" i="4" s="1"/>
  <c r="K447" i="4"/>
  <c r="G448" i="4"/>
  <c r="H448" i="4" s="1"/>
  <c r="K448" i="4"/>
  <c r="G449" i="4"/>
  <c r="H449" i="4"/>
  <c r="K449" i="4"/>
  <c r="G450" i="4"/>
  <c r="H450" i="4" s="1"/>
  <c r="K450" i="4"/>
  <c r="G451" i="4"/>
  <c r="H451" i="4" s="1"/>
  <c r="K451" i="4"/>
  <c r="G452" i="4"/>
  <c r="H452" i="4" s="1"/>
  <c r="K452" i="4"/>
  <c r="G453" i="4"/>
  <c r="H453" i="4"/>
  <c r="K453" i="4"/>
  <c r="G454" i="4"/>
  <c r="H454" i="4" s="1"/>
  <c r="K454" i="4"/>
  <c r="G455" i="4"/>
  <c r="H455" i="4" s="1"/>
  <c r="K455" i="4"/>
  <c r="G456" i="4"/>
  <c r="H456" i="4" s="1"/>
  <c r="K456" i="4"/>
  <c r="G457" i="4"/>
  <c r="H457" i="4"/>
  <c r="K457" i="4"/>
  <c r="G458" i="4"/>
  <c r="H458" i="4" s="1"/>
  <c r="K458" i="4"/>
  <c r="G459" i="4"/>
  <c r="H459" i="4" s="1"/>
  <c r="K459" i="4"/>
  <c r="G460" i="4"/>
  <c r="H460" i="4" s="1"/>
  <c r="K460" i="4"/>
  <c r="G461" i="4"/>
  <c r="H461" i="4"/>
  <c r="K461" i="4"/>
  <c r="G462" i="4"/>
  <c r="H462" i="4" s="1"/>
  <c r="K462" i="4"/>
  <c r="G463" i="4"/>
  <c r="H463" i="4" s="1"/>
  <c r="K463" i="4"/>
  <c r="G464" i="4"/>
  <c r="H464" i="4" s="1"/>
  <c r="K464" i="4"/>
  <c r="G465" i="4"/>
  <c r="H465" i="4"/>
  <c r="K465" i="4"/>
  <c r="G466" i="4"/>
  <c r="H466" i="4" s="1"/>
  <c r="K466" i="4"/>
  <c r="G467" i="4"/>
  <c r="H467" i="4" s="1"/>
  <c r="K467" i="4"/>
  <c r="G468" i="4"/>
  <c r="H468" i="4" s="1"/>
  <c r="K468" i="4"/>
  <c r="G469" i="4"/>
  <c r="H469" i="4"/>
  <c r="K469" i="4"/>
  <c r="G470" i="4"/>
  <c r="H470" i="4" s="1"/>
  <c r="K470" i="4"/>
  <c r="G471" i="4"/>
  <c r="H471" i="4" s="1"/>
  <c r="K471" i="4"/>
  <c r="G472" i="4"/>
  <c r="H472" i="4" s="1"/>
  <c r="K472" i="4"/>
  <c r="G473" i="4"/>
  <c r="H473" i="4"/>
  <c r="K473" i="4"/>
  <c r="G474" i="4"/>
  <c r="H474" i="4" s="1"/>
  <c r="K474" i="4"/>
  <c r="G475" i="4"/>
  <c r="H475" i="4" s="1"/>
  <c r="K475" i="4"/>
  <c r="G476" i="4"/>
  <c r="H476" i="4" s="1"/>
  <c r="K476" i="4"/>
  <c r="G477" i="4"/>
  <c r="H477" i="4"/>
  <c r="K477" i="4"/>
  <c r="G478" i="4"/>
  <c r="H478" i="4" s="1"/>
  <c r="K478" i="4"/>
  <c r="G479" i="4"/>
  <c r="H479" i="4" s="1"/>
  <c r="K479" i="4"/>
  <c r="G480" i="4"/>
  <c r="H480" i="4" s="1"/>
  <c r="K480" i="4"/>
  <c r="G481" i="4"/>
  <c r="H481" i="4"/>
  <c r="K481" i="4"/>
  <c r="G482" i="4"/>
  <c r="H482" i="4" s="1"/>
  <c r="K482" i="4"/>
  <c r="G483" i="4"/>
  <c r="H483" i="4" s="1"/>
  <c r="K483" i="4"/>
  <c r="G484" i="4"/>
  <c r="H484" i="4" s="1"/>
  <c r="K484" i="4"/>
  <c r="G485" i="4"/>
  <c r="H485" i="4"/>
  <c r="K485" i="4"/>
  <c r="G486" i="4"/>
  <c r="H486" i="4" s="1"/>
  <c r="K486" i="4"/>
  <c r="G487" i="4"/>
  <c r="H487" i="4" s="1"/>
  <c r="K487" i="4"/>
  <c r="G488" i="4"/>
  <c r="H488" i="4" s="1"/>
  <c r="K488" i="4"/>
  <c r="G489" i="4"/>
  <c r="H489" i="4"/>
  <c r="K489" i="4"/>
  <c r="G490" i="4"/>
  <c r="H490" i="4" s="1"/>
  <c r="K490" i="4"/>
  <c r="G491" i="4"/>
  <c r="H491" i="4" s="1"/>
  <c r="K491" i="4"/>
  <c r="G492" i="4"/>
  <c r="H492" i="4" s="1"/>
  <c r="K492" i="4"/>
  <c r="G493" i="4"/>
  <c r="H493" i="4"/>
  <c r="K493" i="4"/>
  <c r="G494" i="4"/>
  <c r="H494" i="4" s="1"/>
  <c r="K494" i="4"/>
  <c r="G495" i="4"/>
  <c r="H495" i="4" s="1"/>
  <c r="K495" i="4"/>
  <c r="G496" i="4"/>
  <c r="H496" i="4" s="1"/>
  <c r="K496" i="4"/>
  <c r="G497" i="4"/>
  <c r="H497" i="4"/>
  <c r="K497" i="4"/>
  <c r="G498" i="4"/>
  <c r="H498" i="4" s="1"/>
  <c r="K498" i="4"/>
  <c r="G499" i="4"/>
  <c r="H499" i="4" s="1"/>
  <c r="K499" i="4"/>
  <c r="G500" i="4"/>
  <c r="H500" i="4" s="1"/>
  <c r="K500" i="4"/>
  <c r="G501" i="4"/>
  <c r="H501" i="4"/>
  <c r="K501" i="4"/>
  <c r="G502" i="4"/>
  <c r="H502" i="4" s="1"/>
  <c r="K502" i="4"/>
  <c r="G503" i="4"/>
  <c r="H503" i="4" s="1"/>
  <c r="K503" i="4"/>
  <c r="G504" i="4"/>
  <c r="H504" i="4" s="1"/>
  <c r="K504" i="4"/>
  <c r="G505" i="4"/>
  <c r="H505" i="4"/>
  <c r="K505" i="4"/>
  <c r="G506" i="4"/>
  <c r="H506" i="4" s="1"/>
  <c r="K506" i="4"/>
  <c r="G507" i="4"/>
  <c r="H507" i="4" s="1"/>
  <c r="K507" i="4"/>
  <c r="G508" i="4"/>
  <c r="H508" i="4" s="1"/>
  <c r="K508" i="4"/>
  <c r="G509" i="4"/>
  <c r="H509" i="4"/>
  <c r="K509" i="4"/>
  <c r="G510" i="4"/>
  <c r="H510" i="4" s="1"/>
  <c r="K510" i="4"/>
  <c r="G511" i="4"/>
  <c r="H511" i="4" s="1"/>
  <c r="K511" i="4"/>
  <c r="G512" i="4"/>
  <c r="H512" i="4" s="1"/>
  <c r="K512" i="4"/>
  <c r="G513" i="4"/>
  <c r="H513" i="4"/>
  <c r="K513" i="4"/>
  <c r="G514" i="4"/>
  <c r="H514" i="4" s="1"/>
  <c r="K514" i="4"/>
  <c r="G515" i="4"/>
  <c r="H515" i="4" s="1"/>
  <c r="K515" i="4"/>
  <c r="G516" i="4"/>
  <c r="H516" i="4" s="1"/>
  <c r="K516" i="4"/>
  <c r="G517" i="4"/>
  <c r="H517" i="4"/>
  <c r="K517" i="4"/>
  <c r="G518" i="4"/>
  <c r="H518" i="4" s="1"/>
  <c r="K518" i="4"/>
  <c r="G519" i="4"/>
  <c r="H519" i="4" s="1"/>
  <c r="K519" i="4"/>
  <c r="G520" i="4"/>
  <c r="H520" i="4" s="1"/>
  <c r="K520" i="4"/>
  <c r="G521" i="4"/>
  <c r="H521" i="4"/>
  <c r="K521" i="4"/>
  <c r="G522" i="4"/>
  <c r="H522" i="4" s="1"/>
  <c r="K522" i="4"/>
  <c r="G523" i="4"/>
  <c r="H523" i="4" s="1"/>
  <c r="K523" i="4"/>
  <c r="G524" i="4"/>
  <c r="H524" i="4" s="1"/>
  <c r="K524" i="4"/>
  <c r="G525" i="4"/>
  <c r="H525" i="4"/>
  <c r="K525" i="4"/>
  <c r="G526" i="4"/>
  <c r="H526" i="4" s="1"/>
  <c r="K526" i="4"/>
  <c r="G527" i="4"/>
  <c r="H527" i="4" s="1"/>
  <c r="K527" i="4"/>
  <c r="G528" i="4"/>
  <c r="H528" i="4" s="1"/>
  <c r="K528" i="4"/>
  <c r="G529" i="4"/>
  <c r="H529" i="4"/>
  <c r="K529" i="4"/>
  <c r="G530" i="4"/>
  <c r="H530" i="4" s="1"/>
  <c r="K530" i="4"/>
  <c r="G531" i="4"/>
  <c r="H531" i="4" s="1"/>
  <c r="K531" i="4"/>
  <c r="G532" i="4"/>
  <c r="H532" i="4" s="1"/>
  <c r="K532" i="4"/>
  <c r="G533" i="4"/>
  <c r="H533" i="4"/>
  <c r="K533" i="4"/>
  <c r="G534" i="4"/>
  <c r="H534" i="4" s="1"/>
  <c r="K534" i="4"/>
  <c r="G535" i="4"/>
  <c r="H535" i="4" s="1"/>
  <c r="K535" i="4"/>
  <c r="G536" i="4"/>
  <c r="H536" i="4" s="1"/>
  <c r="K536" i="4"/>
  <c r="G537" i="4"/>
  <c r="H537" i="4"/>
  <c r="K537" i="4"/>
  <c r="G538" i="4"/>
  <c r="H538" i="4" s="1"/>
  <c r="K538" i="4"/>
  <c r="G539" i="4"/>
  <c r="H539" i="4" s="1"/>
  <c r="K539" i="4"/>
  <c r="G540" i="4"/>
  <c r="H540" i="4" s="1"/>
  <c r="K540" i="4"/>
  <c r="G541" i="4"/>
  <c r="H541" i="4"/>
  <c r="K541" i="4"/>
  <c r="G542" i="4"/>
  <c r="H542" i="4" s="1"/>
  <c r="K542" i="4"/>
  <c r="G543" i="4"/>
  <c r="H543" i="4" s="1"/>
  <c r="K543" i="4"/>
  <c r="G544" i="4"/>
  <c r="H544" i="4" s="1"/>
  <c r="K544" i="4"/>
  <c r="G545" i="4"/>
  <c r="H545" i="4"/>
  <c r="K545" i="4"/>
  <c r="G546" i="4"/>
  <c r="H546" i="4" s="1"/>
  <c r="K546" i="4"/>
  <c r="G547" i="4"/>
  <c r="H547" i="4" s="1"/>
  <c r="K547" i="4"/>
  <c r="G548" i="4"/>
  <c r="H548" i="4" s="1"/>
  <c r="K548" i="4"/>
  <c r="G549" i="4"/>
  <c r="H549" i="4"/>
  <c r="K549" i="4"/>
  <c r="G550" i="4"/>
  <c r="H550" i="4" s="1"/>
  <c r="K550" i="4"/>
  <c r="G551" i="4"/>
  <c r="H551" i="4" s="1"/>
  <c r="K551" i="4"/>
  <c r="G552" i="4"/>
  <c r="H552" i="4" s="1"/>
  <c r="K552" i="4"/>
  <c r="G553" i="4"/>
  <c r="H553" i="4"/>
  <c r="K553" i="4"/>
  <c r="G554" i="4"/>
  <c r="H554" i="4" s="1"/>
  <c r="K554" i="4"/>
  <c r="G555" i="4"/>
  <c r="H555" i="4" s="1"/>
  <c r="K555" i="4"/>
  <c r="G556" i="4"/>
  <c r="H556" i="4" s="1"/>
  <c r="K556" i="4"/>
  <c r="G557" i="4"/>
  <c r="H557" i="4"/>
  <c r="K557" i="4"/>
  <c r="G558" i="4"/>
  <c r="H558" i="4" s="1"/>
  <c r="K558" i="4"/>
  <c r="G559" i="4"/>
  <c r="H559" i="4" s="1"/>
  <c r="K559" i="4"/>
  <c r="G560" i="4"/>
  <c r="H560" i="4" s="1"/>
  <c r="K560" i="4"/>
  <c r="G561" i="4"/>
  <c r="H561" i="4"/>
  <c r="K561" i="4"/>
  <c r="G562" i="4"/>
  <c r="H562" i="4" s="1"/>
  <c r="K562" i="4"/>
  <c r="G563" i="4"/>
  <c r="H563" i="4" s="1"/>
  <c r="K563" i="4"/>
  <c r="G564" i="4"/>
  <c r="H564" i="4" s="1"/>
  <c r="K564" i="4"/>
  <c r="G565" i="4"/>
  <c r="H565" i="4"/>
  <c r="K565" i="4"/>
  <c r="G566" i="4"/>
  <c r="H566" i="4" s="1"/>
  <c r="K566" i="4"/>
  <c r="G567" i="4"/>
  <c r="H567" i="4" s="1"/>
  <c r="K567" i="4"/>
  <c r="G568" i="4"/>
  <c r="H568" i="4" s="1"/>
  <c r="K568" i="4"/>
  <c r="G569" i="4"/>
  <c r="H569" i="4"/>
  <c r="K569" i="4"/>
  <c r="G570" i="4"/>
  <c r="H570" i="4" s="1"/>
  <c r="K570" i="4"/>
  <c r="G571" i="4"/>
  <c r="H571" i="4" s="1"/>
  <c r="K571" i="4"/>
  <c r="G572" i="4"/>
  <c r="H572" i="4" s="1"/>
  <c r="K572" i="4"/>
  <c r="G573" i="4"/>
  <c r="H573" i="4"/>
  <c r="K573" i="4"/>
  <c r="G574" i="4"/>
  <c r="H574" i="4" s="1"/>
  <c r="K574" i="4"/>
  <c r="G575" i="4"/>
  <c r="H575" i="4" s="1"/>
  <c r="K575" i="4"/>
  <c r="G576" i="4"/>
  <c r="H576" i="4" s="1"/>
  <c r="K576" i="4"/>
  <c r="G577" i="4"/>
  <c r="H577" i="4"/>
  <c r="K577" i="4"/>
  <c r="G578" i="4"/>
  <c r="H578" i="4" s="1"/>
  <c r="K578" i="4"/>
  <c r="G579" i="4"/>
  <c r="H579" i="4" s="1"/>
  <c r="K579" i="4"/>
  <c r="G580" i="4"/>
  <c r="H580" i="4" s="1"/>
  <c r="K580" i="4"/>
  <c r="G581" i="4"/>
  <c r="H581" i="4"/>
  <c r="K581" i="4"/>
  <c r="G582" i="4"/>
  <c r="H582" i="4" s="1"/>
  <c r="K582" i="4"/>
  <c r="G583" i="4"/>
  <c r="H583" i="4" s="1"/>
  <c r="K583" i="4"/>
  <c r="G584" i="4"/>
  <c r="H584" i="4" s="1"/>
  <c r="K584" i="4"/>
  <c r="G585" i="4"/>
  <c r="H585" i="4"/>
  <c r="K585" i="4"/>
  <c r="G586" i="4"/>
  <c r="H586" i="4" s="1"/>
  <c r="K586" i="4"/>
  <c r="G587" i="4"/>
  <c r="H587" i="4" s="1"/>
  <c r="K587" i="4"/>
  <c r="G588" i="4"/>
  <c r="H588" i="4" s="1"/>
  <c r="K588" i="4"/>
  <c r="G589" i="4"/>
  <c r="H589" i="4"/>
  <c r="K589" i="4"/>
  <c r="G590" i="4"/>
  <c r="H590" i="4" s="1"/>
  <c r="K590" i="4"/>
  <c r="G591" i="4"/>
  <c r="H591" i="4" s="1"/>
  <c r="K591" i="4"/>
  <c r="G592" i="4"/>
  <c r="H592" i="4" s="1"/>
  <c r="K592" i="4"/>
  <c r="G593" i="4"/>
  <c r="H593" i="4"/>
  <c r="K593" i="4"/>
  <c r="G594" i="4"/>
  <c r="H594" i="4" s="1"/>
  <c r="K594" i="4"/>
  <c r="G595" i="4"/>
  <c r="H595" i="4" s="1"/>
  <c r="K595" i="4"/>
  <c r="G596" i="4"/>
  <c r="H596" i="4" s="1"/>
  <c r="K596" i="4"/>
  <c r="G597" i="4"/>
  <c r="H597" i="4"/>
  <c r="K597" i="4"/>
  <c r="G598" i="4"/>
  <c r="H598" i="4" s="1"/>
  <c r="K598" i="4"/>
  <c r="G599" i="4"/>
  <c r="H599" i="4" s="1"/>
  <c r="K599" i="4"/>
  <c r="G600" i="4"/>
  <c r="H600" i="4" s="1"/>
  <c r="K600" i="4"/>
  <c r="G601" i="4"/>
  <c r="H601" i="4"/>
  <c r="K601" i="4"/>
  <c r="G602" i="4"/>
  <c r="H602" i="4" s="1"/>
  <c r="K602" i="4"/>
  <c r="G603" i="4"/>
  <c r="H603" i="4" s="1"/>
  <c r="K603" i="4"/>
  <c r="G604" i="4"/>
  <c r="H604" i="4" s="1"/>
  <c r="K604" i="4"/>
  <c r="G605" i="4"/>
  <c r="H605" i="4"/>
  <c r="K605" i="4"/>
  <c r="G606" i="4"/>
  <c r="H606" i="4" s="1"/>
  <c r="K606" i="4"/>
  <c r="G607" i="4"/>
  <c r="H607" i="4" s="1"/>
  <c r="K607" i="4"/>
  <c r="G608" i="4"/>
  <c r="H608" i="4" s="1"/>
  <c r="K608" i="4"/>
  <c r="G609" i="4"/>
  <c r="H609" i="4"/>
  <c r="K609" i="4"/>
  <c r="G610" i="4"/>
  <c r="H610" i="4" s="1"/>
  <c r="K610" i="4"/>
  <c r="G611" i="4"/>
  <c r="H611" i="4" s="1"/>
  <c r="K611" i="4"/>
  <c r="G612" i="4"/>
  <c r="H612" i="4" s="1"/>
  <c r="K612" i="4"/>
  <c r="G613" i="4"/>
  <c r="H613" i="4"/>
  <c r="K613" i="4"/>
  <c r="G614" i="4"/>
  <c r="H614" i="4" s="1"/>
  <c r="K614" i="4"/>
  <c r="G615" i="4"/>
  <c r="H615" i="4" s="1"/>
  <c r="K615" i="4"/>
  <c r="G616" i="4"/>
  <c r="H616" i="4" s="1"/>
  <c r="K616" i="4"/>
  <c r="G617" i="4"/>
  <c r="H617" i="4"/>
  <c r="K617" i="4"/>
  <c r="G618" i="4"/>
  <c r="H618" i="4" s="1"/>
  <c r="K618" i="4"/>
  <c r="G619" i="4"/>
  <c r="H619" i="4" s="1"/>
  <c r="K619" i="4"/>
  <c r="G620" i="4"/>
  <c r="H620" i="4" s="1"/>
  <c r="K620" i="4"/>
  <c r="G621" i="4"/>
  <c r="H621" i="4"/>
  <c r="K621" i="4"/>
  <c r="G622" i="4"/>
  <c r="H622" i="4" s="1"/>
  <c r="K622" i="4"/>
  <c r="G623" i="4"/>
  <c r="H623" i="4" s="1"/>
  <c r="K623" i="4"/>
  <c r="G624" i="4"/>
  <c r="H624" i="4" s="1"/>
  <c r="K624" i="4"/>
  <c r="G625" i="4"/>
  <c r="H625" i="4"/>
  <c r="K625" i="4"/>
  <c r="G626" i="4"/>
  <c r="H626" i="4" s="1"/>
  <c r="K626" i="4"/>
  <c r="G627" i="4"/>
  <c r="H627" i="4" s="1"/>
  <c r="K627" i="4"/>
  <c r="G628" i="4"/>
  <c r="H628" i="4" s="1"/>
  <c r="K628" i="4"/>
  <c r="G629" i="4"/>
  <c r="H629" i="4"/>
  <c r="K629" i="4"/>
  <c r="G630" i="4"/>
  <c r="H630" i="4" s="1"/>
  <c r="K630" i="4"/>
  <c r="G631" i="4"/>
  <c r="H631" i="4" s="1"/>
  <c r="K631" i="4"/>
  <c r="G632" i="4"/>
  <c r="H632" i="4" s="1"/>
  <c r="K632" i="4"/>
  <c r="G633" i="4"/>
  <c r="H633" i="4"/>
  <c r="K633" i="4"/>
  <c r="G634" i="4"/>
  <c r="H634" i="4" s="1"/>
  <c r="K634" i="4"/>
  <c r="G635" i="4"/>
  <c r="H635" i="4" s="1"/>
  <c r="K635" i="4"/>
  <c r="G636" i="4"/>
  <c r="H636" i="4" s="1"/>
  <c r="K636" i="4"/>
  <c r="G637" i="4"/>
  <c r="H637" i="4"/>
  <c r="K637" i="4"/>
  <c r="G638" i="4"/>
  <c r="H638" i="4" s="1"/>
  <c r="K638" i="4"/>
  <c r="G639" i="4"/>
  <c r="H639" i="4" s="1"/>
  <c r="K639" i="4"/>
  <c r="G640" i="4"/>
  <c r="H640" i="4" s="1"/>
  <c r="K640" i="4"/>
  <c r="G641" i="4"/>
  <c r="H641" i="4"/>
  <c r="K641" i="4"/>
  <c r="G642" i="4"/>
  <c r="H642" i="4" s="1"/>
  <c r="K642" i="4"/>
  <c r="G643" i="4"/>
  <c r="H643" i="4" s="1"/>
  <c r="K643" i="4"/>
  <c r="G644" i="4"/>
  <c r="H644" i="4" s="1"/>
  <c r="K644" i="4"/>
  <c r="G645" i="4"/>
  <c r="H645" i="4"/>
  <c r="K645" i="4"/>
  <c r="G646" i="4"/>
  <c r="H646" i="4" s="1"/>
  <c r="K646" i="4"/>
  <c r="G647" i="4"/>
  <c r="H647" i="4" s="1"/>
  <c r="K647" i="4"/>
  <c r="G648" i="4"/>
  <c r="H648" i="4" s="1"/>
  <c r="K648" i="4"/>
  <c r="G649" i="4"/>
  <c r="H649" i="4"/>
  <c r="K649" i="4"/>
  <c r="G650" i="4"/>
  <c r="H650" i="4" s="1"/>
  <c r="K650" i="4"/>
  <c r="G651" i="4"/>
  <c r="H651" i="4" s="1"/>
  <c r="K651" i="4"/>
  <c r="G652" i="4"/>
  <c r="H652" i="4" s="1"/>
  <c r="K652" i="4"/>
  <c r="G653" i="4"/>
  <c r="H653" i="4"/>
  <c r="K653" i="4"/>
  <c r="G654" i="4"/>
  <c r="H654" i="4" s="1"/>
  <c r="K654" i="4"/>
  <c r="G655" i="4"/>
  <c r="H655" i="4" s="1"/>
  <c r="K655" i="4"/>
  <c r="G656" i="4"/>
  <c r="H656" i="4" s="1"/>
  <c r="K656" i="4"/>
  <c r="G657" i="4"/>
  <c r="H657" i="4"/>
  <c r="K657" i="4"/>
  <c r="G658" i="4"/>
  <c r="H658" i="4" s="1"/>
  <c r="K658" i="4"/>
  <c r="G659" i="4"/>
  <c r="H659" i="4" s="1"/>
  <c r="K659" i="4"/>
  <c r="G660" i="4"/>
  <c r="H660" i="4" s="1"/>
  <c r="K660" i="4"/>
  <c r="G661" i="4"/>
  <c r="H661" i="4"/>
  <c r="K661" i="4"/>
  <c r="G662" i="4"/>
  <c r="H662" i="4" s="1"/>
  <c r="K662" i="4"/>
  <c r="G663" i="4"/>
  <c r="H663" i="4" s="1"/>
  <c r="K663" i="4"/>
  <c r="G664" i="4"/>
  <c r="H664" i="4" s="1"/>
  <c r="K664" i="4"/>
  <c r="G665" i="4"/>
  <c r="H665" i="4"/>
  <c r="K665" i="4"/>
  <c r="G666" i="4"/>
  <c r="H666" i="4" s="1"/>
  <c r="K666" i="4"/>
  <c r="G667" i="4"/>
  <c r="H667" i="4" s="1"/>
  <c r="K667" i="4"/>
  <c r="G668" i="4"/>
  <c r="H668" i="4" s="1"/>
  <c r="K668" i="4"/>
  <c r="G669" i="4"/>
  <c r="H669" i="4"/>
  <c r="K669" i="4"/>
  <c r="G670" i="4"/>
  <c r="H670" i="4" s="1"/>
  <c r="K670" i="4"/>
  <c r="G671" i="4"/>
  <c r="H671" i="4" s="1"/>
  <c r="K671" i="4"/>
  <c r="G672" i="4"/>
  <c r="H672" i="4" s="1"/>
  <c r="K672" i="4"/>
  <c r="G673" i="4"/>
  <c r="H673" i="4"/>
  <c r="K673" i="4"/>
  <c r="G674" i="4"/>
  <c r="H674" i="4" s="1"/>
  <c r="K674" i="4"/>
  <c r="G675" i="4"/>
  <c r="H675" i="4" s="1"/>
  <c r="K675" i="4"/>
  <c r="G676" i="4"/>
  <c r="H676" i="4" s="1"/>
  <c r="K676" i="4"/>
  <c r="G677" i="4"/>
  <c r="H677" i="4"/>
  <c r="K677" i="4"/>
  <c r="G678" i="4"/>
  <c r="H678" i="4" s="1"/>
  <c r="K678" i="4"/>
  <c r="G679" i="4"/>
  <c r="H679" i="4" s="1"/>
  <c r="K679" i="4"/>
  <c r="G680" i="4"/>
  <c r="H680" i="4" s="1"/>
  <c r="K680" i="4"/>
  <c r="G681" i="4"/>
  <c r="H681" i="4"/>
  <c r="K681" i="4"/>
  <c r="G682" i="4"/>
  <c r="H682" i="4" s="1"/>
  <c r="K682" i="4"/>
  <c r="G683" i="4"/>
  <c r="H683" i="4" s="1"/>
  <c r="K683" i="4"/>
  <c r="G684" i="4"/>
  <c r="H684" i="4" s="1"/>
  <c r="K684" i="4"/>
  <c r="G685" i="4"/>
  <c r="H685" i="4"/>
  <c r="K685" i="4"/>
  <c r="G686" i="4"/>
  <c r="H686" i="4" s="1"/>
  <c r="K686" i="4"/>
  <c r="G687" i="4"/>
  <c r="H687" i="4" s="1"/>
  <c r="K687" i="4"/>
  <c r="G688" i="4"/>
  <c r="H688" i="4" s="1"/>
  <c r="K688" i="4"/>
  <c r="G689" i="4"/>
  <c r="H689" i="4"/>
  <c r="K689" i="4"/>
  <c r="G690" i="4"/>
  <c r="H690" i="4" s="1"/>
  <c r="K690" i="4"/>
  <c r="G691" i="4"/>
  <c r="H691" i="4" s="1"/>
  <c r="K691" i="4"/>
  <c r="G692" i="4"/>
  <c r="H692" i="4" s="1"/>
  <c r="K692" i="4"/>
  <c r="G693" i="4"/>
  <c r="H693" i="4"/>
  <c r="K693" i="4"/>
  <c r="G694" i="4"/>
  <c r="H694" i="4" s="1"/>
  <c r="K694" i="4"/>
  <c r="G695" i="4"/>
  <c r="H695" i="4" s="1"/>
  <c r="K695" i="4"/>
  <c r="G696" i="4"/>
  <c r="H696" i="4" s="1"/>
  <c r="K696" i="4"/>
  <c r="G697" i="4"/>
  <c r="H697" i="4"/>
  <c r="K697" i="4"/>
  <c r="G698" i="4"/>
  <c r="H698" i="4" s="1"/>
  <c r="K698" i="4"/>
  <c r="G699" i="4"/>
  <c r="H699" i="4" s="1"/>
  <c r="K699" i="4"/>
  <c r="G700" i="4"/>
  <c r="H700" i="4" s="1"/>
  <c r="K700" i="4"/>
  <c r="G701" i="4"/>
  <c r="H701" i="4"/>
  <c r="K701" i="4"/>
  <c r="G702" i="4"/>
  <c r="H702" i="4" s="1"/>
  <c r="K702" i="4"/>
  <c r="G703" i="4"/>
  <c r="H703" i="4" s="1"/>
  <c r="K703" i="4"/>
  <c r="G704" i="4"/>
  <c r="H704" i="4" s="1"/>
  <c r="K704" i="4"/>
  <c r="G705" i="4"/>
  <c r="H705" i="4"/>
  <c r="K705" i="4"/>
  <c r="G706" i="4"/>
  <c r="H706" i="4" s="1"/>
  <c r="K706" i="4"/>
  <c r="G707" i="4"/>
  <c r="H707" i="4" s="1"/>
  <c r="K707" i="4"/>
  <c r="G708" i="4"/>
  <c r="H708" i="4" s="1"/>
  <c r="K708" i="4"/>
  <c r="G709" i="4"/>
  <c r="H709" i="4"/>
  <c r="K709" i="4"/>
  <c r="G710" i="4"/>
  <c r="H710" i="4" s="1"/>
  <c r="K710" i="4"/>
  <c r="G711" i="4"/>
  <c r="H711" i="4" s="1"/>
  <c r="K711" i="4"/>
  <c r="G712" i="4"/>
  <c r="H712" i="4" s="1"/>
  <c r="K712" i="4"/>
  <c r="G713" i="4"/>
  <c r="H713" i="4"/>
  <c r="K713" i="4"/>
  <c r="G714" i="4"/>
  <c r="H714" i="4" s="1"/>
  <c r="K714" i="4"/>
  <c r="G715" i="4"/>
  <c r="H715" i="4" s="1"/>
  <c r="K715" i="4"/>
  <c r="G716" i="4"/>
  <c r="H716" i="4" s="1"/>
  <c r="K716" i="4"/>
  <c r="G717" i="4"/>
  <c r="H717" i="4"/>
  <c r="K717" i="4"/>
  <c r="G718" i="4"/>
  <c r="H718" i="4" s="1"/>
  <c r="K718" i="4"/>
  <c r="G719" i="4"/>
  <c r="H719" i="4" s="1"/>
  <c r="K719" i="4"/>
  <c r="G720" i="4"/>
  <c r="H720" i="4" s="1"/>
  <c r="K720" i="4"/>
  <c r="G721" i="4"/>
  <c r="H721" i="4"/>
  <c r="K721" i="4"/>
  <c r="G722" i="4"/>
  <c r="H722" i="4" s="1"/>
  <c r="K722" i="4"/>
  <c r="G723" i="4"/>
  <c r="H723" i="4" s="1"/>
  <c r="K723" i="4"/>
  <c r="G724" i="4"/>
  <c r="H724" i="4" s="1"/>
  <c r="K724" i="4"/>
  <c r="G725" i="4"/>
  <c r="H725" i="4"/>
  <c r="K725" i="4"/>
  <c r="G726" i="4"/>
  <c r="H726" i="4" s="1"/>
  <c r="K726" i="4"/>
  <c r="G727" i="4"/>
  <c r="H727" i="4" s="1"/>
  <c r="K727" i="4"/>
  <c r="G728" i="4"/>
  <c r="H728" i="4" s="1"/>
  <c r="K728" i="4"/>
  <c r="G729" i="4"/>
  <c r="H729" i="4"/>
  <c r="K729" i="4"/>
  <c r="G730" i="4"/>
  <c r="H730" i="4" s="1"/>
  <c r="K730" i="4"/>
  <c r="G731" i="4"/>
  <c r="H731" i="4" s="1"/>
  <c r="K731" i="4"/>
  <c r="G732" i="4"/>
  <c r="H732" i="4" s="1"/>
  <c r="K732" i="4"/>
  <c r="G733" i="4"/>
  <c r="H733" i="4"/>
  <c r="K733" i="4"/>
  <c r="G734" i="4"/>
  <c r="H734" i="4" s="1"/>
  <c r="K734" i="4"/>
  <c r="G735" i="4"/>
  <c r="H735" i="4" s="1"/>
  <c r="K735" i="4"/>
  <c r="G736" i="4"/>
  <c r="H736" i="4" s="1"/>
  <c r="K736" i="4"/>
  <c r="G737" i="4"/>
  <c r="H737" i="4"/>
  <c r="K737" i="4"/>
  <c r="G738" i="4"/>
  <c r="H738" i="4" s="1"/>
  <c r="K738" i="4"/>
  <c r="G739" i="4"/>
  <c r="H739" i="4" s="1"/>
  <c r="K739" i="4"/>
  <c r="G740" i="4"/>
  <c r="H740" i="4" s="1"/>
  <c r="K740" i="4"/>
  <c r="G741" i="4"/>
  <c r="H741" i="4"/>
  <c r="K741" i="4"/>
  <c r="G742" i="4"/>
  <c r="H742" i="4" s="1"/>
  <c r="K742" i="4"/>
  <c r="G743" i="4"/>
  <c r="H743" i="4" s="1"/>
  <c r="K743" i="4"/>
  <c r="G744" i="4"/>
  <c r="H744" i="4" s="1"/>
  <c r="K744" i="4"/>
  <c r="G745" i="4"/>
  <c r="H745" i="4"/>
  <c r="K745" i="4"/>
  <c r="G746" i="4"/>
  <c r="H746" i="4" s="1"/>
  <c r="K746" i="4"/>
  <c r="G747" i="4"/>
  <c r="H747" i="4" s="1"/>
  <c r="K747" i="4"/>
  <c r="G748" i="4"/>
  <c r="H748" i="4" s="1"/>
  <c r="K748" i="4"/>
  <c r="G749" i="4"/>
  <c r="H749" i="4"/>
  <c r="K749" i="4"/>
  <c r="G750" i="4"/>
  <c r="H750" i="4" s="1"/>
  <c r="K750" i="4"/>
  <c r="G751" i="4"/>
  <c r="H751" i="4" s="1"/>
  <c r="K751" i="4"/>
  <c r="G752" i="4"/>
  <c r="H752" i="4" s="1"/>
  <c r="K752" i="4"/>
  <c r="G753" i="4"/>
  <c r="H753" i="4"/>
  <c r="K753" i="4"/>
  <c r="G754" i="4"/>
  <c r="H754" i="4" s="1"/>
  <c r="K754" i="4"/>
  <c r="G755" i="4"/>
  <c r="H755" i="4" s="1"/>
  <c r="K755" i="4"/>
  <c r="G756" i="4"/>
  <c r="H756" i="4" s="1"/>
  <c r="K756" i="4"/>
  <c r="G757" i="4"/>
  <c r="H757" i="4"/>
  <c r="K757" i="4"/>
  <c r="G758" i="4"/>
  <c r="H758" i="4" s="1"/>
  <c r="K758" i="4"/>
  <c r="G759" i="4"/>
  <c r="H759" i="4" s="1"/>
  <c r="K759" i="4"/>
  <c r="G760" i="4"/>
  <c r="H760" i="4" s="1"/>
  <c r="K760" i="4"/>
  <c r="G761" i="4"/>
  <c r="H761" i="4"/>
  <c r="K761" i="4"/>
  <c r="G762" i="4"/>
  <c r="H762" i="4" s="1"/>
  <c r="K762" i="4"/>
  <c r="G763" i="4"/>
  <c r="H763" i="4" s="1"/>
  <c r="K763" i="4"/>
  <c r="G764" i="4"/>
  <c r="H764" i="4" s="1"/>
  <c r="K764" i="4"/>
  <c r="G765" i="4"/>
  <c r="H765" i="4"/>
  <c r="K765" i="4"/>
  <c r="G766" i="4"/>
  <c r="H766" i="4" s="1"/>
  <c r="K766" i="4"/>
  <c r="G767" i="4"/>
  <c r="H767" i="4" s="1"/>
  <c r="K767" i="4"/>
  <c r="G768" i="4"/>
  <c r="H768" i="4" s="1"/>
  <c r="K768" i="4"/>
  <c r="G769" i="4"/>
  <c r="H769" i="4"/>
  <c r="K769" i="4"/>
  <c r="G770" i="4"/>
  <c r="H770" i="4" s="1"/>
  <c r="K770" i="4"/>
  <c r="G771" i="4"/>
  <c r="H771" i="4" s="1"/>
  <c r="K771" i="4"/>
  <c r="G772" i="4"/>
  <c r="H772" i="4" s="1"/>
  <c r="K772" i="4"/>
  <c r="G773" i="4"/>
  <c r="H773" i="4"/>
  <c r="K773" i="4"/>
  <c r="G774" i="4"/>
  <c r="H774" i="4" s="1"/>
  <c r="K774" i="4"/>
  <c r="G775" i="4"/>
  <c r="H775" i="4" s="1"/>
  <c r="K775" i="4"/>
  <c r="G776" i="4"/>
  <c r="H776" i="4" s="1"/>
  <c r="K776" i="4"/>
  <c r="G777" i="4"/>
  <c r="H777" i="4"/>
  <c r="K777" i="4"/>
  <c r="G778" i="4"/>
  <c r="H778" i="4" s="1"/>
  <c r="K778" i="4"/>
  <c r="G779" i="4"/>
  <c r="H779" i="4" s="1"/>
  <c r="K779" i="4"/>
  <c r="G780" i="4"/>
  <c r="H780" i="4" s="1"/>
  <c r="K780" i="4"/>
  <c r="G781" i="4"/>
  <c r="H781" i="4"/>
  <c r="K781" i="4"/>
  <c r="G782" i="4"/>
  <c r="H782" i="4" s="1"/>
  <c r="K782" i="4"/>
  <c r="G783" i="4"/>
  <c r="H783" i="4" s="1"/>
  <c r="K783" i="4"/>
  <c r="G784" i="4"/>
  <c r="H784" i="4" s="1"/>
  <c r="K784" i="4"/>
  <c r="G785" i="4"/>
  <c r="H785" i="4"/>
  <c r="K785" i="4"/>
  <c r="G786" i="4"/>
  <c r="H786" i="4" s="1"/>
  <c r="K786" i="4"/>
  <c r="G787" i="4"/>
  <c r="H787" i="4" s="1"/>
  <c r="K787" i="4"/>
  <c r="G788" i="4"/>
  <c r="H788" i="4" s="1"/>
  <c r="K788" i="4"/>
  <c r="G789" i="4"/>
  <c r="H789" i="4"/>
  <c r="K789" i="4"/>
  <c r="G790" i="4"/>
  <c r="H790" i="4" s="1"/>
  <c r="K790" i="4"/>
  <c r="G791" i="4"/>
  <c r="H791" i="4" s="1"/>
  <c r="K791" i="4"/>
  <c r="G792" i="4"/>
  <c r="H792" i="4" s="1"/>
  <c r="K792" i="4"/>
  <c r="G793" i="4"/>
  <c r="H793" i="4"/>
  <c r="K793" i="4"/>
  <c r="G794" i="4"/>
  <c r="H794" i="4" s="1"/>
  <c r="K794" i="4"/>
  <c r="G795" i="4"/>
  <c r="H795" i="4" s="1"/>
  <c r="K795" i="4"/>
  <c r="G796" i="4"/>
  <c r="H796" i="4" s="1"/>
  <c r="K796" i="4"/>
  <c r="G797" i="4"/>
  <c r="H797" i="4"/>
  <c r="K797" i="4"/>
  <c r="G798" i="4"/>
  <c r="H798" i="4" s="1"/>
  <c r="K798" i="4"/>
  <c r="G799" i="4"/>
  <c r="H799" i="4" s="1"/>
  <c r="K799" i="4"/>
  <c r="G800" i="4"/>
  <c r="H800" i="4" s="1"/>
  <c r="K800" i="4"/>
  <c r="G801" i="4"/>
  <c r="H801" i="4"/>
  <c r="K801" i="4"/>
  <c r="G802" i="4"/>
  <c r="H802" i="4" s="1"/>
  <c r="K802" i="4"/>
  <c r="G803" i="4"/>
  <c r="H803" i="4" s="1"/>
  <c r="K803" i="4"/>
  <c r="G804" i="4"/>
  <c r="H804" i="4" s="1"/>
  <c r="K804" i="4"/>
  <c r="G805" i="4"/>
  <c r="H805" i="4"/>
  <c r="K805" i="4"/>
  <c r="G806" i="4"/>
  <c r="H806" i="4" s="1"/>
  <c r="K806" i="4"/>
  <c r="G807" i="4"/>
  <c r="H807" i="4" s="1"/>
  <c r="K807" i="4"/>
  <c r="G808" i="4"/>
  <c r="H808" i="4" s="1"/>
  <c r="K808" i="4"/>
  <c r="G809" i="4"/>
  <c r="H809" i="4"/>
  <c r="K809" i="4"/>
  <c r="G810" i="4"/>
  <c r="H810" i="4" s="1"/>
  <c r="K810" i="4"/>
  <c r="G811" i="4"/>
  <c r="H811" i="4" s="1"/>
  <c r="K811" i="4"/>
  <c r="G812" i="4"/>
  <c r="H812" i="4" s="1"/>
  <c r="K812" i="4"/>
  <c r="G813" i="4"/>
  <c r="H813" i="4"/>
  <c r="K813" i="4"/>
  <c r="G814" i="4"/>
  <c r="H814" i="4" s="1"/>
  <c r="K814" i="4"/>
  <c r="G815" i="4"/>
  <c r="H815" i="4" s="1"/>
  <c r="K815" i="4"/>
  <c r="G816" i="4"/>
  <c r="H816" i="4" s="1"/>
  <c r="K816" i="4"/>
  <c r="G817" i="4"/>
  <c r="H817" i="4"/>
  <c r="K817" i="4"/>
  <c r="G818" i="4"/>
  <c r="H818" i="4" s="1"/>
  <c r="K818" i="4"/>
  <c r="G819" i="4"/>
  <c r="H819" i="4" s="1"/>
  <c r="K819" i="4"/>
  <c r="G820" i="4"/>
  <c r="H820" i="4" s="1"/>
  <c r="K820" i="4"/>
  <c r="G821" i="4"/>
  <c r="H821" i="4"/>
  <c r="K821" i="4"/>
  <c r="G822" i="4"/>
  <c r="H822" i="4" s="1"/>
  <c r="K822" i="4"/>
  <c r="G823" i="4"/>
  <c r="H823" i="4" s="1"/>
  <c r="K823" i="4"/>
  <c r="G824" i="4"/>
  <c r="H824" i="4" s="1"/>
  <c r="K824" i="4"/>
  <c r="G825" i="4"/>
  <c r="H825" i="4"/>
  <c r="K825" i="4"/>
  <c r="G826" i="4"/>
  <c r="H826" i="4" s="1"/>
  <c r="K826" i="4"/>
  <c r="G827" i="4"/>
  <c r="H827" i="4" s="1"/>
  <c r="K827" i="4"/>
  <c r="G828" i="4"/>
  <c r="H828" i="4" s="1"/>
  <c r="K828" i="4"/>
  <c r="G829" i="4"/>
  <c r="H829" i="4"/>
  <c r="K829" i="4"/>
  <c r="G830" i="4"/>
  <c r="H830" i="4" s="1"/>
  <c r="K830" i="4"/>
  <c r="G831" i="4"/>
  <c r="H831" i="4" s="1"/>
  <c r="K831" i="4"/>
  <c r="G832" i="4"/>
  <c r="H832" i="4" s="1"/>
  <c r="K832" i="4"/>
  <c r="G833" i="4"/>
  <c r="H833" i="4"/>
  <c r="K833" i="4"/>
  <c r="G834" i="4"/>
  <c r="H834" i="4" s="1"/>
  <c r="K834" i="4"/>
  <c r="G835" i="4"/>
  <c r="H835" i="4" s="1"/>
  <c r="K835" i="4"/>
  <c r="G836" i="4"/>
  <c r="H836" i="4" s="1"/>
  <c r="K836" i="4"/>
  <c r="G837" i="4"/>
  <c r="H837" i="4"/>
  <c r="K837" i="4"/>
  <c r="G838" i="4"/>
  <c r="H838" i="4" s="1"/>
  <c r="K838" i="4"/>
  <c r="G839" i="4"/>
  <c r="H839" i="4" s="1"/>
  <c r="K839" i="4"/>
  <c r="G840" i="4"/>
  <c r="H840" i="4" s="1"/>
  <c r="K840" i="4"/>
  <c r="G841" i="4"/>
  <c r="H841" i="4"/>
  <c r="K841" i="4"/>
  <c r="G842" i="4"/>
  <c r="H842" i="4" s="1"/>
  <c r="K842" i="4"/>
  <c r="G843" i="4"/>
  <c r="H843" i="4" s="1"/>
  <c r="K843" i="4"/>
  <c r="G844" i="4"/>
  <c r="H844" i="4" s="1"/>
  <c r="K844" i="4"/>
  <c r="G845" i="4"/>
  <c r="H845" i="4"/>
  <c r="K845" i="4"/>
  <c r="G846" i="4"/>
  <c r="H846" i="4" s="1"/>
  <c r="K846" i="4"/>
  <c r="G847" i="4"/>
  <c r="H847" i="4" s="1"/>
  <c r="K847" i="4"/>
  <c r="G848" i="4"/>
  <c r="H848" i="4" s="1"/>
  <c r="K848" i="4"/>
  <c r="G849" i="4"/>
  <c r="H849" i="4"/>
  <c r="K849" i="4"/>
  <c r="G850" i="4"/>
  <c r="H850" i="4" s="1"/>
  <c r="K850" i="4"/>
  <c r="G851" i="4"/>
  <c r="H851" i="4" s="1"/>
  <c r="K851" i="4"/>
  <c r="G852" i="4"/>
  <c r="H852" i="4" s="1"/>
  <c r="K852" i="4"/>
  <c r="G853" i="4"/>
  <c r="H853" i="4"/>
  <c r="K853" i="4"/>
  <c r="G854" i="4"/>
  <c r="H854" i="4" s="1"/>
  <c r="K854" i="4"/>
  <c r="G855" i="4"/>
  <c r="H855" i="4" s="1"/>
  <c r="K855" i="4"/>
  <c r="G856" i="4"/>
  <c r="H856" i="4" s="1"/>
  <c r="K856" i="4"/>
  <c r="G857" i="4"/>
  <c r="H857" i="4"/>
  <c r="K857" i="4"/>
  <c r="G858" i="4"/>
  <c r="H858" i="4" s="1"/>
  <c r="K858" i="4"/>
  <c r="G859" i="4"/>
  <c r="H859" i="4" s="1"/>
  <c r="K859" i="4"/>
  <c r="G860" i="4"/>
  <c r="H860" i="4" s="1"/>
  <c r="K860" i="4"/>
  <c r="G861" i="4"/>
  <c r="H861" i="4"/>
  <c r="K861" i="4"/>
  <c r="G862" i="4"/>
  <c r="H862" i="4" s="1"/>
  <c r="K862" i="4"/>
  <c r="G863" i="4"/>
  <c r="H863" i="4" s="1"/>
  <c r="K863" i="4"/>
  <c r="G864" i="4"/>
  <c r="H864" i="4" s="1"/>
  <c r="K864" i="4"/>
  <c r="G865" i="4"/>
  <c r="H865" i="4"/>
  <c r="K865" i="4"/>
  <c r="G866" i="4"/>
  <c r="H866" i="4" s="1"/>
  <c r="K866" i="4"/>
  <c r="G867" i="4"/>
  <c r="H867" i="4" s="1"/>
  <c r="K867" i="4"/>
  <c r="G868" i="4"/>
  <c r="H868" i="4" s="1"/>
  <c r="K868" i="4"/>
  <c r="G869" i="4"/>
  <c r="H869" i="4"/>
  <c r="K869" i="4"/>
  <c r="G870" i="4"/>
  <c r="H870" i="4" s="1"/>
  <c r="K870" i="4"/>
  <c r="G871" i="4"/>
  <c r="H871" i="4" s="1"/>
  <c r="K871" i="4"/>
  <c r="G872" i="4"/>
  <c r="H872" i="4" s="1"/>
  <c r="K872" i="4"/>
  <c r="G873" i="4"/>
  <c r="H873" i="4"/>
  <c r="K873" i="4"/>
  <c r="G874" i="4"/>
  <c r="H874" i="4" s="1"/>
  <c r="K874" i="4"/>
  <c r="G875" i="4"/>
  <c r="H875" i="4" s="1"/>
  <c r="K875" i="4"/>
  <c r="G876" i="4"/>
  <c r="H876" i="4" s="1"/>
  <c r="K876" i="4"/>
  <c r="G877" i="4"/>
  <c r="H877" i="4"/>
  <c r="K877" i="4"/>
  <c r="G878" i="4"/>
  <c r="H878" i="4" s="1"/>
  <c r="K878" i="4"/>
  <c r="G879" i="4"/>
  <c r="H879" i="4" s="1"/>
  <c r="K879" i="4"/>
  <c r="G880" i="4"/>
  <c r="H880" i="4" s="1"/>
  <c r="K880" i="4"/>
  <c r="G881" i="4"/>
  <c r="H881" i="4"/>
  <c r="K881" i="4"/>
  <c r="G882" i="4"/>
  <c r="H882" i="4" s="1"/>
  <c r="K882" i="4"/>
  <c r="G883" i="4"/>
  <c r="H883" i="4" s="1"/>
  <c r="K883" i="4"/>
  <c r="G884" i="4"/>
  <c r="H884" i="4" s="1"/>
  <c r="K884" i="4"/>
  <c r="G885" i="4"/>
  <c r="H885" i="4"/>
  <c r="K885" i="4"/>
  <c r="G886" i="4"/>
  <c r="H886" i="4" s="1"/>
  <c r="K886" i="4"/>
  <c r="G887" i="4"/>
  <c r="H887" i="4" s="1"/>
  <c r="K887" i="4"/>
  <c r="G888" i="4"/>
  <c r="H888" i="4" s="1"/>
  <c r="K888" i="4"/>
  <c r="G889" i="4"/>
  <c r="H889" i="4"/>
  <c r="K889" i="4"/>
  <c r="G890" i="4"/>
  <c r="H890" i="4" s="1"/>
  <c r="K890" i="4"/>
  <c r="G891" i="4"/>
  <c r="H891" i="4" s="1"/>
  <c r="K891" i="4"/>
  <c r="G892" i="4"/>
  <c r="H892" i="4" s="1"/>
  <c r="K892" i="4"/>
  <c r="G893" i="4"/>
  <c r="H893" i="4"/>
  <c r="K893" i="4"/>
  <c r="G894" i="4"/>
  <c r="H894" i="4" s="1"/>
  <c r="K894" i="4"/>
  <c r="G895" i="4"/>
  <c r="H895" i="4" s="1"/>
  <c r="K895" i="4"/>
  <c r="G896" i="4"/>
  <c r="H896" i="4" s="1"/>
  <c r="K896" i="4"/>
  <c r="G897" i="4"/>
  <c r="H897" i="4"/>
  <c r="K897" i="4"/>
  <c r="G898" i="4"/>
  <c r="H898" i="4" s="1"/>
  <c r="K898" i="4"/>
  <c r="G899" i="4"/>
  <c r="H899" i="4" s="1"/>
  <c r="K899" i="4"/>
  <c r="G900" i="4"/>
  <c r="H900" i="4" s="1"/>
  <c r="K900" i="4"/>
  <c r="G901" i="4"/>
  <c r="H901" i="4"/>
  <c r="K901" i="4"/>
  <c r="G902" i="4"/>
  <c r="H902" i="4" s="1"/>
  <c r="K902" i="4"/>
  <c r="G903" i="4"/>
  <c r="H903" i="4" s="1"/>
  <c r="K903" i="4"/>
  <c r="G904" i="4"/>
  <c r="H904" i="4" s="1"/>
  <c r="K904" i="4"/>
  <c r="G905" i="4"/>
  <c r="H905" i="4"/>
  <c r="K905" i="4"/>
  <c r="G906" i="4"/>
  <c r="H906" i="4" s="1"/>
  <c r="K906" i="4"/>
  <c r="G907" i="4"/>
  <c r="H907" i="4" s="1"/>
  <c r="K907" i="4"/>
  <c r="G908" i="4"/>
  <c r="H908" i="4" s="1"/>
  <c r="K908" i="4"/>
  <c r="G909" i="4"/>
  <c r="H909" i="4"/>
  <c r="K909" i="4"/>
  <c r="G910" i="4"/>
  <c r="H910" i="4" s="1"/>
  <c r="K910" i="4"/>
  <c r="G911" i="4"/>
  <c r="H911" i="4" s="1"/>
  <c r="K911" i="4"/>
  <c r="G912" i="4"/>
  <c r="H912" i="4" s="1"/>
  <c r="K912" i="4"/>
  <c r="G913" i="4"/>
  <c r="H913" i="4"/>
  <c r="K913" i="4"/>
  <c r="G914" i="4"/>
  <c r="H914" i="4" s="1"/>
  <c r="K914" i="4"/>
  <c r="G915" i="4"/>
  <c r="H915" i="4" s="1"/>
  <c r="K915" i="4"/>
  <c r="G916" i="4"/>
  <c r="H916" i="4" s="1"/>
  <c r="K916" i="4"/>
  <c r="G917" i="4"/>
  <c r="H917" i="4"/>
  <c r="K917" i="4"/>
  <c r="G918" i="4"/>
  <c r="H918" i="4" s="1"/>
  <c r="K918" i="4"/>
  <c r="G919" i="4"/>
  <c r="H919" i="4" s="1"/>
  <c r="K919" i="4"/>
  <c r="G920" i="4"/>
  <c r="H920" i="4" s="1"/>
  <c r="K920" i="4"/>
  <c r="G921" i="4"/>
  <c r="H921" i="4"/>
  <c r="K921" i="4"/>
  <c r="G922" i="4"/>
  <c r="H922" i="4" s="1"/>
  <c r="K922" i="4"/>
  <c r="G923" i="4"/>
  <c r="H923" i="4" s="1"/>
  <c r="K923" i="4"/>
  <c r="G924" i="4"/>
  <c r="H924" i="4" s="1"/>
  <c r="K924" i="4"/>
  <c r="G925" i="4"/>
  <c r="H925" i="4"/>
  <c r="K925" i="4"/>
  <c r="G926" i="4"/>
  <c r="H926" i="4" s="1"/>
  <c r="K926" i="4"/>
  <c r="G927" i="4"/>
  <c r="H927" i="4" s="1"/>
  <c r="K927" i="4"/>
  <c r="G928" i="4"/>
  <c r="H928" i="4" s="1"/>
  <c r="K928" i="4"/>
  <c r="G929" i="4"/>
  <c r="H929" i="4"/>
  <c r="K929" i="4"/>
  <c r="G930" i="4"/>
  <c r="H930" i="4" s="1"/>
  <c r="K930" i="4"/>
  <c r="G931" i="4"/>
  <c r="H931" i="4" s="1"/>
  <c r="K931" i="4"/>
  <c r="G932" i="4"/>
  <c r="H932" i="4" s="1"/>
  <c r="K932" i="4"/>
  <c r="G933" i="4"/>
  <c r="H933" i="4"/>
  <c r="K933" i="4"/>
  <c r="G934" i="4"/>
  <c r="H934" i="4" s="1"/>
  <c r="K934" i="4"/>
  <c r="G935" i="4"/>
  <c r="H935" i="4" s="1"/>
  <c r="K935" i="4"/>
  <c r="G936" i="4"/>
  <c r="H936" i="4" s="1"/>
  <c r="K936" i="4"/>
  <c r="G937" i="4"/>
  <c r="H937" i="4"/>
  <c r="K937" i="4"/>
  <c r="G938" i="4"/>
  <c r="H938" i="4" s="1"/>
  <c r="K938" i="4"/>
  <c r="G939" i="4"/>
  <c r="H939" i="4" s="1"/>
  <c r="K939" i="4"/>
  <c r="G940" i="4"/>
  <c r="H940" i="4" s="1"/>
  <c r="K940" i="4"/>
  <c r="G941" i="4"/>
  <c r="H941" i="4"/>
  <c r="K941" i="4"/>
  <c r="G942" i="4"/>
  <c r="H942" i="4" s="1"/>
  <c r="K942" i="4"/>
  <c r="G943" i="4"/>
  <c r="H943" i="4" s="1"/>
  <c r="K943" i="4"/>
  <c r="G944" i="4"/>
  <c r="H944" i="4" s="1"/>
  <c r="K944" i="4"/>
  <c r="G945" i="4"/>
  <c r="H945" i="4"/>
  <c r="K945" i="4"/>
  <c r="G946" i="4"/>
  <c r="H946" i="4" s="1"/>
  <c r="K946" i="4"/>
  <c r="G947" i="4"/>
  <c r="H947" i="4" s="1"/>
  <c r="K947" i="4"/>
  <c r="G948" i="4"/>
  <c r="H948" i="4" s="1"/>
  <c r="K948" i="4"/>
  <c r="G949" i="4"/>
  <c r="H949" i="4"/>
  <c r="K949" i="4"/>
  <c r="G950" i="4"/>
  <c r="H950" i="4" s="1"/>
  <c r="K950" i="4"/>
  <c r="G951" i="4"/>
  <c r="H951" i="4" s="1"/>
  <c r="K951" i="4"/>
  <c r="G952" i="4"/>
  <c r="H952" i="4" s="1"/>
  <c r="K952" i="4"/>
  <c r="G953" i="4"/>
  <c r="H953" i="4"/>
  <c r="K953" i="4"/>
  <c r="G954" i="4"/>
  <c r="H954" i="4" s="1"/>
  <c r="K954" i="4"/>
  <c r="G955" i="4"/>
  <c r="H955" i="4" s="1"/>
  <c r="K955" i="4"/>
  <c r="G956" i="4"/>
  <c r="H956" i="4" s="1"/>
  <c r="K956" i="4"/>
  <c r="G957" i="4"/>
  <c r="H957" i="4"/>
  <c r="K957" i="4"/>
  <c r="G958" i="4"/>
  <c r="H958" i="4" s="1"/>
  <c r="K958" i="4"/>
  <c r="G959" i="4"/>
  <c r="H959" i="4" s="1"/>
  <c r="K959" i="4"/>
  <c r="G960" i="4"/>
  <c r="H960" i="4" s="1"/>
  <c r="K960" i="4"/>
  <c r="G961" i="4"/>
  <c r="H961" i="4"/>
  <c r="K961" i="4"/>
  <c r="G962" i="4"/>
  <c r="H962" i="4" s="1"/>
  <c r="K962" i="4"/>
  <c r="G963" i="4"/>
  <c r="H963" i="4" s="1"/>
  <c r="K963" i="4"/>
  <c r="G964" i="4"/>
  <c r="H964" i="4" s="1"/>
  <c r="K964" i="4"/>
  <c r="G965" i="4"/>
  <c r="H965" i="4"/>
  <c r="K965" i="4"/>
  <c r="G966" i="4"/>
  <c r="H966" i="4" s="1"/>
  <c r="K966" i="4"/>
  <c r="G967" i="4"/>
  <c r="H967" i="4" s="1"/>
  <c r="K967" i="4"/>
  <c r="G968" i="4"/>
  <c r="H968" i="4" s="1"/>
  <c r="K968" i="4"/>
  <c r="G969" i="4"/>
  <c r="H969" i="4"/>
  <c r="K969" i="4"/>
  <c r="G970" i="4"/>
  <c r="H970" i="4" s="1"/>
  <c r="K970" i="4"/>
  <c r="G971" i="4"/>
  <c r="H971" i="4" s="1"/>
  <c r="K971" i="4"/>
  <c r="G972" i="4"/>
  <c r="H972" i="4" s="1"/>
  <c r="K972" i="4"/>
  <c r="G973" i="4"/>
  <c r="H973" i="4"/>
  <c r="K973" i="4"/>
  <c r="G974" i="4"/>
  <c r="H974" i="4" s="1"/>
  <c r="K974" i="4"/>
  <c r="G975" i="4"/>
  <c r="H975" i="4" s="1"/>
  <c r="K975" i="4"/>
  <c r="G976" i="4"/>
  <c r="H976" i="4" s="1"/>
  <c r="K976" i="4"/>
  <c r="G977" i="4"/>
  <c r="H977" i="4"/>
  <c r="K977" i="4"/>
  <c r="G978" i="4"/>
  <c r="H978" i="4" s="1"/>
  <c r="K978" i="4"/>
  <c r="G979" i="4"/>
  <c r="H979" i="4" s="1"/>
  <c r="K979" i="4"/>
  <c r="G980" i="4"/>
  <c r="H980" i="4" s="1"/>
  <c r="K980" i="4"/>
  <c r="G981" i="4"/>
  <c r="H981" i="4"/>
  <c r="K981" i="4"/>
  <c r="G982" i="4"/>
  <c r="H982" i="4" s="1"/>
  <c r="K982" i="4"/>
  <c r="G983" i="4"/>
  <c r="H983" i="4" s="1"/>
  <c r="K983" i="4"/>
  <c r="G984" i="4"/>
  <c r="H984" i="4" s="1"/>
  <c r="K984" i="4"/>
  <c r="G985" i="4"/>
  <c r="H985" i="4"/>
  <c r="K985" i="4"/>
  <c r="G986" i="4"/>
  <c r="H986" i="4" s="1"/>
  <c r="K986" i="4"/>
  <c r="G987" i="4"/>
  <c r="H987" i="4" s="1"/>
  <c r="K987" i="4"/>
  <c r="G988" i="4"/>
  <c r="H988" i="4" s="1"/>
  <c r="K988" i="4"/>
  <c r="G989" i="4"/>
  <c r="H989" i="4"/>
  <c r="K989" i="4"/>
  <c r="G990" i="4"/>
  <c r="H990" i="4" s="1"/>
  <c r="K990" i="4"/>
  <c r="G991" i="4"/>
  <c r="H991" i="4" s="1"/>
  <c r="K991" i="4"/>
  <c r="G992" i="4"/>
  <c r="H992" i="4" s="1"/>
  <c r="K992" i="4"/>
  <c r="G993" i="4"/>
  <c r="H993" i="4"/>
  <c r="K993" i="4"/>
  <c r="G994" i="4"/>
  <c r="H994" i="4" s="1"/>
  <c r="K994" i="4"/>
  <c r="G995" i="4"/>
  <c r="H995" i="4" s="1"/>
  <c r="K995" i="4"/>
  <c r="G996" i="4"/>
  <c r="H996" i="4" s="1"/>
  <c r="K996" i="4"/>
  <c r="G997" i="4"/>
  <c r="H997" i="4"/>
  <c r="K997" i="4"/>
  <c r="G998" i="4"/>
  <c r="H998" i="4" s="1"/>
  <c r="K998" i="4"/>
  <c r="G999" i="4"/>
  <c r="H999" i="4" s="1"/>
  <c r="K999" i="4"/>
  <c r="G1000" i="4"/>
  <c r="H1000" i="4" s="1"/>
  <c r="K1000" i="4"/>
  <c r="G1001" i="4"/>
  <c r="H1001" i="4"/>
  <c r="K1001" i="4"/>
  <c r="G1002" i="4"/>
  <c r="H1002" i="4" s="1"/>
  <c r="K1002" i="4"/>
  <c r="G1003" i="4"/>
  <c r="H1003" i="4" s="1"/>
  <c r="K1003" i="4"/>
  <c r="G1004" i="4"/>
  <c r="H1004" i="4" s="1"/>
  <c r="K1004" i="4"/>
  <c r="G1005" i="4"/>
  <c r="H1005" i="4"/>
  <c r="K1005" i="4"/>
  <c r="G1006" i="4"/>
  <c r="H1006" i="4" s="1"/>
  <c r="K1006" i="4"/>
  <c r="G1007" i="4"/>
  <c r="H1007" i="4" s="1"/>
  <c r="K1007" i="4"/>
  <c r="G1008" i="4"/>
  <c r="H1008" i="4" s="1"/>
  <c r="K1008" i="4"/>
  <c r="G1009" i="4"/>
  <c r="H1009" i="4"/>
  <c r="K1009" i="4"/>
  <c r="G1010" i="4"/>
  <c r="H1010" i="4" s="1"/>
  <c r="K1010" i="4"/>
  <c r="G1011" i="4"/>
  <c r="H1011" i="4" s="1"/>
  <c r="K1011" i="4"/>
  <c r="G1012" i="4"/>
  <c r="H1012" i="4" s="1"/>
  <c r="K1012" i="4"/>
  <c r="G1013" i="4"/>
  <c r="H1013" i="4"/>
  <c r="K1013" i="4"/>
  <c r="G1014" i="4"/>
  <c r="H1014" i="4" s="1"/>
  <c r="K1014" i="4"/>
  <c r="G1015" i="4"/>
  <c r="H1015" i="4" s="1"/>
  <c r="K1015" i="4"/>
  <c r="G1016" i="4"/>
  <c r="H1016" i="4" s="1"/>
  <c r="K1016" i="4"/>
  <c r="G1017" i="4"/>
  <c r="H1017" i="4"/>
  <c r="K1017" i="4"/>
  <c r="G1018" i="4"/>
  <c r="H1018" i="4" s="1"/>
  <c r="K1018" i="4"/>
  <c r="G1019" i="4"/>
  <c r="H1019" i="4" s="1"/>
  <c r="K1019" i="4"/>
  <c r="G1020" i="4"/>
  <c r="H1020" i="4" s="1"/>
  <c r="K1020" i="4"/>
  <c r="G1021" i="4"/>
  <c r="H1021" i="4"/>
  <c r="K1021" i="4"/>
  <c r="G1022" i="4"/>
  <c r="H1022" i="4" s="1"/>
  <c r="K1022" i="4"/>
  <c r="G1023" i="4"/>
  <c r="H1023" i="4" s="1"/>
  <c r="K1023" i="4"/>
  <c r="G1024" i="4"/>
  <c r="H1024" i="4" s="1"/>
  <c r="K1024" i="4"/>
  <c r="G1025" i="4"/>
  <c r="H1025" i="4"/>
  <c r="K1025" i="4"/>
  <c r="G1026" i="4"/>
  <c r="H1026" i="4" s="1"/>
  <c r="K1026" i="4"/>
  <c r="G1027" i="4"/>
  <c r="H1027" i="4" s="1"/>
  <c r="K1027" i="4"/>
  <c r="G1028" i="4"/>
  <c r="H1028" i="4" s="1"/>
  <c r="K1028" i="4"/>
  <c r="G1029" i="4"/>
  <c r="H1029" i="4"/>
  <c r="K1029" i="4"/>
  <c r="G1030" i="4"/>
  <c r="H1030" i="4" s="1"/>
  <c r="K1030" i="4"/>
  <c r="G1031" i="4"/>
  <c r="H1031" i="4" s="1"/>
  <c r="K1031" i="4"/>
  <c r="G1032" i="4"/>
  <c r="H1032" i="4" s="1"/>
  <c r="K1032" i="4"/>
  <c r="G1033" i="4"/>
  <c r="H1033" i="4"/>
  <c r="K1033" i="4"/>
  <c r="G1034" i="4"/>
  <c r="H1034" i="4" s="1"/>
  <c r="K1034" i="4"/>
  <c r="G1035" i="4"/>
  <c r="H1035" i="4" s="1"/>
  <c r="K1035" i="4"/>
  <c r="G1036" i="4"/>
  <c r="H1036" i="4" s="1"/>
  <c r="K1036" i="4"/>
  <c r="G1037" i="4"/>
  <c r="H1037" i="4"/>
  <c r="K1037" i="4"/>
  <c r="G1038" i="4"/>
  <c r="H1038" i="4" s="1"/>
  <c r="K1038" i="4"/>
  <c r="G1039" i="4"/>
  <c r="H1039" i="4" s="1"/>
  <c r="K1039" i="4"/>
  <c r="G1040" i="4"/>
  <c r="H1040" i="4" s="1"/>
  <c r="K1040" i="4"/>
  <c r="G1041" i="4"/>
  <c r="H1041" i="4"/>
  <c r="K1041" i="4"/>
  <c r="G1042" i="4"/>
  <c r="H1042" i="4" s="1"/>
  <c r="K1042" i="4"/>
  <c r="G1043" i="4"/>
  <c r="H1043" i="4" s="1"/>
  <c r="K1043" i="4"/>
  <c r="G1044" i="4"/>
  <c r="H1044" i="4" s="1"/>
  <c r="K1044" i="4"/>
  <c r="G1045" i="4"/>
  <c r="H1045" i="4"/>
  <c r="K1045" i="4"/>
  <c r="G1046" i="4"/>
  <c r="H1046" i="4" s="1"/>
  <c r="K1046" i="4"/>
  <c r="G1047" i="4"/>
  <c r="H1047" i="4" s="1"/>
  <c r="K1047" i="4"/>
  <c r="G1048" i="4"/>
  <c r="H1048" i="4" s="1"/>
  <c r="K1048" i="4"/>
  <c r="G1049" i="4"/>
  <c r="H1049" i="4"/>
  <c r="K1049" i="4"/>
  <c r="G1050" i="4"/>
  <c r="H1050" i="4" s="1"/>
  <c r="K1050" i="4"/>
  <c r="G1051" i="4"/>
  <c r="H1051" i="4" s="1"/>
  <c r="K1051" i="4"/>
  <c r="G1052" i="4"/>
  <c r="H1052" i="4" s="1"/>
  <c r="K1052" i="4"/>
  <c r="G1053" i="4"/>
  <c r="H1053" i="4"/>
  <c r="K1053" i="4"/>
  <c r="G1054" i="4"/>
  <c r="H1054" i="4" s="1"/>
  <c r="K1054" i="4"/>
  <c r="G1055" i="4"/>
  <c r="H1055" i="4" s="1"/>
  <c r="K1055" i="4"/>
  <c r="G1056" i="4"/>
  <c r="H1056" i="4" s="1"/>
  <c r="K1056" i="4"/>
  <c r="G1057" i="4"/>
  <c r="H1057" i="4"/>
  <c r="K1057" i="4"/>
  <c r="G1058" i="4"/>
  <c r="H1058" i="4" s="1"/>
  <c r="K1058" i="4"/>
  <c r="G1059" i="4"/>
  <c r="H1059" i="4" s="1"/>
  <c r="K1059" i="4"/>
  <c r="G1060" i="4"/>
  <c r="H1060" i="4" s="1"/>
  <c r="K1060" i="4"/>
  <c r="G1061" i="4"/>
  <c r="H1061" i="4"/>
  <c r="K1061" i="4"/>
  <c r="G1062" i="4"/>
  <c r="H1062" i="4" s="1"/>
  <c r="K1062" i="4"/>
  <c r="G1063" i="4"/>
  <c r="H1063" i="4" s="1"/>
  <c r="K1063" i="4"/>
  <c r="G1064" i="4"/>
  <c r="H1064" i="4" s="1"/>
  <c r="K1064" i="4"/>
  <c r="G1065" i="4"/>
  <c r="H1065" i="4"/>
  <c r="K1065" i="4"/>
  <c r="G1066" i="4"/>
  <c r="H1066" i="4" s="1"/>
  <c r="K1066" i="4"/>
  <c r="G1067" i="4"/>
  <c r="H1067" i="4" s="1"/>
  <c r="K1067" i="4"/>
  <c r="G1068" i="4"/>
  <c r="H1068" i="4" s="1"/>
  <c r="K1068" i="4"/>
  <c r="G1069" i="4"/>
  <c r="H1069" i="4"/>
  <c r="K1069" i="4"/>
  <c r="G1070" i="4"/>
  <c r="H1070" i="4" s="1"/>
  <c r="K1070" i="4"/>
  <c r="G1071" i="4"/>
  <c r="H1071" i="4" s="1"/>
  <c r="K1071" i="4"/>
  <c r="G1072" i="4"/>
  <c r="H1072" i="4" s="1"/>
  <c r="K1072" i="4"/>
  <c r="G1073" i="4"/>
  <c r="H1073" i="4"/>
  <c r="K1073" i="4"/>
  <c r="G1074" i="4"/>
  <c r="H1074" i="4" s="1"/>
  <c r="K1074" i="4"/>
  <c r="G1075" i="4"/>
  <c r="H1075" i="4" s="1"/>
  <c r="K1075" i="4"/>
  <c r="G1076" i="4"/>
  <c r="H1076" i="4" s="1"/>
  <c r="K1076" i="4"/>
  <c r="G1077" i="4"/>
  <c r="H1077" i="4"/>
  <c r="K1077" i="4"/>
  <c r="G1078" i="4"/>
  <c r="H1078" i="4" s="1"/>
  <c r="K1078" i="4"/>
  <c r="G1079" i="4"/>
  <c r="H1079" i="4" s="1"/>
  <c r="K1079" i="4"/>
  <c r="G1080" i="4"/>
  <c r="H1080" i="4" s="1"/>
  <c r="K1080" i="4"/>
  <c r="G1081" i="4"/>
  <c r="H1081" i="4"/>
  <c r="K1081" i="4"/>
  <c r="G1082" i="4"/>
  <c r="H1082" i="4" s="1"/>
  <c r="K1082" i="4"/>
  <c r="G1083" i="4"/>
  <c r="H1083" i="4" s="1"/>
  <c r="K1083" i="4"/>
  <c r="G1084" i="4"/>
  <c r="H1084" i="4" s="1"/>
  <c r="K1084" i="4"/>
  <c r="G1085" i="4"/>
  <c r="H1085" i="4"/>
  <c r="K1085" i="4"/>
  <c r="G1086" i="4"/>
  <c r="H1086" i="4" s="1"/>
  <c r="K1086" i="4"/>
  <c r="G1087" i="4"/>
  <c r="H1087" i="4" s="1"/>
  <c r="K1087" i="4"/>
  <c r="G1088" i="4"/>
  <c r="H1088" i="4" s="1"/>
  <c r="K1088" i="4"/>
  <c r="G1089" i="4"/>
  <c r="H1089" i="4"/>
  <c r="K1089" i="4"/>
  <c r="G1090" i="4"/>
  <c r="H1090" i="4" s="1"/>
  <c r="K1090" i="4"/>
  <c r="G1091" i="4"/>
  <c r="H1091" i="4" s="1"/>
  <c r="K1091" i="4"/>
  <c r="G1092" i="4"/>
  <c r="H1092" i="4" s="1"/>
  <c r="K1092" i="4"/>
  <c r="G1093" i="4"/>
  <c r="H1093" i="4"/>
  <c r="K1093" i="4"/>
  <c r="G1094" i="4"/>
  <c r="H1094" i="4" s="1"/>
  <c r="K1094" i="4"/>
  <c r="G1095" i="4"/>
  <c r="H1095" i="4" s="1"/>
  <c r="K1095" i="4"/>
  <c r="G1096" i="4"/>
  <c r="H1096" i="4" s="1"/>
  <c r="K1096" i="4"/>
  <c r="G1097" i="4"/>
  <c r="H1097" i="4"/>
  <c r="K1097" i="4"/>
  <c r="G1098" i="4"/>
  <c r="H1098" i="4" s="1"/>
  <c r="K1098" i="4"/>
  <c r="G1099" i="4"/>
  <c r="H1099" i="4" s="1"/>
  <c r="K1099" i="4"/>
  <c r="G1100" i="4"/>
  <c r="H1100" i="4" s="1"/>
  <c r="K1100" i="4"/>
  <c r="G1101" i="4"/>
  <c r="H1101" i="4"/>
  <c r="K1101" i="4"/>
  <c r="G1102" i="4"/>
  <c r="H1102" i="4" s="1"/>
  <c r="K1102" i="4"/>
  <c r="G1103" i="4"/>
  <c r="H1103" i="4" s="1"/>
  <c r="K1103" i="4"/>
  <c r="G1104" i="4"/>
  <c r="H1104" i="4" s="1"/>
  <c r="K1104" i="4"/>
  <c r="G1105" i="4"/>
  <c r="H1105" i="4"/>
  <c r="K1105" i="4"/>
  <c r="G1106" i="4"/>
  <c r="H1106" i="4" s="1"/>
  <c r="K1106" i="4"/>
  <c r="G1107" i="4"/>
  <c r="H1107" i="4" s="1"/>
  <c r="K1107" i="4"/>
  <c r="G1108" i="4"/>
  <c r="H1108" i="4" s="1"/>
  <c r="K1108" i="4"/>
  <c r="G1109" i="4"/>
  <c r="H1109" i="4"/>
  <c r="K1109" i="4"/>
  <c r="G1110" i="4"/>
  <c r="H1110" i="4" s="1"/>
  <c r="K1110" i="4"/>
  <c r="G1111" i="4"/>
  <c r="H1111" i="4" s="1"/>
  <c r="K1111" i="4"/>
  <c r="G1112" i="4"/>
  <c r="H1112" i="4" s="1"/>
  <c r="K1112" i="4"/>
  <c r="G1113" i="4"/>
  <c r="H1113" i="4"/>
  <c r="K1113" i="4"/>
  <c r="G1114" i="4"/>
  <c r="H1114" i="4" s="1"/>
  <c r="K1114" i="4"/>
  <c r="G1115" i="4"/>
  <c r="H1115" i="4" s="1"/>
  <c r="K1115" i="4"/>
  <c r="G1116" i="4"/>
  <c r="H1116" i="4" s="1"/>
  <c r="K1116" i="4"/>
  <c r="G1117" i="4"/>
  <c r="H1117" i="4"/>
  <c r="K1117" i="4"/>
  <c r="G1118" i="4"/>
  <c r="H1118" i="4" s="1"/>
  <c r="K1118" i="4"/>
  <c r="G1119" i="4"/>
  <c r="H1119" i="4" s="1"/>
  <c r="K1119" i="4"/>
  <c r="G1120" i="4"/>
  <c r="H1120" i="4" s="1"/>
  <c r="K1120" i="4"/>
  <c r="G1121" i="4"/>
  <c r="H1121" i="4"/>
  <c r="K1121" i="4"/>
  <c r="G1122" i="4"/>
  <c r="H1122" i="4" s="1"/>
  <c r="K1122" i="4"/>
  <c r="G1123" i="4"/>
  <c r="H1123" i="4" s="1"/>
  <c r="K1123" i="4"/>
  <c r="G1124" i="4"/>
  <c r="H1124" i="4" s="1"/>
  <c r="K1124" i="4"/>
  <c r="G1125" i="4"/>
  <c r="H1125" i="4"/>
  <c r="K1125" i="4"/>
  <c r="G1126" i="4"/>
  <c r="H1126" i="4" s="1"/>
  <c r="K1126" i="4"/>
  <c r="G1127" i="4"/>
  <c r="H1127" i="4" s="1"/>
  <c r="K1127" i="4"/>
  <c r="G1128" i="4"/>
  <c r="H1128" i="4" s="1"/>
  <c r="K1128" i="4"/>
  <c r="G1129" i="4"/>
  <c r="H1129" i="4"/>
  <c r="K1129" i="4"/>
  <c r="G1130" i="4"/>
  <c r="H1130" i="4" s="1"/>
  <c r="K1130" i="4"/>
  <c r="G1131" i="4"/>
  <c r="H1131" i="4" s="1"/>
  <c r="K1131" i="4"/>
  <c r="G1132" i="4"/>
  <c r="H1132" i="4" s="1"/>
  <c r="K1132" i="4"/>
  <c r="G1133" i="4"/>
  <c r="H1133" i="4"/>
  <c r="K1133" i="4"/>
  <c r="G1134" i="4"/>
  <c r="H1134" i="4" s="1"/>
  <c r="K1134" i="4"/>
  <c r="G1135" i="4"/>
  <c r="H1135" i="4" s="1"/>
  <c r="K1135" i="4"/>
  <c r="G1136" i="4"/>
  <c r="H1136" i="4" s="1"/>
  <c r="K1136" i="4"/>
  <c r="G1137" i="4"/>
  <c r="H1137" i="4"/>
  <c r="K1137" i="4"/>
  <c r="G1138" i="4"/>
  <c r="H1138" i="4" s="1"/>
  <c r="K1138" i="4"/>
  <c r="G1139" i="4"/>
  <c r="H1139" i="4" s="1"/>
  <c r="K1139" i="4"/>
  <c r="G1140" i="4"/>
  <c r="H1140" i="4" s="1"/>
  <c r="K1140" i="4"/>
  <c r="G1141" i="4"/>
  <c r="H1141" i="4"/>
  <c r="K1141" i="4"/>
  <c r="G1142" i="4"/>
  <c r="H1142" i="4" s="1"/>
  <c r="K1142" i="4"/>
  <c r="G1143" i="4"/>
  <c r="H1143" i="4" s="1"/>
  <c r="K1143" i="4"/>
  <c r="G1144" i="4"/>
  <c r="H1144" i="4" s="1"/>
  <c r="K1144" i="4"/>
  <c r="G1145" i="4"/>
  <c r="H1145" i="4"/>
  <c r="K1145" i="4"/>
  <c r="G1146" i="4"/>
  <c r="H1146" i="4" s="1"/>
  <c r="K1146" i="4"/>
  <c r="G1147" i="4"/>
  <c r="H1147" i="4" s="1"/>
  <c r="K1147" i="4"/>
  <c r="G1148" i="4"/>
  <c r="H1148" i="4" s="1"/>
  <c r="K1148" i="4"/>
  <c r="G1149" i="4"/>
  <c r="H1149" i="4"/>
  <c r="K1149" i="4"/>
  <c r="G1150" i="4"/>
  <c r="H1150" i="4" s="1"/>
  <c r="K1150" i="4"/>
  <c r="G1151" i="4"/>
  <c r="H1151" i="4" s="1"/>
  <c r="K1151" i="4"/>
  <c r="G1152" i="4"/>
  <c r="H1152" i="4" s="1"/>
  <c r="K1152" i="4"/>
  <c r="G1153" i="4"/>
  <c r="H1153" i="4"/>
  <c r="K1153" i="4"/>
  <c r="G1154" i="4"/>
  <c r="H1154" i="4" s="1"/>
  <c r="K1154" i="4"/>
  <c r="G1155" i="4"/>
  <c r="H1155" i="4" s="1"/>
  <c r="K1155" i="4"/>
  <c r="G1156" i="4"/>
  <c r="H1156" i="4" s="1"/>
  <c r="K1156" i="4"/>
  <c r="G1157" i="4"/>
  <c r="H1157" i="4"/>
  <c r="K1157" i="4"/>
  <c r="G1158" i="4"/>
  <c r="H1158" i="4" s="1"/>
  <c r="K1158" i="4"/>
  <c r="G1159" i="4"/>
  <c r="H1159" i="4" s="1"/>
  <c r="K1159" i="4"/>
  <c r="G1160" i="4"/>
  <c r="H1160" i="4" s="1"/>
  <c r="K1160" i="4"/>
  <c r="G1161" i="4"/>
  <c r="H1161" i="4"/>
  <c r="K1161" i="4"/>
  <c r="G1162" i="4"/>
  <c r="H1162" i="4" s="1"/>
  <c r="K1162" i="4"/>
  <c r="G1163" i="4"/>
  <c r="H1163" i="4" s="1"/>
  <c r="K1163" i="4"/>
  <c r="G1164" i="4"/>
  <c r="H1164" i="4" s="1"/>
  <c r="K1164" i="4"/>
  <c r="G1165" i="4"/>
  <c r="H1165" i="4"/>
  <c r="K1165" i="4"/>
  <c r="G1166" i="4"/>
  <c r="H1166" i="4" s="1"/>
  <c r="K1166" i="4"/>
  <c r="G1167" i="4"/>
  <c r="H1167" i="4" s="1"/>
  <c r="K1167" i="4"/>
  <c r="G1168" i="4"/>
  <c r="H1168" i="4" s="1"/>
  <c r="K1168" i="4"/>
  <c r="G1169" i="4"/>
  <c r="H1169" i="4"/>
  <c r="K1169" i="4"/>
  <c r="G1170" i="4"/>
  <c r="H1170" i="4" s="1"/>
  <c r="K1170" i="4"/>
  <c r="G1171" i="4"/>
  <c r="H1171" i="4" s="1"/>
  <c r="K1171" i="4"/>
  <c r="G1172" i="4"/>
  <c r="H1172" i="4" s="1"/>
  <c r="K1172" i="4"/>
  <c r="G1173" i="4"/>
  <c r="H1173" i="4"/>
  <c r="K1173" i="4"/>
  <c r="G1174" i="4"/>
  <c r="H1174" i="4" s="1"/>
  <c r="K1174" i="4"/>
  <c r="G1175" i="4"/>
  <c r="H1175" i="4" s="1"/>
  <c r="K1175" i="4"/>
  <c r="G1176" i="4"/>
  <c r="H1176" i="4" s="1"/>
  <c r="K1176" i="4"/>
  <c r="G1177" i="4"/>
  <c r="H1177" i="4"/>
  <c r="K1177" i="4"/>
  <c r="G1178" i="4"/>
  <c r="H1178" i="4" s="1"/>
  <c r="K1178" i="4"/>
  <c r="G1179" i="4"/>
  <c r="H1179" i="4" s="1"/>
  <c r="K1179" i="4"/>
  <c r="G1180" i="4"/>
  <c r="H1180" i="4" s="1"/>
  <c r="K1180" i="4"/>
  <c r="G1181" i="4"/>
  <c r="H1181" i="4"/>
  <c r="K1181" i="4"/>
  <c r="G1182" i="4"/>
  <c r="H1182" i="4" s="1"/>
  <c r="K1182" i="4"/>
  <c r="G1183" i="4"/>
  <c r="H1183" i="4" s="1"/>
  <c r="K1183" i="4"/>
  <c r="G1184" i="4"/>
  <c r="H1184" i="4" s="1"/>
  <c r="K1184" i="4"/>
  <c r="G1185" i="4"/>
  <c r="H1185" i="4"/>
  <c r="K1185" i="4"/>
  <c r="G1186" i="4"/>
  <c r="H1186" i="4" s="1"/>
  <c r="K1186" i="4"/>
  <c r="G1187" i="4"/>
  <c r="H1187" i="4" s="1"/>
  <c r="K1187" i="4"/>
  <c r="G1188" i="4"/>
  <c r="H1188" i="4" s="1"/>
  <c r="K1188" i="4"/>
  <c r="G1189" i="4"/>
  <c r="H1189" i="4"/>
  <c r="K1189" i="4"/>
  <c r="G1190" i="4"/>
  <c r="H1190" i="4" s="1"/>
  <c r="K1190" i="4"/>
  <c r="G1191" i="4"/>
  <c r="H1191" i="4" s="1"/>
  <c r="K1191" i="4"/>
  <c r="G1192" i="4"/>
  <c r="H1192" i="4" s="1"/>
  <c r="K1192" i="4"/>
  <c r="G1193" i="4"/>
  <c r="H1193" i="4"/>
  <c r="K1193" i="4"/>
  <c r="G1194" i="4"/>
  <c r="H1194" i="4" s="1"/>
  <c r="K1194" i="4"/>
  <c r="G1195" i="4"/>
  <c r="H1195" i="4" s="1"/>
  <c r="K1195" i="4"/>
  <c r="G1196" i="4"/>
  <c r="H1196" i="4" s="1"/>
  <c r="K1196" i="4"/>
  <c r="G1197" i="4"/>
  <c r="H1197" i="4"/>
  <c r="K1197" i="4"/>
  <c r="G1198" i="4"/>
  <c r="H1198" i="4" s="1"/>
  <c r="K1198" i="4"/>
  <c r="G1199" i="4"/>
  <c r="H1199" i="4" s="1"/>
  <c r="K1199" i="4"/>
  <c r="G1200" i="4"/>
  <c r="H1200" i="4" s="1"/>
  <c r="K1200" i="4"/>
  <c r="G1201" i="4"/>
  <c r="H1201" i="4"/>
  <c r="K1201" i="4"/>
  <c r="G1202" i="4"/>
  <c r="H1202" i="4" s="1"/>
  <c r="K1202" i="4"/>
  <c r="G1203" i="4"/>
  <c r="H1203" i="4" s="1"/>
  <c r="K1203" i="4"/>
  <c r="G1204" i="4"/>
  <c r="H1204" i="4" s="1"/>
  <c r="K1204" i="4"/>
  <c r="G1205" i="4"/>
  <c r="H1205" i="4"/>
  <c r="K1205" i="4"/>
  <c r="G1206" i="4"/>
  <c r="H1206" i="4" s="1"/>
  <c r="K1206" i="4"/>
  <c r="G1207" i="4"/>
  <c r="H1207" i="4" s="1"/>
  <c r="K1207" i="4"/>
  <c r="G1208" i="4"/>
  <c r="H1208" i="4" s="1"/>
  <c r="K1208" i="4"/>
  <c r="G1209" i="4"/>
  <c r="H1209" i="4"/>
  <c r="K1209" i="4"/>
  <c r="G1210" i="4"/>
  <c r="H1210" i="4" s="1"/>
  <c r="K1210" i="4"/>
  <c r="G1211" i="4"/>
  <c r="H1211" i="4" s="1"/>
  <c r="K1211" i="4"/>
  <c r="G1212" i="4"/>
  <c r="H1212" i="4" s="1"/>
  <c r="K1212" i="4"/>
  <c r="G1213" i="4"/>
  <c r="H1213" i="4"/>
  <c r="K1213" i="4"/>
  <c r="G1214" i="4"/>
  <c r="H1214" i="4" s="1"/>
  <c r="K1214" i="4"/>
  <c r="G1215" i="4"/>
  <c r="H1215" i="4" s="1"/>
  <c r="K1215" i="4"/>
  <c r="G1216" i="4"/>
  <c r="H1216" i="4" s="1"/>
  <c r="K1216" i="4"/>
  <c r="G1217" i="4"/>
  <c r="H1217" i="4"/>
  <c r="K1217" i="4"/>
  <c r="G1218" i="4"/>
  <c r="H1218" i="4" s="1"/>
  <c r="K1218" i="4"/>
  <c r="G1219" i="4"/>
  <c r="H1219" i="4" s="1"/>
  <c r="K1219" i="4"/>
  <c r="G1220" i="4"/>
  <c r="H1220" i="4" s="1"/>
  <c r="K1220" i="4"/>
  <c r="G1221" i="4"/>
  <c r="H1221" i="4"/>
  <c r="K1221" i="4"/>
  <c r="G1222" i="4"/>
  <c r="H1222" i="4" s="1"/>
  <c r="K1222" i="4"/>
  <c r="G1223" i="4"/>
  <c r="H1223" i="4" s="1"/>
  <c r="K1223" i="4"/>
  <c r="G1224" i="4"/>
  <c r="H1224" i="4" s="1"/>
  <c r="K1224" i="4"/>
  <c r="G1225" i="4"/>
  <c r="H1225" i="4"/>
  <c r="K1225" i="4"/>
  <c r="G1226" i="4"/>
  <c r="H1226" i="4" s="1"/>
  <c r="K1226" i="4"/>
  <c r="G1227" i="4"/>
  <c r="H1227" i="4" s="1"/>
  <c r="K1227" i="4"/>
  <c r="G1228" i="4"/>
  <c r="H1228" i="4" s="1"/>
  <c r="K1228" i="4"/>
  <c r="G1229" i="4"/>
  <c r="H1229" i="4"/>
  <c r="K1229" i="4"/>
  <c r="G1230" i="4"/>
  <c r="H1230" i="4" s="1"/>
  <c r="K1230" i="4"/>
  <c r="G1231" i="4"/>
  <c r="H1231" i="4" s="1"/>
  <c r="K1231" i="4"/>
  <c r="G1232" i="4"/>
  <c r="H1232" i="4" s="1"/>
  <c r="K1232" i="4"/>
  <c r="G1233" i="4"/>
  <c r="H1233" i="4"/>
  <c r="K1233" i="4"/>
  <c r="G1234" i="4"/>
  <c r="H1234" i="4" s="1"/>
  <c r="K1234" i="4"/>
  <c r="G1235" i="4"/>
  <c r="H1235" i="4" s="1"/>
  <c r="K1235" i="4"/>
  <c r="G1236" i="4"/>
  <c r="H1236" i="4" s="1"/>
  <c r="K1236" i="4"/>
  <c r="G1237" i="4"/>
  <c r="H1237" i="4"/>
  <c r="K1237" i="4"/>
  <c r="G1238" i="4"/>
  <c r="H1238" i="4" s="1"/>
  <c r="K1238" i="4"/>
  <c r="G1239" i="4"/>
  <c r="H1239" i="4" s="1"/>
  <c r="K1239" i="4"/>
  <c r="G1240" i="4"/>
  <c r="H1240" i="4" s="1"/>
  <c r="K1240" i="4"/>
  <c r="G1241" i="4"/>
  <c r="H1241" i="4"/>
  <c r="K1241" i="4"/>
  <c r="G1242" i="4"/>
  <c r="H1242" i="4" s="1"/>
  <c r="K1242" i="4"/>
  <c r="G1243" i="4"/>
  <c r="H1243" i="4" s="1"/>
  <c r="K1243" i="4"/>
  <c r="G1244" i="4"/>
  <c r="H1244" i="4" s="1"/>
  <c r="K1244" i="4"/>
  <c r="G1245" i="4"/>
  <c r="H1245" i="4"/>
  <c r="K1245" i="4"/>
  <c r="G1246" i="4"/>
  <c r="H1246" i="4" s="1"/>
  <c r="K1246" i="4"/>
  <c r="G1247" i="4"/>
  <c r="H1247" i="4" s="1"/>
  <c r="K1247" i="4"/>
  <c r="G1248" i="4"/>
  <c r="H1248" i="4" s="1"/>
  <c r="K1248" i="4"/>
  <c r="G1249" i="4"/>
  <c r="H1249" i="4"/>
  <c r="K1249" i="4"/>
  <c r="G1250" i="4"/>
  <c r="H1250" i="4" s="1"/>
  <c r="K1250" i="4"/>
  <c r="G1251" i="4"/>
  <c r="H1251" i="4" s="1"/>
  <c r="K1251" i="4"/>
  <c r="G1252" i="4"/>
  <c r="H1252" i="4" s="1"/>
  <c r="K1252" i="4"/>
  <c r="G1253" i="4"/>
  <c r="H1253" i="4"/>
  <c r="K1253" i="4"/>
  <c r="G1254" i="4"/>
  <c r="H1254" i="4" s="1"/>
  <c r="K1254" i="4"/>
  <c r="G1255" i="4"/>
  <c r="H1255" i="4" s="1"/>
  <c r="K1255" i="4"/>
  <c r="G1256" i="4"/>
  <c r="H1256" i="4" s="1"/>
  <c r="K1256" i="4"/>
  <c r="G1257" i="4"/>
  <c r="H1257" i="4"/>
  <c r="K1257" i="4"/>
  <c r="G1258" i="4"/>
  <c r="H1258" i="4" s="1"/>
  <c r="K1258" i="4"/>
  <c r="G1259" i="4"/>
  <c r="H1259" i="4" s="1"/>
  <c r="K1259" i="4"/>
  <c r="G1260" i="4"/>
  <c r="H1260" i="4" s="1"/>
  <c r="K1260" i="4"/>
  <c r="G1261" i="4"/>
  <c r="H1261" i="4"/>
  <c r="K1261" i="4"/>
  <c r="G1262" i="4"/>
  <c r="H1262" i="4" s="1"/>
  <c r="K1262" i="4"/>
  <c r="G1263" i="4"/>
  <c r="H1263" i="4" s="1"/>
  <c r="K1263" i="4"/>
  <c r="G1264" i="4"/>
  <c r="H1264" i="4" s="1"/>
  <c r="K1264" i="4"/>
  <c r="G1265" i="4"/>
  <c r="H1265" i="4"/>
  <c r="K1265" i="4"/>
  <c r="G1266" i="4"/>
  <c r="H1266" i="4" s="1"/>
  <c r="K1266" i="4"/>
  <c r="G1267" i="4"/>
  <c r="H1267" i="4" s="1"/>
  <c r="K1267" i="4"/>
  <c r="G1268" i="4"/>
  <c r="H1268" i="4" s="1"/>
  <c r="K1268" i="4"/>
  <c r="G1269" i="4"/>
  <c r="H1269" i="4"/>
  <c r="K1269" i="4"/>
  <c r="G1270" i="4"/>
  <c r="H1270" i="4" s="1"/>
  <c r="K1270" i="4"/>
  <c r="G1271" i="4"/>
  <c r="H1271" i="4" s="1"/>
  <c r="K1271" i="4"/>
  <c r="G1272" i="4"/>
  <c r="H1272" i="4" s="1"/>
  <c r="K1272" i="4"/>
  <c r="G1273" i="4"/>
  <c r="H1273" i="4"/>
  <c r="K1273" i="4"/>
  <c r="G1274" i="4"/>
  <c r="H1274" i="4" s="1"/>
  <c r="K1274" i="4"/>
  <c r="G1275" i="4"/>
  <c r="H1275" i="4" s="1"/>
  <c r="K1275" i="4"/>
  <c r="G1276" i="4"/>
  <c r="H1276" i="4" s="1"/>
  <c r="K1276" i="4"/>
  <c r="G1277" i="4"/>
  <c r="H1277" i="4"/>
  <c r="K1277" i="4"/>
  <c r="G1278" i="4"/>
  <c r="H1278" i="4" s="1"/>
  <c r="K1278" i="4"/>
  <c r="G1279" i="4"/>
  <c r="H1279" i="4" s="1"/>
  <c r="K1279" i="4"/>
  <c r="G1280" i="4"/>
  <c r="H1280" i="4" s="1"/>
  <c r="K1280" i="4"/>
  <c r="G1281" i="4"/>
  <c r="H1281" i="4"/>
  <c r="K1281" i="4"/>
  <c r="G1282" i="4"/>
  <c r="H1282" i="4" s="1"/>
  <c r="K1282" i="4"/>
  <c r="G1283" i="4"/>
  <c r="H1283" i="4" s="1"/>
  <c r="K1283" i="4"/>
  <c r="G1284" i="4"/>
  <c r="H1284" i="4" s="1"/>
  <c r="K1284" i="4"/>
  <c r="G1285" i="4"/>
  <c r="H1285" i="4"/>
  <c r="K1285" i="4"/>
  <c r="G1286" i="4"/>
  <c r="H1286" i="4" s="1"/>
  <c r="K1286" i="4"/>
  <c r="G1287" i="4"/>
  <c r="H1287" i="4" s="1"/>
  <c r="K1287" i="4"/>
  <c r="G1288" i="4"/>
  <c r="H1288" i="4" s="1"/>
  <c r="K1288" i="4"/>
  <c r="G1289" i="4"/>
  <c r="H1289" i="4"/>
  <c r="K1289" i="4"/>
  <c r="G1290" i="4"/>
  <c r="H1290" i="4" s="1"/>
  <c r="K1290" i="4"/>
  <c r="G1291" i="4"/>
  <c r="H1291" i="4" s="1"/>
  <c r="K1291" i="4"/>
  <c r="G1292" i="4"/>
  <c r="H1292" i="4" s="1"/>
  <c r="K1292" i="4"/>
  <c r="G1293" i="4"/>
  <c r="H1293" i="4"/>
  <c r="K1293" i="4"/>
  <c r="G1294" i="4"/>
  <c r="H1294" i="4" s="1"/>
  <c r="K1294" i="4"/>
  <c r="G1295" i="4"/>
  <c r="H1295" i="4" s="1"/>
  <c r="K1295" i="4"/>
  <c r="G1296" i="4"/>
  <c r="H1296" i="4" s="1"/>
  <c r="K1296" i="4"/>
  <c r="G1297" i="4"/>
  <c r="H1297" i="4"/>
  <c r="K1297" i="4"/>
  <c r="G1298" i="4"/>
  <c r="H1298" i="4" s="1"/>
  <c r="K1298" i="4"/>
  <c r="G1299" i="4"/>
  <c r="H1299" i="4" s="1"/>
  <c r="K1299" i="4"/>
  <c r="G1300" i="4"/>
  <c r="H1300" i="4" s="1"/>
  <c r="K1300" i="4"/>
  <c r="G1301" i="4"/>
  <c r="H1301" i="4"/>
  <c r="K1301" i="4"/>
  <c r="G1302" i="4"/>
  <c r="H1302" i="4" s="1"/>
  <c r="K1302" i="4"/>
  <c r="G1303" i="4"/>
  <c r="H1303" i="4" s="1"/>
  <c r="K1303" i="4"/>
  <c r="G1304" i="4"/>
  <c r="H1304" i="4" s="1"/>
  <c r="K1304" i="4"/>
  <c r="G1305" i="4"/>
  <c r="H1305" i="4"/>
  <c r="K1305" i="4"/>
  <c r="G1306" i="4"/>
  <c r="H1306" i="4" s="1"/>
  <c r="K1306" i="4"/>
  <c r="G1307" i="4"/>
  <c r="H1307" i="4" s="1"/>
  <c r="K1307" i="4"/>
  <c r="G1308" i="4"/>
  <c r="H1308" i="4" s="1"/>
  <c r="K1308" i="4"/>
  <c r="G1309" i="4"/>
  <c r="H1309" i="4"/>
  <c r="K1309" i="4"/>
  <c r="G1310" i="4"/>
  <c r="H1310" i="4" s="1"/>
  <c r="K1310" i="4"/>
  <c r="G1311" i="4"/>
  <c r="H1311" i="4" s="1"/>
  <c r="K1311" i="4"/>
  <c r="G1312" i="4"/>
  <c r="H1312" i="4" s="1"/>
  <c r="K1312" i="4"/>
  <c r="G1313" i="4"/>
  <c r="H1313" i="4"/>
  <c r="K1313" i="4"/>
  <c r="G1314" i="4"/>
  <c r="H1314" i="4" s="1"/>
  <c r="K1314" i="4"/>
  <c r="G1315" i="4"/>
  <c r="H1315" i="4" s="1"/>
  <c r="K1315" i="4"/>
  <c r="G1316" i="4"/>
  <c r="H1316" i="4" s="1"/>
  <c r="K1316" i="4"/>
  <c r="G1317" i="4"/>
  <c r="H1317" i="4"/>
  <c r="K1317" i="4"/>
  <c r="G1318" i="4"/>
  <c r="H1318" i="4" s="1"/>
  <c r="K1318" i="4"/>
  <c r="G1319" i="4"/>
  <c r="H1319" i="4" s="1"/>
  <c r="K1319" i="4"/>
  <c r="G1320" i="4"/>
  <c r="H1320" i="4" s="1"/>
  <c r="K1320" i="4"/>
  <c r="G1321" i="4"/>
  <c r="H1321" i="4"/>
  <c r="K1321" i="4"/>
  <c r="G1322" i="4"/>
  <c r="H1322" i="4" s="1"/>
  <c r="K1322" i="4"/>
  <c r="G1323" i="4"/>
  <c r="H1323" i="4" s="1"/>
  <c r="K1323" i="4"/>
  <c r="G1324" i="4"/>
  <c r="H1324" i="4" s="1"/>
  <c r="K1324" i="4"/>
  <c r="G1325" i="4"/>
  <c r="H1325" i="4"/>
  <c r="K1325" i="4"/>
  <c r="G1326" i="4"/>
  <c r="H1326" i="4" s="1"/>
  <c r="K1326" i="4"/>
  <c r="G1327" i="4"/>
  <c r="H1327" i="4" s="1"/>
  <c r="K1327" i="4"/>
  <c r="G1328" i="4"/>
  <c r="H1328" i="4" s="1"/>
  <c r="K1328" i="4"/>
  <c r="G1329" i="4"/>
  <c r="H1329" i="4"/>
  <c r="K1329" i="4"/>
  <c r="G1330" i="4"/>
  <c r="H1330" i="4" s="1"/>
  <c r="K1330" i="4"/>
  <c r="G1331" i="4"/>
  <c r="H1331" i="4" s="1"/>
  <c r="K1331" i="4"/>
  <c r="G1332" i="4"/>
  <c r="H1332" i="4" s="1"/>
  <c r="K1332" i="4"/>
  <c r="G1333" i="4"/>
  <c r="H1333" i="4"/>
  <c r="K1333" i="4"/>
  <c r="G1334" i="4"/>
  <c r="H1334" i="4" s="1"/>
  <c r="K1334" i="4"/>
  <c r="G1335" i="4"/>
  <c r="H1335" i="4" s="1"/>
  <c r="K1335" i="4"/>
  <c r="G1336" i="4"/>
  <c r="H1336" i="4" s="1"/>
  <c r="K1336" i="4"/>
  <c r="G1337" i="4"/>
  <c r="H1337" i="4"/>
  <c r="K1337" i="4"/>
  <c r="G1338" i="4"/>
  <c r="H1338" i="4" s="1"/>
  <c r="K1338" i="4"/>
  <c r="G1339" i="4"/>
  <c r="H1339" i="4" s="1"/>
  <c r="K1339" i="4"/>
  <c r="G1340" i="4"/>
  <c r="H1340" i="4" s="1"/>
  <c r="K1340" i="4"/>
  <c r="G1341" i="4"/>
  <c r="H1341" i="4"/>
  <c r="K1341" i="4"/>
  <c r="G1342" i="4"/>
  <c r="H1342" i="4" s="1"/>
  <c r="K1342" i="4"/>
  <c r="G1343" i="4"/>
  <c r="H1343" i="4" s="1"/>
  <c r="K1343" i="4"/>
  <c r="G1344" i="4"/>
  <c r="H1344" i="4" s="1"/>
  <c r="K1344" i="4"/>
  <c r="G1345" i="4"/>
  <c r="H1345" i="4"/>
  <c r="K1345" i="4"/>
  <c r="G1346" i="4"/>
  <c r="H1346" i="4" s="1"/>
  <c r="K1346" i="4"/>
  <c r="G1347" i="4"/>
  <c r="H1347" i="4" s="1"/>
  <c r="K1347" i="4"/>
  <c r="G1348" i="4"/>
  <c r="H1348" i="4" s="1"/>
  <c r="K1348" i="4"/>
  <c r="G1349" i="4"/>
  <c r="H1349" i="4"/>
  <c r="K1349" i="4"/>
  <c r="G1350" i="4"/>
  <c r="H1350" i="4" s="1"/>
  <c r="K1350" i="4"/>
  <c r="G1351" i="4"/>
  <c r="H1351" i="4" s="1"/>
  <c r="K1351" i="4"/>
  <c r="G1352" i="4"/>
  <c r="H1352" i="4" s="1"/>
  <c r="K1352" i="4"/>
  <c r="G1353" i="4"/>
  <c r="H1353" i="4"/>
  <c r="K1353" i="4"/>
  <c r="G1354" i="4"/>
  <c r="H1354" i="4" s="1"/>
  <c r="K1354" i="4"/>
  <c r="G1355" i="4"/>
  <c r="H1355" i="4" s="1"/>
  <c r="K1355" i="4"/>
  <c r="G1356" i="4"/>
  <c r="H1356" i="4" s="1"/>
  <c r="K1356" i="4"/>
  <c r="G1357" i="4"/>
  <c r="H1357" i="4"/>
  <c r="K1357" i="4"/>
  <c r="G1358" i="4"/>
  <c r="H1358" i="4" s="1"/>
  <c r="K1358" i="4"/>
  <c r="G1359" i="4"/>
  <c r="H1359" i="4" s="1"/>
  <c r="K1359" i="4"/>
  <c r="G1360" i="4"/>
  <c r="H1360" i="4" s="1"/>
  <c r="K1360" i="4"/>
  <c r="G1361" i="4"/>
  <c r="H1361" i="4"/>
  <c r="K1361" i="4"/>
  <c r="G1362" i="4"/>
  <c r="H1362" i="4" s="1"/>
  <c r="K1362" i="4"/>
  <c r="G1363" i="4"/>
  <c r="H1363" i="4" s="1"/>
  <c r="K1363" i="4"/>
  <c r="G1364" i="4"/>
  <c r="H1364" i="4" s="1"/>
  <c r="K1364" i="4"/>
  <c r="G1365" i="4"/>
  <c r="H1365" i="4"/>
  <c r="K1365" i="4"/>
  <c r="G1366" i="4"/>
  <c r="H1366" i="4" s="1"/>
  <c r="K1366" i="4"/>
  <c r="G1367" i="4"/>
  <c r="H1367" i="4" s="1"/>
  <c r="K1367" i="4"/>
  <c r="G1368" i="4"/>
  <c r="H1368" i="4" s="1"/>
  <c r="K1368" i="4"/>
  <c r="G1369" i="4"/>
  <c r="H1369" i="4"/>
  <c r="K1369" i="4"/>
  <c r="G1370" i="4"/>
  <c r="H1370" i="4" s="1"/>
  <c r="K1370" i="4"/>
  <c r="G1371" i="4"/>
  <c r="H1371" i="4" s="1"/>
  <c r="K1371" i="4"/>
  <c r="G1372" i="4"/>
  <c r="H1372" i="4" s="1"/>
  <c r="K1372" i="4"/>
  <c r="G1373" i="4"/>
  <c r="H1373" i="4"/>
  <c r="K1373" i="4"/>
  <c r="G1374" i="4"/>
  <c r="H1374" i="4" s="1"/>
  <c r="K1374" i="4"/>
  <c r="G1375" i="4"/>
  <c r="H1375" i="4" s="1"/>
  <c r="K1375" i="4"/>
  <c r="G1376" i="4"/>
  <c r="H1376" i="4" s="1"/>
  <c r="K1376" i="4"/>
  <c r="G1377" i="4"/>
  <c r="H1377" i="4"/>
  <c r="K1377" i="4"/>
  <c r="G1378" i="4"/>
  <c r="H1378" i="4" s="1"/>
  <c r="K1378" i="4"/>
  <c r="G1379" i="4"/>
  <c r="H1379" i="4" s="1"/>
  <c r="K1379" i="4"/>
  <c r="G1380" i="4"/>
  <c r="H1380" i="4" s="1"/>
  <c r="K1380" i="4"/>
  <c r="G1381" i="4"/>
  <c r="H1381" i="4"/>
  <c r="K1381" i="4"/>
  <c r="G1382" i="4"/>
  <c r="H1382" i="4" s="1"/>
  <c r="K1382" i="4"/>
  <c r="G1383" i="4"/>
  <c r="H1383" i="4" s="1"/>
  <c r="K1383" i="4"/>
  <c r="G1384" i="4"/>
  <c r="H1384" i="4" s="1"/>
  <c r="K1384" i="4"/>
  <c r="G1385" i="4"/>
  <c r="H1385" i="4"/>
  <c r="K1385" i="4"/>
  <c r="G1386" i="4"/>
  <c r="H1386" i="4" s="1"/>
  <c r="K1386" i="4"/>
  <c r="G1387" i="4"/>
  <c r="H1387" i="4" s="1"/>
  <c r="K1387" i="4"/>
  <c r="G1388" i="4"/>
  <c r="H1388" i="4" s="1"/>
  <c r="K1388" i="4"/>
  <c r="G1389" i="4"/>
  <c r="H1389" i="4"/>
  <c r="K1389" i="4"/>
  <c r="G1390" i="4"/>
  <c r="H1390" i="4" s="1"/>
  <c r="K1390" i="4"/>
  <c r="G1391" i="4"/>
  <c r="H1391" i="4" s="1"/>
  <c r="K1391" i="4"/>
  <c r="G1392" i="4"/>
  <c r="H1392" i="4" s="1"/>
  <c r="K1392" i="4"/>
  <c r="G1393" i="4"/>
  <c r="H1393" i="4" s="1"/>
  <c r="K1393" i="4"/>
  <c r="G1394" i="4"/>
  <c r="H1394" i="4"/>
  <c r="K1394" i="4"/>
  <c r="G1395" i="4"/>
  <c r="H1395" i="4" s="1"/>
  <c r="K1395" i="4"/>
  <c r="G1396" i="4"/>
  <c r="H1396" i="4" s="1"/>
  <c r="K1396" i="4"/>
  <c r="G1397" i="4"/>
  <c r="H1397" i="4" s="1"/>
  <c r="K1397" i="4"/>
  <c r="G1398" i="4"/>
  <c r="H1398" i="4"/>
  <c r="K1398" i="4"/>
  <c r="G1399" i="4"/>
  <c r="H1399" i="4" s="1"/>
  <c r="K1399" i="4"/>
  <c r="G1400" i="4"/>
  <c r="H1400" i="4" s="1"/>
  <c r="K1400" i="4"/>
  <c r="G1401" i="4"/>
  <c r="H1401" i="4" s="1"/>
  <c r="K1401" i="4"/>
  <c r="G1402" i="4"/>
  <c r="H1402" i="4"/>
  <c r="K1402" i="4"/>
  <c r="G1403" i="4"/>
  <c r="H1403" i="4" s="1"/>
  <c r="K1403" i="4"/>
  <c r="G1404" i="4"/>
  <c r="H1404" i="4" s="1"/>
  <c r="K1404" i="4"/>
  <c r="G1405" i="4"/>
  <c r="H1405" i="4" s="1"/>
  <c r="K1405" i="4"/>
  <c r="G1406" i="4"/>
  <c r="H1406" i="4"/>
  <c r="K1406" i="4"/>
  <c r="G1407" i="4"/>
  <c r="H1407" i="4" s="1"/>
  <c r="K1407" i="4"/>
  <c r="G1408" i="4"/>
  <c r="H1408" i="4" s="1"/>
  <c r="K1408" i="4"/>
  <c r="G1409" i="4"/>
  <c r="H1409" i="4" s="1"/>
  <c r="K1409" i="4"/>
  <c r="G1410" i="4"/>
  <c r="H1410" i="4"/>
  <c r="K1410" i="4"/>
  <c r="G1411" i="4"/>
  <c r="H1411" i="4" s="1"/>
  <c r="K1411" i="4"/>
  <c r="G1412" i="4"/>
  <c r="H1412" i="4" s="1"/>
  <c r="K1412" i="4"/>
  <c r="G1413" i="4"/>
  <c r="H1413" i="4" s="1"/>
  <c r="K1413" i="4"/>
  <c r="G1414" i="4"/>
  <c r="H1414" i="4"/>
  <c r="K1414" i="4"/>
  <c r="G1415" i="4"/>
  <c r="H1415" i="4" s="1"/>
  <c r="K1415" i="4"/>
  <c r="G1416" i="4"/>
  <c r="H1416" i="4" s="1"/>
  <c r="K1416" i="4"/>
  <c r="G1417" i="4"/>
  <c r="H1417" i="4" s="1"/>
  <c r="K1417" i="4"/>
  <c r="G1418" i="4"/>
  <c r="H1418" i="4"/>
  <c r="K1418" i="4"/>
  <c r="G1419" i="4"/>
  <c r="H1419" i="4" s="1"/>
  <c r="K1419" i="4"/>
  <c r="G1420" i="4"/>
  <c r="H1420" i="4" s="1"/>
  <c r="K1420" i="4"/>
  <c r="G1421" i="4"/>
  <c r="H1421" i="4" s="1"/>
  <c r="K1421" i="4"/>
  <c r="G1422" i="4"/>
  <c r="H1422" i="4"/>
  <c r="K1422" i="4"/>
  <c r="G1423" i="4"/>
  <c r="H1423" i="4" s="1"/>
  <c r="K1423" i="4"/>
  <c r="G1424" i="4"/>
  <c r="H1424" i="4" s="1"/>
  <c r="K1424" i="4"/>
  <c r="G1425" i="4"/>
  <c r="H1425" i="4" s="1"/>
  <c r="K1425" i="4"/>
  <c r="G1426" i="4"/>
  <c r="H1426" i="4"/>
  <c r="K1426" i="4"/>
  <c r="G1427" i="4"/>
  <c r="H1427" i="4" s="1"/>
  <c r="K1427" i="4"/>
  <c r="G1428" i="4"/>
  <c r="H1428" i="4" s="1"/>
  <c r="K1428" i="4"/>
  <c r="G1429" i="4"/>
  <c r="H1429" i="4" s="1"/>
  <c r="K1429" i="4"/>
  <c r="G1430" i="4"/>
  <c r="H1430" i="4"/>
  <c r="K1430" i="4"/>
  <c r="G1431" i="4"/>
  <c r="H1431" i="4" s="1"/>
  <c r="K1431" i="4"/>
  <c r="G1432" i="4"/>
  <c r="H1432" i="4" s="1"/>
  <c r="K1432" i="4"/>
  <c r="G1433" i="4"/>
  <c r="H1433" i="4" s="1"/>
  <c r="K1433" i="4"/>
  <c r="G1434" i="4"/>
  <c r="H1434" i="4"/>
  <c r="K1434" i="4"/>
  <c r="G1435" i="4"/>
  <c r="H1435" i="4" s="1"/>
  <c r="K1435" i="4"/>
  <c r="G1436" i="4"/>
  <c r="H1436" i="4" s="1"/>
  <c r="K1436" i="4"/>
  <c r="G1437" i="4"/>
  <c r="H1437" i="4" s="1"/>
  <c r="K1437" i="4"/>
  <c r="G1438" i="4"/>
  <c r="H1438" i="4"/>
  <c r="K1438" i="4"/>
  <c r="G1439" i="4"/>
  <c r="H1439" i="4" s="1"/>
  <c r="K1439" i="4"/>
  <c r="G1440" i="4"/>
  <c r="H1440" i="4" s="1"/>
  <c r="K1440" i="4"/>
  <c r="G1441" i="4"/>
  <c r="H1441" i="4" s="1"/>
  <c r="K1441" i="4"/>
  <c r="G1442" i="4"/>
  <c r="H1442" i="4"/>
  <c r="K1442" i="4"/>
  <c r="G1443" i="4"/>
  <c r="H1443" i="4" s="1"/>
  <c r="K1443" i="4"/>
  <c r="G1444" i="4"/>
  <c r="H1444" i="4" s="1"/>
  <c r="K1444" i="4"/>
  <c r="G1445" i="4"/>
  <c r="H1445" i="4" s="1"/>
  <c r="K1445" i="4"/>
  <c r="G1446" i="4"/>
  <c r="H1446" i="4"/>
  <c r="K1446" i="4"/>
  <c r="G1447" i="4"/>
  <c r="H1447" i="4" s="1"/>
  <c r="K1447" i="4"/>
  <c r="G1448" i="4"/>
  <c r="H1448" i="4" s="1"/>
  <c r="K1448" i="4"/>
  <c r="G1449" i="4"/>
  <c r="H1449" i="4" s="1"/>
  <c r="K1449" i="4"/>
  <c r="G1450" i="4"/>
  <c r="H1450" i="4"/>
  <c r="K1450" i="4"/>
  <c r="G1451" i="4"/>
  <c r="H1451" i="4" s="1"/>
  <c r="K1451" i="4"/>
  <c r="G1452" i="4"/>
  <c r="H1452" i="4" s="1"/>
  <c r="K1452" i="4"/>
  <c r="G1453" i="4"/>
  <c r="H1453" i="4" s="1"/>
  <c r="K1453" i="4"/>
  <c r="G1454" i="4"/>
  <c r="H1454" i="4"/>
  <c r="K1454" i="4"/>
  <c r="G1455" i="4"/>
  <c r="H1455" i="4" s="1"/>
  <c r="K1455" i="4"/>
  <c r="G1456" i="4"/>
  <c r="H1456" i="4" s="1"/>
  <c r="K1456" i="4"/>
  <c r="G1457" i="4"/>
  <c r="H1457" i="4" s="1"/>
  <c r="K1457" i="4"/>
  <c r="G1458" i="4"/>
  <c r="H1458" i="4"/>
  <c r="K1458" i="4"/>
  <c r="G1459" i="4"/>
  <c r="H1459" i="4" s="1"/>
  <c r="K1459" i="4"/>
  <c r="G1460" i="4"/>
  <c r="H1460" i="4" s="1"/>
  <c r="K1460" i="4"/>
  <c r="G1461" i="4"/>
  <c r="H1461" i="4" s="1"/>
  <c r="K1461" i="4"/>
  <c r="G1462" i="4"/>
  <c r="H1462" i="4"/>
  <c r="K1462" i="4"/>
  <c r="G1463" i="4"/>
  <c r="H1463" i="4" s="1"/>
  <c r="K1463" i="4"/>
  <c r="G1464" i="4"/>
  <c r="H1464" i="4" s="1"/>
  <c r="K1464" i="4"/>
  <c r="G1465" i="4"/>
  <c r="H1465" i="4" s="1"/>
  <c r="K1465" i="4"/>
  <c r="G1466" i="4"/>
  <c r="H1466" i="4"/>
  <c r="K1466" i="4"/>
  <c r="G1467" i="4"/>
  <c r="H1467" i="4" s="1"/>
  <c r="K1467" i="4"/>
  <c r="G1468" i="4"/>
  <c r="H1468" i="4" s="1"/>
  <c r="K1468" i="4"/>
  <c r="G1469" i="4"/>
  <c r="H1469" i="4" s="1"/>
  <c r="K1469" i="4"/>
  <c r="G1470" i="4"/>
  <c r="H1470" i="4"/>
  <c r="K1470" i="4"/>
  <c r="G1471" i="4"/>
  <c r="H1471" i="4" s="1"/>
  <c r="K1471" i="4"/>
  <c r="G1472" i="4"/>
  <c r="H1472" i="4" s="1"/>
  <c r="K1472" i="4"/>
  <c r="G1473" i="4"/>
  <c r="H1473" i="4" s="1"/>
  <c r="K1473" i="4"/>
  <c r="G1474" i="4"/>
  <c r="H1474" i="4"/>
  <c r="K1474" i="4"/>
  <c r="G1475" i="4"/>
  <c r="H1475" i="4" s="1"/>
  <c r="K1475" i="4"/>
  <c r="G1476" i="4"/>
  <c r="H1476" i="4" s="1"/>
  <c r="K1476" i="4"/>
  <c r="G1477" i="4"/>
  <c r="H1477" i="4" s="1"/>
  <c r="K1477" i="4"/>
  <c r="G1478" i="4"/>
  <c r="H1478" i="4"/>
  <c r="K1478" i="4"/>
  <c r="G1479" i="4"/>
  <c r="H1479" i="4" s="1"/>
  <c r="K1479" i="4"/>
  <c r="G1480" i="4"/>
  <c r="H1480" i="4" s="1"/>
  <c r="K1480" i="4"/>
  <c r="G1481" i="4"/>
  <c r="H1481" i="4" s="1"/>
  <c r="K1481" i="4"/>
  <c r="G1482" i="4"/>
  <c r="H1482" i="4"/>
  <c r="K1482" i="4"/>
  <c r="G1483" i="4"/>
  <c r="H1483" i="4" s="1"/>
  <c r="K1483" i="4"/>
  <c r="G1484" i="4"/>
  <c r="H1484" i="4" s="1"/>
  <c r="K1484" i="4"/>
  <c r="G1485" i="4"/>
  <c r="H1485" i="4" s="1"/>
  <c r="K1485" i="4"/>
  <c r="G1486" i="4"/>
  <c r="H1486" i="4"/>
  <c r="K1486" i="4"/>
  <c r="G1487" i="4"/>
  <c r="H1487" i="4" s="1"/>
  <c r="K1487" i="4"/>
  <c r="G1488" i="4"/>
  <c r="H1488" i="4" s="1"/>
  <c r="K1488" i="4"/>
  <c r="G1489" i="4"/>
  <c r="H1489" i="4" s="1"/>
  <c r="K1489" i="4"/>
  <c r="G1490" i="4"/>
  <c r="H1490" i="4"/>
  <c r="K1490" i="4"/>
  <c r="G1491" i="4"/>
  <c r="H1491" i="4" s="1"/>
  <c r="K1491" i="4"/>
  <c r="G1492" i="4"/>
  <c r="H1492" i="4" s="1"/>
  <c r="K1492" i="4"/>
  <c r="G1493" i="4"/>
  <c r="H1493" i="4" s="1"/>
  <c r="K1493" i="4"/>
  <c r="G1494" i="4"/>
  <c r="H1494" i="4"/>
  <c r="K1494" i="4"/>
  <c r="G1495" i="4"/>
  <c r="H1495" i="4" s="1"/>
  <c r="K1495" i="4"/>
  <c r="G1496" i="4"/>
  <c r="H1496" i="4" s="1"/>
  <c r="K1496" i="4"/>
  <c r="G1497" i="4"/>
  <c r="H1497" i="4" s="1"/>
  <c r="K1497" i="4"/>
  <c r="G1498" i="4"/>
  <c r="H1498" i="4"/>
  <c r="K1498" i="4"/>
  <c r="G1499" i="4"/>
  <c r="H1499" i="4" s="1"/>
  <c r="K1499" i="4"/>
  <c r="G1500" i="4"/>
  <c r="H1500" i="4" s="1"/>
  <c r="K1500" i="4"/>
  <c r="G1501" i="4"/>
  <c r="H1501" i="4" s="1"/>
  <c r="K1501" i="4"/>
  <c r="G1502" i="4"/>
  <c r="H1502" i="4"/>
  <c r="K1502" i="4"/>
  <c r="G1503" i="4"/>
  <c r="H1503" i="4" s="1"/>
  <c r="K1503" i="4"/>
  <c r="G1504" i="4"/>
  <c r="H1504" i="4" s="1"/>
  <c r="K1504" i="4"/>
  <c r="G1505" i="4"/>
  <c r="H1505" i="4" s="1"/>
  <c r="K1505" i="4"/>
  <c r="G1506" i="4"/>
  <c r="H1506" i="4"/>
  <c r="K1506" i="4"/>
  <c r="G1507" i="4"/>
  <c r="H1507" i="4" s="1"/>
  <c r="K1507" i="4"/>
  <c r="G1508" i="4"/>
  <c r="H1508" i="4" s="1"/>
  <c r="K1508" i="4"/>
  <c r="G1509" i="4"/>
  <c r="H1509" i="4" s="1"/>
  <c r="K1509" i="4"/>
  <c r="G1510" i="4"/>
  <c r="H1510" i="4"/>
  <c r="K1510" i="4"/>
  <c r="G1511" i="4"/>
  <c r="H1511" i="4" s="1"/>
  <c r="K1511" i="4"/>
  <c r="G1512" i="4"/>
  <c r="H1512" i="4" s="1"/>
  <c r="K1512" i="4"/>
  <c r="G1513" i="4"/>
  <c r="H1513" i="4" s="1"/>
  <c r="K1513" i="4"/>
  <c r="G1514" i="4"/>
  <c r="H1514" i="4"/>
  <c r="K1514" i="4"/>
  <c r="G1515" i="4"/>
  <c r="H1515" i="4" s="1"/>
  <c r="K1515" i="4"/>
  <c r="G1516" i="4"/>
  <c r="H1516" i="4" s="1"/>
  <c r="K1516" i="4"/>
  <c r="G1517" i="4"/>
  <c r="H1517" i="4" s="1"/>
  <c r="K1517" i="4"/>
  <c r="G1518" i="4"/>
  <c r="H1518" i="4"/>
  <c r="K1518" i="4"/>
  <c r="G1519" i="4"/>
  <c r="H1519" i="4" s="1"/>
  <c r="K1519" i="4"/>
  <c r="G1520" i="4"/>
  <c r="H1520" i="4" s="1"/>
  <c r="K1520" i="4"/>
  <c r="G1521" i="4"/>
  <c r="H1521" i="4" s="1"/>
  <c r="K1521" i="4"/>
  <c r="G1522" i="4"/>
  <c r="H1522" i="4"/>
  <c r="K1522" i="4"/>
  <c r="G1523" i="4"/>
  <c r="H1523" i="4" s="1"/>
  <c r="K1523" i="4"/>
  <c r="G1524" i="4"/>
  <c r="H1524" i="4" s="1"/>
  <c r="K1524" i="4"/>
  <c r="G1525" i="4"/>
  <c r="H1525" i="4" s="1"/>
  <c r="K1525" i="4"/>
  <c r="G1526" i="4"/>
  <c r="H1526" i="4"/>
  <c r="K1526" i="4"/>
  <c r="G1527" i="4"/>
  <c r="H1527" i="4" s="1"/>
  <c r="K1527" i="4"/>
  <c r="G1528" i="4"/>
  <c r="H1528" i="4" s="1"/>
  <c r="K1528" i="4"/>
  <c r="G1529" i="4"/>
  <c r="H1529" i="4" s="1"/>
  <c r="K1529" i="4"/>
  <c r="G1530" i="4"/>
  <c r="H1530" i="4"/>
  <c r="K1530" i="4"/>
  <c r="G1531" i="4"/>
  <c r="H1531" i="4" s="1"/>
  <c r="K1531" i="4"/>
  <c r="G1532" i="4"/>
  <c r="H1532" i="4" s="1"/>
  <c r="K1532" i="4"/>
  <c r="G1533" i="4"/>
  <c r="H1533" i="4" s="1"/>
  <c r="K1533" i="4"/>
  <c r="G1534" i="4"/>
  <c r="H1534" i="4"/>
  <c r="K1534" i="4"/>
  <c r="G1535" i="4"/>
  <c r="H1535" i="4" s="1"/>
  <c r="K1535" i="4"/>
  <c r="G1536" i="4"/>
  <c r="H1536" i="4" s="1"/>
  <c r="K1536" i="4"/>
  <c r="G1537" i="4"/>
  <c r="H1537" i="4" s="1"/>
  <c r="K1537" i="4"/>
  <c r="G1538" i="4"/>
  <c r="H1538" i="4"/>
  <c r="K1538" i="4"/>
  <c r="G1539" i="4"/>
  <c r="H1539" i="4" s="1"/>
  <c r="K1539" i="4"/>
  <c r="G1540" i="4"/>
  <c r="H1540" i="4" s="1"/>
  <c r="K1540" i="4"/>
  <c r="G1541" i="4"/>
  <c r="H1541" i="4" s="1"/>
  <c r="K1541" i="4"/>
  <c r="G1542" i="4"/>
  <c r="H1542" i="4"/>
  <c r="K1542" i="4"/>
  <c r="G1543" i="4"/>
  <c r="H1543" i="4" s="1"/>
  <c r="K1543" i="4"/>
  <c r="G1544" i="4"/>
  <c r="H1544" i="4" s="1"/>
  <c r="K1544" i="4"/>
  <c r="G1545" i="4"/>
  <c r="H1545" i="4" s="1"/>
  <c r="K1545" i="4"/>
  <c r="G1546" i="4"/>
  <c r="H1546" i="4"/>
  <c r="K1546" i="4"/>
  <c r="G1547" i="4"/>
  <c r="H1547" i="4" s="1"/>
  <c r="K1547" i="4"/>
  <c r="G1548" i="4"/>
  <c r="H1548" i="4" s="1"/>
  <c r="K1548" i="4"/>
  <c r="G1549" i="4"/>
  <c r="H1549" i="4" s="1"/>
  <c r="K1549" i="4"/>
  <c r="G1550" i="4"/>
  <c r="H1550" i="4"/>
  <c r="K1550" i="4"/>
  <c r="G1551" i="4"/>
  <c r="H1551" i="4" s="1"/>
  <c r="K1551" i="4"/>
  <c r="G1552" i="4"/>
  <c r="H1552" i="4" s="1"/>
  <c r="K1552" i="4"/>
  <c r="G1553" i="4"/>
  <c r="H1553" i="4" s="1"/>
  <c r="K1553" i="4"/>
  <c r="G1554" i="4"/>
  <c r="H1554" i="4"/>
  <c r="K1554" i="4"/>
  <c r="G1555" i="4"/>
  <c r="H1555" i="4" s="1"/>
  <c r="K1555" i="4"/>
  <c r="G1556" i="4"/>
  <c r="H1556" i="4" s="1"/>
  <c r="K1556" i="4"/>
  <c r="G1557" i="4"/>
  <c r="H1557" i="4" s="1"/>
  <c r="K1557" i="4"/>
  <c r="G1558" i="4"/>
  <c r="H1558" i="4"/>
  <c r="K1558" i="4"/>
  <c r="G1559" i="4"/>
  <c r="H1559" i="4" s="1"/>
  <c r="K1559" i="4"/>
  <c r="G1560" i="4"/>
  <c r="H1560" i="4" s="1"/>
  <c r="K1560" i="4"/>
  <c r="G1561" i="4"/>
  <c r="H1561" i="4" s="1"/>
  <c r="K1561" i="4"/>
  <c r="G1562" i="4"/>
  <c r="H1562" i="4" s="1"/>
  <c r="K1562" i="4"/>
  <c r="G1563" i="4"/>
  <c r="H1563" i="4" s="1"/>
  <c r="K1563" i="4"/>
  <c r="G1564" i="4"/>
  <c r="H1564" i="4" s="1"/>
  <c r="K1564" i="4"/>
  <c r="G1565" i="4"/>
  <c r="H1565" i="4" s="1"/>
  <c r="K1565" i="4"/>
  <c r="G1566" i="4"/>
  <c r="H1566" i="4"/>
  <c r="K1566" i="4"/>
  <c r="G1567" i="4"/>
  <c r="H1567" i="4" s="1"/>
  <c r="K1567" i="4"/>
  <c r="G1568" i="4"/>
  <c r="H1568" i="4" s="1"/>
  <c r="K1568" i="4"/>
  <c r="G1569" i="4"/>
  <c r="H1569" i="4" s="1"/>
  <c r="K1569" i="4"/>
  <c r="G1570" i="4"/>
  <c r="H1570" i="4"/>
  <c r="K1570" i="4"/>
  <c r="G1571" i="4"/>
  <c r="H1571" i="4" s="1"/>
  <c r="K1571" i="4"/>
  <c r="G1572" i="4"/>
  <c r="H1572" i="4" s="1"/>
  <c r="K1572" i="4"/>
  <c r="G1573" i="4"/>
  <c r="H1573" i="4" s="1"/>
  <c r="K1573" i="4"/>
  <c r="G1574" i="4"/>
  <c r="H1574" i="4"/>
  <c r="K1574" i="4"/>
  <c r="G1575" i="4"/>
  <c r="H1575" i="4" s="1"/>
  <c r="K1575" i="4"/>
  <c r="G1576" i="4"/>
  <c r="H1576" i="4" s="1"/>
  <c r="K1576" i="4"/>
  <c r="G1577" i="4"/>
  <c r="H1577" i="4" s="1"/>
  <c r="K1577" i="4"/>
  <c r="G1578" i="4"/>
  <c r="H1578" i="4"/>
  <c r="K1578" i="4"/>
  <c r="G1579" i="4"/>
  <c r="H1579" i="4" s="1"/>
  <c r="K1579" i="4"/>
  <c r="G1580" i="4"/>
  <c r="H1580" i="4" s="1"/>
  <c r="K1580" i="4"/>
  <c r="G1581" i="4"/>
  <c r="H1581" i="4" s="1"/>
  <c r="K1581" i="4"/>
  <c r="G1582" i="4"/>
  <c r="H1582" i="4"/>
  <c r="K1582" i="4"/>
  <c r="G1583" i="4"/>
  <c r="H1583" i="4" s="1"/>
  <c r="K1583" i="4"/>
  <c r="G1584" i="4"/>
  <c r="H1584" i="4" s="1"/>
  <c r="K1584" i="4"/>
  <c r="G1585" i="4"/>
  <c r="H1585" i="4" s="1"/>
  <c r="K1585" i="4"/>
  <c r="G1586" i="4"/>
  <c r="H1586" i="4"/>
  <c r="K1586" i="4"/>
  <c r="G1587" i="4"/>
  <c r="H1587" i="4" s="1"/>
  <c r="K1587" i="4"/>
  <c r="G1588" i="4"/>
  <c r="H1588" i="4" s="1"/>
  <c r="K1588" i="4"/>
  <c r="G1589" i="4"/>
  <c r="H1589" i="4" s="1"/>
  <c r="K1589" i="4"/>
  <c r="G1590" i="4"/>
  <c r="H1590" i="4"/>
  <c r="K1590" i="4"/>
  <c r="G1591" i="4"/>
  <c r="H1591" i="4" s="1"/>
  <c r="K1591" i="4"/>
  <c r="G1592" i="4"/>
  <c r="H1592" i="4" s="1"/>
  <c r="K1592" i="4"/>
  <c r="G1593" i="4"/>
  <c r="H1593" i="4" s="1"/>
  <c r="K1593" i="4"/>
  <c r="G1594" i="4"/>
  <c r="H1594" i="4"/>
  <c r="K1594" i="4"/>
  <c r="G1595" i="4"/>
  <c r="H1595" i="4" s="1"/>
  <c r="K1595" i="4"/>
  <c r="G1596" i="4"/>
  <c r="H1596" i="4" s="1"/>
  <c r="K1596" i="4"/>
  <c r="G1597" i="4"/>
  <c r="H1597" i="4" s="1"/>
  <c r="K1597" i="4"/>
  <c r="G1598" i="4"/>
  <c r="H1598" i="4"/>
  <c r="K1598" i="4"/>
  <c r="G1599" i="4"/>
  <c r="H1599" i="4" s="1"/>
  <c r="K1599" i="4"/>
  <c r="G1600" i="4"/>
  <c r="H1600" i="4" s="1"/>
  <c r="K1600" i="4"/>
  <c r="G1601" i="4"/>
  <c r="H1601" i="4" s="1"/>
  <c r="K1601" i="4"/>
  <c r="G1602" i="4"/>
  <c r="H1602" i="4"/>
  <c r="K1602" i="4"/>
  <c r="G1603" i="4"/>
  <c r="H1603" i="4" s="1"/>
  <c r="K1603" i="4"/>
  <c r="G1604" i="4"/>
  <c r="H1604" i="4" s="1"/>
  <c r="K1604" i="4"/>
  <c r="G1605" i="4"/>
  <c r="H1605" i="4" s="1"/>
  <c r="K1605" i="4"/>
  <c r="G1606" i="4"/>
  <c r="H1606" i="4"/>
  <c r="K1606" i="4"/>
  <c r="G1607" i="4"/>
  <c r="H1607" i="4" s="1"/>
  <c r="K1607" i="4"/>
  <c r="G1608" i="4"/>
  <c r="H1608" i="4" s="1"/>
  <c r="K1608" i="4"/>
  <c r="G1609" i="4"/>
  <c r="H1609" i="4" s="1"/>
  <c r="K1609" i="4"/>
  <c r="G1610" i="4"/>
  <c r="H1610" i="4"/>
  <c r="K1610" i="4"/>
  <c r="G1611" i="4"/>
  <c r="H1611" i="4" s="1"/>
  <c r="K1611" i="4"/>
  <c r="G1612" i="4"/>
  <c r="H1612" i="4" s="1"/>
  <c r="K1612" i="4"/>
  <c r="G1613" i="4"/>
  <c r="H1613" i="4" s="1"/>
  <c r="K1613" i="4"/>
  <c r="G1614" i="4"/>
  <c r="H1614" i="4"/>
  <c r="K1614" i="4"/>
  <c r="G1615" i="4"/>
  <c r="H1615" i="4" s="1"/>
  <c r="K1615" i="4"/>
  <c r="G1616" i="4"/>
  <c r="H1616" i="4" s="1"/>
  <c r="K1616" i="4"/>
  <c r="G1617" i="4"/>
  <c r="H1617" i="4" s="1"/>
  <c r="K1617" i="4"/>
  <c r="G1618" i="4"/>
  <c r="H1618" i="4"/>
  <c r="K1618" i="4"/>
  <c r="G1619" i="4"/>
  <c r="H1619" i="4" s="1"/>
  <c r="K1619" i="4"/>
  <c r="G1620" i="4"/>
  <c r="H1620" i="4" s="1"/>
  <c r="K1620" i="4"/>
  <c r="G1621" i="4"/>
  <c r="H1621" i="4" s="1"/>
  <c r="K1621" i="4"/>
  <c r="G1622" i="4"/>
  <c r="H1622" i="4"/>
  <c r="K1622" i="4"/>
  <c r="G1623" i="4"/>
  <c r="H1623" i="4" s="1"/>
  <c r="K1623" i="4"/>
  <c r="G1624" i="4"/>
  <c r="H1624" i="4" s="1"/>
  <c r="K1624" i="4"/>
  <c r="G1625" i="4"/>
  <c r="H1625" i="4" s="1"/>
  <c r="K1625" i="4"/>
  <c r="G1626" i="4"/>
  <c r="H1626" i="4"/>
  <c r="K1626" i="4"/>
  <c r="G1627" i="4"/>
  <c r="H1627" i="4" s="1"/>
  <c r="K1627" i="4"/>
  <c r="G1628" i="4"/>
  <c r="H1628" i="4" s="1"/>
  <c r="K1628" i="4"/>
  <c r="G1629" i="4"/>
  <c r="H1629" i="4" s="1"/>
  <c r="K1629" i="4"/>
  <c r="G1630" i="4"/>
  <c r="H1630" i="4"/>
  <c r="K1630" i="4"/>
  <c r="G1631" i="4"/>
  <c r="H1631" i="4" s="1"/>
  <c r="K1631" i="4"/>
  <c r="G1632" i="4"/>
  <c r="H1632" i="4" s="1"/>
  <c r="K1632" i="4"/>
  <c r="G1633" i="4"/>
  <c r="H1633" i="4" s="1"/>
  <c r="K1633" i="4"/>
  <c r="G1634" i="4"/>
  <c r="H1634" i="4"/>
  <c r="K1634" i="4"/>
  <c r="G1635" i="4"/>
  <c r="H1635" i="4" s="1"/>
  <c r="K1635" i="4"/>
  <c r="G1636" i="4"/>
  <c r="H1636" i="4" s="1"/>
  <c r="K1636" i="4"/>
  <c r="G1637" i="4"/>
  <c r="H1637" i="4" s="1"/>
  <c r="K1637" i="4"/>
  <c r="G1638" i="4"/>
  <c r="H1638" i="4"/>
  <c r="K1638" i="4"/>
  <c r="G1639" i="4"/>
  <c r="H1639" i="4" s="1"/>
  <c r="K1639" i="4"/>
  <c r="G1640" i="4"/>
  <c r="H1640" i="4" s="1"/>
  <c r="K1640" i="4"/>
  <c r="G1641" i="4"/>
  <c r="H1641" i="4" s="1"/>
  <c r="K1641" i="4"/>
  <c r="G1642" i="4"/>
  <c r="H1642" i="4"/>
  <c r="K1642" i="4"/>
  <c r="G1643" i="4"/>
  <c r="H1643" i="4" s="1"/>
  <c r="K1643" i="4"/>
  <c r="G1644" i="4"/>
  <c r="H1644" i="4" s="1"/>
  <c r="K1644" i="4"/>
  <c r="G1645" i="4"/>
  <c r="H1645" i="4" s="1"/>
  <c r="K1645" i="4"/>
  <c r="G1646" i="4"/>
  <c r="H1646" i="4"/>
  <c r="K1646" i="4"/>
  <c r="G1647" i="4"/>
  <c r="H1647" i="4" s="1"/>
  <c r="K1647" i="4"/>
  <c r="G1648" i="4"/>
  <c r="H1648" i="4" s="1"/>
  <c r="K1648" i="4"/>
  <c r="G1649" i="4"/>
  <c r="H1649" i="4" s="1"/>
  <c r="K1649" i="4"/>
  <c r="G1650" i="4"/>
  <c r="H1650" i="4"/>
  <c r="K1650" i="4"/>
  <c r="G1651" i="4"/>
  <c r="H1651" i="4" s="1"/>
  <c r="K1651" i="4"/>
  <c r="G1652" i="4"/>
  <c r="H1652" i="4" s="1"/>
  <c r="K1652" i="4"/>
  <c r="G1653" i="4"/>
  <c r="H1653" i="4" s="1"/>
  <c r="K1653" i="4"/>
  <c r="G1654" i="4"/>
  <c r="H1654" i="4"/>
  <c r="K1654" i="4"/>
  <c r="G1655" i="4"/>
  <c r="H1655" i="4" s="1"/>
  <c r="K1655" i="4"/>
  <c r="G1656" i="4"/>
  <c r="H1656" i="4" s="1"/>
  <c r="K1656" i="4"/>
  <c r="G1657" i="4"/>
  <c r="H1657" i="4" s="1"/>
  <c r="K1657" i="4"/>
  <c r="G1658" i="4"/>
  <c r="H1658" i="4"/>
  <c r="K1658" i="4"/>
  <c r="G1659" i="4"/>
  <c r="H1659" i="4" s="1"/>
  <c r="K1659" i="4"/>
  <c r="G1660" i="4"/>
  <c r="H1660" i="4" s="1"/>
  <c r="K1660" i="4"/>
  <c r="G1661" i="4"/>
  <c r="H1661" i="4" s="1"/>
  <c r="K1661" i="4"/>
  <c r="G1662" i="4"/>
  <c r="H1662" i="4"/>
  <c r="K1662" i="4"/>
  <c r="G1663" i="4"/>
  <c r="H1663" i="4" s="1"/>
  <c r="K1663" i="4"/>
  <c r="G1664" i="4"/>
  <c r="H1664" i="4" s="1"/>
  <c r="K1664" i="4"/>
  <c r="G1665" i="4"/>
  <c r="H1665" i="4" s="1"/>
  <c r="K1665" i="4"/>
  <c r="G1666" i="4"/>
  <c r="H1666" i="4"/>
  <c r="K1666" i="4"/>
  <c r="G1667" i="4"/>
  <c r="H1667" i="4" s="1"/>
  <c r="K1667" i="4"/>
  <c r="G1668" i="4"/>
  <c r="H1668" i="4" s="1"/>
  <c r="K1668" i="4"/>
  <c r="G1669" i="4"/>
  <c r="H1669" i="4" s="1"/>
  <c r="K1669" i="4"/>
  <c r="G1670" i="4"/>
  <c r="H1670" i="4"/>
  <c r="K1670" i="4"/>
  <c r="G1671" i="4"/>
  <c r="H1671" i="4" s="1"/>
  <c r="K1671" i="4"/>
  <c r="G1672" i="4"/>
  <c r="H1672" i="4" s="1"/>
  <c r="K1672" i="4"/>
  <c r="G1673" i="4"/>
  <c r="H1673" i="4" s="1"/>
  <c r="K1673" i="4"/>
  <c r="G1674" i="4"/>
  <c r="H1674" i="4"/>
  <c r="K1674" i="4"/>
  <c r="G1675" i="4"/>
  <c r="H1675" i="4" s="1"/>
  <c r="K1675" i="4"/>
  <c r="G1676" i="4"/>
  <c r="H1676" i="4" s="1"/>
  <c r="K1676" i="4"/>
  <c r="G1677" i="4"/>
  <c r="H1677" i="4" s="1"/>
  <c r="K1677" i="4"/>
  <c r="G1678" i="4"/>
  <c r="H1678" i="4"/>
  <c r="K1678" i="4"/>
  <c r="G1679" i="4"/>
  <c r="H1679" i="4" s="1"/>
  <c r="K1679" i="4"/>
  <c r="G1680" i="4"/>
  <c r="H1680" i="4" s="1"/>
  <c r="K1680" i="4"/>
  <c r="G1681" i="4"/>
  <c r="H1681" i="4" s="1"/>
  <c r="K1681" i="4"/>
  <c r="G1682" i="4"/>
  <c r="H1682" i="4"/>
  <c r="K1682" i="4"/>
  <c r="G1683" i="4"/>
  <c r="H1683" i="4" s="1"/>
  <c r="K1683" i="4"/>
  <c r="G1684" i="4"/>
  <c r="H1684" i="4" s="1"/>
  <c r="K1684" i="4"/>
  <c r="G1685" i="4"/>
  <c r="H1685" i="4" s="1"/>
  <c r="K1685" i="4"/>
  <c r="G1686" i="4"/>
  <c r="H1686" i="4"/>
  <c r="K1686" i="4"/>
  <c r="G1687" i="4"/>
  <c r="H1687" i="4" s="1"/>
  <c r="K1687" i="4"/>
  <c r="G1688" i="4"/>
  <c r="H1688" i="4" s="1"/>
  <c r="K1688" i="4"/>
  <c r="G1689" i="4"/>
  <c r="H1689" i="4" s="1"/>
  <c r="K1689" i="4"/>
  <c r="G1690" i="4"/>
  <c r="H1690" i="4"/>
  <c r="K1690" i="4"/>
  <c r="G1691" i="4"/>
  <c r="H1691" i="4" s="1"/>
  <c r="K1691" i="4"/>
  <c r="G1692" i="4"/>
  <c r="H1692" i="4" s="1"/>
  <c r="K1692" i="4"/>
  <c r="G1693" i="4"/>
  <c r="H1693" i="4" s="1"/>
  <c r="K1693" i="4"/>
  <c r="G1694" i="4"/>
  <c r="H1694" i="4"/>
  <c r="K1694" i="4"/>
  <c r="G1695" i="4"/>
  <c r="H1695" i="4" s="1"/>
  <c r="K1695" i="4"/>
  <c r="G1696" i="4"/>
  <c r="H1696" i="4" s="1"/>
  <c r="K1696" i="4"/>
  <c r="G1697" i="4"/>
  <c r="H1697" i="4" s="1"/>
  <c r="K1697" i="4"/>
  <c r="G1698" i="4"/>
  <c r="H1698" i="4"/>
  <c r="K1698" i="4"/>
  <c r="G1699" i="4"/>
  <c r="H1699" i="4" s="1"/>
  <c r="K1699" i="4"/>
  <c r="G1700" i="4"/>
  <c r="H1700" i="4" s="1"/>
  <c r="K1700" i="4"/>
  <c r="G1701" i="4"/>
  <c r="H1701" i="4" s="1"/>
  <c r="K1701" i="4"/>
  <c r="G1702" i="4"/>
  <c r="H1702" i="4"/>
  <c r="K1702" i="4"/>
  <c r="G1703" i="4"/>
  <c r="H1703" i="4" s="1"/>
  <c r="K1703" i="4"/>
  <c r="G1704" i="4"/>
  <c r="H1704" i="4" s="1"/>
  <c r="K1704" i="4"/>
  <c r="G1705" i="4"/>
  <c r="H1705" i="4" s="1"/>
  <c r="K1705" i="4"/>
  <c r="G1706" i="4"/>
  <c r="H1706" i="4"/>
  <c r="K1706" i="4"/>
  <c r="G1707" i="4"/>
  <c r="H1707" i="4" s="1"/>
  <c r="K1707" i="4"/>
  <c r="G1708" i="4"/>
  <c r="H1708" i="4" s="1"/>
  <c r="K1708" i="4"/>
  <c r="G1709" i="4"/>
  <c r="H1709" i="4" s="1"/>
  <c r="K1709" i="4"/>
  <c r="G1710" i="4"/>
  <c r="H1710" i="4"/>
  <c r="K1710" i="4"/>
  <c r="G1711" i="4"/>
  <c r="H1711" i="4" s="1"/>
  <c r="K1711" i="4"/>
  <c r="G1712" i="4"/>
  <c r="H1712" i="4" s="1"/>
  <c r="K1712" i="4"/>
  <c r="G1713" i="4"/>
  <c r="H1713" i="4" s="1"/>
  <c r="K1713" i="4"/>
  <c r="G1714" i="4"/>
  <c r="H1714" i="4"/>
  <c r="K1714" i="4"/>
  <c r="G1715" i="4"/>
  <c r="H1715" i="4" s="1"/>
  <c r="K1715" i="4"/>
  <c r="G1716" i="4"/>
  <c r="H1716" i="4" s="1"/>
  <c r="K1716" i="4"/>
  <c r="G1717" i="4"/>
  <c r="H1717" i="4" s="1"/>
  <c r="K1717" i="4"/>
  <c r="G1718" i="4"/>
  <c r="H1718" i="4"/>
  <c r="K1718" i="4"/>
  <c r="G1719" i="4"/>
  <c r="H1719" i="4" s="1"/>
  <c r="K1719" i="4"/>
  <c r="G1720" i="4"/>
  <c r="H1720" i="4" s="1"/>
  <c r="K1720" i="4"/>
  <c r="G1721" i="4"/>
  <c r="H1721" i="4" s="1"/>
  <c r="K1721" i="4"/>
  <c r="G1722" i="4"/>
  <c r="H1722" i="4"/>
  <c r="K1722" i="4"/>
  <c r="G1723" i="4"/>
  <c r="H1723" i="4" s="1"/>
  <c r="K1723" i="4"/>
  <c r="G1724" i="4"/>
  <c r="H1724" i="4" s="1"/>
  <c r="K1724" i="4"/>
  <c r="G1725" i="4"/>
  <c r="H1725" i="4" s="1"/>
  <c r="K1725" i="4"/>
  <c r="G1726" i="4"/>
  <c r="H1726" i="4"/>
  <c r="K1726" i="4"/>
  <c r="G1727" i="4"/>
  <c r="H1727" i="4" s="1"/>
  <c r="K1727" i="4"/>
  <c r="G1728" i="4"/>
  <c r="H1728" i="4" s="1"/>
  <c r="K1728" i="4"/>
  <c r="G1729" i="4"/>
  <c r="H1729" i="4" s="1"/>
  <c r="K1729" i="4"/>
  <c r="G1730" i="4"/>
  <c r="H1730" i="4"/>
  <c r="K1730" i="4"/>
  <c r="G1731" i="4"/>
  <c r="H1731" i="4" s="1"/>
  <c r="K1731" i="4"/>
  <c r="G1732" i="4"/>
  <c r="H1732" i="4" s="1"/>
  <c r="K1732" i="4"/>
  <c r="G1733" i="4"/>
  <c r="H1733" i="4" s="1"/>
  <c r="K1733" i="4"/>
  <c r="G1734" i="4"/>
  <c r="H1734" i="4"/>
  <c r="K1734" i="4"/>
  <c r="G1735" i="4"/>
  <c r="H1735" i="4" s="1"/>
  <c r="K1735" i="4"/>
  <c r="G1736" i="4"/>
  <c r="H1736" i="4" s="1"/>
  <c r="K1736" i="4"/>
  <c r="G1737" i="4"/>
  <c r="H1737" i="4" s="1"/>
  <c r="K1737" i="4"/>
  <c r="G1738" i="4"/>
  <c r="H1738" i="4"/>
  <c r="K1738" i="4"/>
  <c r="G1739" i="4"/>
  <c r="H1739" i="4" s="1"/>
  <c r="K1739" i="4"/>
  <c r="G1740" i="4"/>
  <c r="H1740" i="4" s="1"/>
  <c r="K1740" i="4"/>
  <c r="G1741" i="4"/>
  <c r="H1741" i="4" s="1"/>
  <c r="K1741" i="4"/>
  <c r="G1742" i="4"/>
  <c r="H1742" i="4"/>
  <c r="K1742" i="4"/>
  <c r="G1743" i="4"/>
  <c r="H1743" i="4" s="1"/>
  <c r="K1743" i="4"/>
  <c r="G1744" i="4"/>
  <c r="H1744" i="4" s="1"/>
  <c r="K1744" i="4"/>
  <c r="G1745" i="4"/>
  <c r="H1745" i="4" s="1"/>
  <c r="K1745" i="4"/>
  <c r="G1746" i="4"/>
  <c r="H1746" i="4"/>
  <c r="K1746" i="4"/>
  <c r="G1747" i="4"/>
  <c r="H1747" i="4" s="1"/>
  <c r="K1747" i="4"/>
  <c r="G1748" i="4"/>
  <c r="H1748" i="4" s="1"/>
  <c r="K1748" i="4"/>
  <c r="G1749" i="4"/>
  <c r="H1749" i="4" s="1"/>
  <c r="K1749" i="4"/>
  <c r="G1750" i="4"/>
  <c r="H1750" i="4"/>
  <c r="K1750" i="4"/>
  <c r="G1751" i="4"/>
  <c r="H1751" i="4" s="1"/>
  <c r="K1751" i="4"/>
  <c r="G1752" i="4"/>
  <c r="H1752" i="4" s="1"/>
  <c r="K1752" i="4"/>
  <c r="G1753" i="4"/>
  <c r="H1753" i="4" s="1"/>
  <c r="K1753" i="4"/>
  <c r="G1754" i="4"/>
  <c r="H1754" i="4"/>
  <c r="K1754" i="4"/>
  <c r="G1755" i="4"/>
  <c r="H1755" i="4" s="1"/>
  <c r="K1755" i="4"/>
  <c r="G1756" i="4"/>
  <c r="H1756" i="4" s="1"/>
  <c r="K1756" i="4"/>
  <c r="G1757" i="4"/>
  <c r="H1757" i="4" s="1"/>
  <c r="K1757" i="4"/>
  <c r="G1758" i="4"/>
  <c r="H1758" i="4"/>
  <c r="K1758" i="4"/>
  <c r="G1759" i="4"/>
  <c r="H1759" i="4" s="1"/>
  <c r="K1759" i="4"/>
  <c r="G1760" i="4"/>
  <c r="H1760" i="4" s="1"/>
  <c r="K1760" i="4"/>
  <c r="G1761" i="4"/>
  <c r="H1761" i="4" s="1"/>
  <c r="K1761" i="4"/>
  <c r="G1762" i="4"/>
  <c r="H1762" i="4"/>
  <c r="K1762" i="4"/>
  <c r="G1763" i="4"/>
  <c r="H1763" i="4" s="1"/>
  <c r="K1763" i="4"/>
  <c r="G1764" i="4"/>
  <c r="H1764" i="4" s="1"/>
  <c r="K1764" i="4"/>
  <c r="G1765" i="4"/>
  <c r="H1765" i="4" s="1"/>
  <c r="K1765" i="4"/>
  <c r="G1766" i="4"/>
  <c r="H1766" i="4"/>
  <c r="K1766" i="4"/>
  <c r="G1767" i="4"/>
  <c r="H1767" i="4" s="1"/>
  <c r="K1767" i="4"/>
  <c r="G1768" i="4"/>
  <c r="H1768" i="4" s="1"/>
  <c r="K1768" i="4"/>
  <c r="G1769" i="4"/>
  <c r="H1769" i="4" s="1"/>
  <c r="K1769" i="4"/>
  <c r="G1770" i="4"/>
  <c r="H1770" i="4"/>
  <c r="K1770" i="4"/>
  <c r="G1771" i="4"/>
  <c r="H1771" i="4" s="1"/>
  <c r="K1771" i="4"/>
  <c r="G1772" i="4"/>
  <c r="H1772" i="4" s="1"/>
  <c r="K1772" i="4"/>
  <c r="G1773" i="4"/>
  <c r="H1773" i="4" s="1"/>
  <c r="K1773" i="4"/>
  <c r="G1774" i="4"/>
  <c r="H1774" i="4"/>
  <c r="K1774" i="4"/>
  <c r="G1775" i="4"/>
  <c r="H1775" i="4" s="1"/>
  <c r="K1775" i="4"/>
  <c r="G1776" i="4"/>
  <c r="H1776" i="4" s="1"/>
  <c r="K1776" i="4"/>
  <c r="G1777" i="4"/>
  <c r="H1777" i="4" s="1"/>
  <c r="K1777" i="4"/>
  <c r="G1778" i="4"/>
  <c r="H1778" i="4"/>
  <c r="K1778" i="4"/>
  <c r="G1779" i="4"/>
  <c r="H1779" i="4" s="1"/>
  <c r="K1779" i="4"/>
  <c r="G1780" i="4"/>
  <c r="H1780" i="4" s="1"/>
  <c r="K1780" i="4"/>
  <c r="G1781" i="4"/>
  <c r="H1781" i="4" s="1"/>
  <c r="K1781" i="4"/>
  <c r="G1782" i="4"/>
  <c r="H1782" i="4"/>
  <c r="K1782" i="4"/>
  <c r="G1783" i="4"/>
  <c r="H1783" i="4" s="1"/>
  <c r="K1783" i="4"/>
  <c r="G1784" i="4"/>
  <c r="H1784" i="4" s="1"/>
  <c r="K1784" i="4"/>
  <c r="G1785" i="4"/>
  <c r="H1785" i="4" s="1"/>
  <c r="K1785" i="4"/>
  <c r="G1786" i="4"/>
  <c r="H1786" i="4"/>
  <c r="K1786" i="4"/>
  <c r="G1787" i="4"/>
  <c r="H1787" i="4" s="1"/>
  <c r="K1787" i="4"/>
  <c r="G1788" i="4"/>
  <c r="H1788" i="4" s="1"/>
  <c r="K1788" i="4"/>
  <c r="G1789" i="4"/>
  <c r="H1789" i="4" s="1"/>
  <c r="K1789" i="4"/>
  <c r="G1790" i="4"/>
  <c r="H1790" i="4"/>
  <c r="K1790" i="4"/>
  <c r="G1791" i="4"/>
  <c r="H1791" i="4" s="1"/>
  <c r="K1791" i="4"/>
  <c r="G1792" i="4"/>
  <c r="H1792" i="4" s="1"/>
  <c r="K1792" i="4"/>
  <c r="G1793" i="4"/>
  <c r="H1793" i="4" s="1"/>
  <c r="K1793" i="4"/>
  <c r="G1794" i="4"/>
  <c r="H1794" i="4"/>
  <c r="K1794" i="4"/>
  <c r="G1795" i="4"/>
  <c r="H1795" i="4" s="1"/>
  <c r="K1795" i="4"/>
  <c r="G1796" i="4"/>
  <c r="H1796" i="4" s="1"/>
  <c r="K1796" i="4"/>
  <c r="G1797" i="4"/>
  <c r="H1797" i="4" s="1"/>
  <c r="K1797" i="4"/>
  <c r="G1798" i="4"/>
  <c r="H1798" i="4"/>
  <c r="K1798" i="4"/>
  <c r="G1799" i="4"/>
  <c r="H1799" i="4" s="1"/>
  <c r="K1799" i="4"/>
  <c r="G1800" i="4"/>
  <c r="H1800" i="4" s="1"/>
  <c r="K1800" i="4"/>
  <c r="G1801" i="4"/>
  <c r="H1801" i="4" s="1"/>
  <c r="K1801" i="4"/>
  <c r="G1802" i="4"/>
  <c r="H1802" i="4"/>
  <c r="K1802" i="4"/>
  <c r="G1803" i="4"/>
  <c r="H1803" i="4" s="1"/>
  <c r="K1803" i="4"/>
  <c r="G1804" i="4"/>
  <c r="H1804" i="4" s="1"/>
  <c r="K1804" i="4"/>
  <c r="G1805" i="4"/>
  <c r="H1805" i="4" s="1"/>
  <c r="K1805" i="4"/>
  <c r="G1806" i="4"/>
  <c r="H1806" i="4"/>
  <c r="K1806" i="4"/>
  <c r="G1807" i="4"/>
  <c r="H1807" i="4" s="1"/>
  <c r="K1807" i="4"/>
  <c r="G1808" i="4"/>
  <c r="H1808" i="4" s="1"/>
  <c r="K1808" i="4"/>
  <c r="G1809" i="4"/>
  <c r="H1809" i="4" s="1"/>
  <c r="K1809" i="4"/>
  <c r="G1810" i="4"/>
  <c r="H1810" i="4"/>
  <c r="K1810" i="4"/>
  <c r="G1811" i="4"/>
  <c r="H1811" i="4" s="1"/>
  <c r="K1811" i="4"/>
  <c r="G1812" i="4"/>
  <c r="H1812" i="4" s="1"/>
  <c r="K1812" i="4"/>
  <c r="G1813" i="4"/>
  <c r="H1813" i="4" s="1"/>
  <c r="K1813" i="4"/>
  <c r="G1814" i="4"/>
  <c r="H1814" i="4"/>
  <c r="K1814" i="4"/>
  <c r="G1815" i="4"/>
  <c r="H1815" i="4" s="1"/>
  <c r="K1815" i="4"/>
  <c r="G1816" i="4"/>
  <c r="H1816" i="4" s="1"/>
  <c r="K1816" i="4"/>
  <c r="G1817" i="4"/>
  <c r="H1817" i="4" s="1"/>
  <c r="K1817" i="4"/>
  <c r="G1818" i="4"/>
  <c r="H1818" i="4"/>
  <c r="K1818" i="4"/>
  <c r="G1819" i="4"/>
  <c r="H1819" i="4" s="1"/>
  <c r="K1819" i="4"/>
  <c r="G1820" i="4"/>
  <c r="H1820" i="4" s="1"/>
  <c r="K1820" i="4"/>
  <c r="G1821" i="4"/>
  <c r="H1821" i="4" s="1"/>
  <c r="K1821" i="4"/>
  <c r="G1822" i="4"/>
  <c r="H1822" i="4"/>
  <c r="K1822" i="4"/>
  <c r="G1823" i="4"/>
  <c r="H1823" i="4" s="1"/>
  <c r="K1823" i="4"/>
  <c r="G1824" i="4"/>
  <c r="H1824" i="4" s="1"/>
  <c r="K1824" i="4"/>
  <c r="G1825" i="4"/>
  <c r="H1825" i="4" s="1"/>
  <c r="K1825" i="4"/>
  <c r="G1826" i="4"/>
  <c r="H1826" i="4"/>
  <c r="K1826" i="4"/>
  <c r="G1827" i="4"/>
  <c r="H1827" i="4" s="1"/>
  <c r="K1827" i="4"/>
  <c r="G1828" i="4"/>
  <c r="H1828" i="4" s="1"/>
  <c r="K1828" i="4"/>
  <c r="G1829" i="4"/>
  <c r="H1829" i="4" s="1"/>
  <c r="K1829" i="4"/>
  <c r="G1830" i="4"/>
  <c r="H1830" i="4"/>
  <c r="K1830" i="4"/>
  <c r="G1831" i="4"/>
  <c r="H1831" i="4" s="1"/>
  <c r="K1831" i="4"/>
  <c r="G1832" i="4"/>
  <c r="H1832" i="4" s="1"/>
  <c r="K1832" i="4"/>
  <c r="G1833" i="4"/>
  <c r="H1833" i="4" s="1"/>
  <c r="K1833" i="4"/>
  <c r="G1834" i="4"/>
  <c r="H1834" i="4"/>
  <c r="K1834" i="4"/>
  <c r="G1835" i="4"/>
  <c r="H1835" i="4" s="1"/>
  <c r="K1835" i="4"/>
  <c r="G1836" i="4"/>
  <c r="H1836" i="4" s="1"/>
  <c r="K1836" i="4"/>
  <c r="G1837" i="4"/>
  <c r="H1837" i="4" s="1"/>
  <c r="K1837" i="4"/>
  <c r="G1838" i="4"/>
  <c r="H1838" i="4"/>
  <c r="K1838" i="4"/>
  <c r="G1839" i="4"/>
  <c r="H1839" i="4" s="1"/>
  <c r="K1839" i="4"/>
  <c r="G1840" i="4"/>
  <c r="H1840" i="4" s="1"/>
  <c r="K1840" i="4"/>
  <c r="G1841" i="4"/>
  <c r="H1841" i="4" s="1"/>
  <c r="K1841" i="4"/>
  <c r="G1842" i="4"/>
  <c r="H1842" i="4"/>
  <c r="K1842" i="4"/>
  <c r="G1843" i="4"/>
  <c r="H1843" i="4" s="1"/>
  <c r="K1843" i="4"/>
  <c r="G1844" i="4"/>
  <c r="H1844" i="4" s="1"/>
  <c r="K1844" i="4"/>
  <c r="G1845" i="4"/>
  <c r="H1845" i="4" s="1"/>
  <c r="K1845" i="4"/>
  <c r="G1846" i="4"/>
  <c r="H1846" i="4"/>
  <c r="K1846" i="4"/>
  <c r="G1847" i="4"/>
  <c r="H1847" i="4" s="1"/>
  <c r="K1847" i="4"/>
  <c r="G1848" i="4"/>
  <c r="H1848" i="4" s="1"/>
  <c r="K1848" i="4"/>
  <c r="G1849" i="4"/>
  <c r="H1849" i="4" s="1"/>
  <c r="K1849" i="4"/>
  <c r="G1850" i="4"/>
  <c r="H1850" i="4"/>
  <c r="K1850" i="4"/>
  <c r="G1851" i="4"/>
  <c r="H1851" i="4" s="1"/>
  <c r="K1851" i="4"/>
  <c r="G1852" i="4"/>
  <c r="H1852" i="4" s="1"/>
  <c r="K1852" i="4"/>
  <c r="G1853" i="4"/>
  <c r="H1853" i="4" s="1"/>
  <c r="K1853" i="4"/>
  <c r="G1854" i="4"/>
  <c r="H1854" i="4"/>
  <c r="K1854" i="4"/>
  <c r="G1855" i="4"/>
  <c r="H1855" i="4" s="1"/>
  <c r="K1855" i="4"/>
  <c r="G1856" i="4"/>
  <c r="H1856" i="4" s="1"/>
  <c r="K1856" i="4"/>
  <c r="G1857" i="4"/>
  <c r="H1857" i="4" s="1"/>
  <c r="K1857" i="4"/>
  <c r="G1858" i="4"/>
  <c r="H1858" i="4"/>
  <c r="K1858" i="4"/>
  <c r="G1859" i="4"/>
  <c r="H1859" i="4" s="1"/>
  <c r="K1859" i="4"/>
  <c r="G1860" i="4"/>
  <c r="H1860" i="4" s="1"/>
  <c r="K1860" i="4"/>
  <c r="G1861" i="4"/>
  <c r="H1861" i="4" s="1"/>
  <c r="K1861" i="4"/>
  <c r="G1862" i="4"/>
  <c r="H1862" i="4"/>
  <c r="K1862" i="4"/>
  <c r="G1863" i="4"/>
  <c r="H1863" i="4" s="1"/>
  <c r="K1863" i="4"/>
  <c r="G1864" i="4"/>
  <c r="H1864" i="4" s="1"/>
  <c r="K1864" i="4"/>
  <c r="G1865" i="4"/>
  <c r="H1865" i="4" s="1"/>
  <c r="K1865" i="4"/>
  <c r="G1866" i="4"/>
  <c r="H1866" i="4"/>
  <c r="K1866" i="4"/>
  <c r="G1867" i="4"/>
  <c r="H1867" i="4" s="1"/>
  <c r="K1867" i="4"/>
  <c r="G1868" i="4"/>
  <c r="H1868" i="4" s="1"/>
  <c r="K1868" i="4"/>
  <c r="G1869" i="4"/>
  <c r="H1869" i="4" s="1"/>
  <c r="K1869" i="4"/>
  <c r="G1870" i="4"/>
  <c r="H1870" i="4"/>
  <c r="K1870" i="4"/>
  <c r="G1871" i="4"/>
  <c r="H1871" i="4" s="1"/>
  <c r="K1871" i="4"/>
  <c r="G1872" i="4"/>
  <c r="H1872" i="4" s="1"/>
  <c r="K1872" i="4"/>
  <c r="G1873" i="4"/>
  <c r="H1873" i="4" s="1"/>
  <c r="K1873" i="4"/>
  <c r="G1874" i="4"/>
  <c r="H1874" i="4"/>
  <c r="K1874" i="4"/>
  <c r="G1875" i="4"/>
  <c r="H1875" i="4" s="1"/>
  <c r="K1875" i="4"/>
  <c r="G1876" i="4"/>
  <c r="H1876" i="4" s="1"/>
  <c r="K1876" i="4"/>
  <c r="G1877" i="4"/>
  <c r="H1877" i="4" s="1"/>
  <c r="K1877" i="4"/>
  <c r="G1878" i="4"/>
  <c r="H1878" i="4"/>
  <c r="K1878" i="4"/>
  <c r="G1879" i="4"/>
  <c r="H1879" i="4" s="1"/>
  <c r="K1879" i="4"/>
  <c r="G1880" i="4"/>
  <c r="H1880" i="4" s="1"/>
  <c r="K1880" i="4"/>
  <c r="G1881" i="4"/>
  <c r="H1881" i="4" s="1"/>
  <c r="K1881" i="4"/>
  <c r="G1882" i="4"/>
  <c r="H1882" i="4"/>
  <c r="K1882" i="4"/>
  <c r="G1883" i="4"/>
  <c r="H1883" i="4" s="1"/>
  <c r="K1883" i="4"/>
  <c r="G1884" i="4"/>
  <c r="H1884" i="4" s="1"/>
  <c r="K1884" i="4"/>
  <c r="G1885" i="4"/>
  <c r="H1885" i="4" s="1"/>
  <c r="K1885" i="4"/>
  <c r="G1886" i="4"/>
  <c r="H1886" i="4"/>
  <c r="K1886" i="4"/>
  <c r="G1887" i="4"/>
  <c r="H1887" i="4" s="1"/>
  <c r="K1887" i="4"/>
  <c r="G1888" i="4"/>
  <c r="H1888" i="4" s="1"/>
  <c r="K1888" i="4"/>
  <c r="G1889" i="4"/>
  <c r="H1889" i="4" s="1"/>
  <c r="K1889" i="4"/>
  <c r="G1890" i="4"/>
  <c r="H1890" i="4"/>
  <c r="K1890" i="4"/>
  <c r="G1891" i="4"/>
  <c r="H1891" i="4" s="1"/>
  <c r="K1891" i="4"/>
  <c r="G1892" i="4"/>
  <c r="H1892" i="4" s="1"/>
  <c r="K1892" i="4"/>
  <c r="G1893" i="4"/>
  <c r="H1893" i="4" s="1"/>
  <c r="K1893" i="4"/>
  <c r="G1894" i="4"/>
  <c r="H1894" i="4"/>
  <c r="K1894" i="4"/>
  <c r="G1895" i="4"/>
  <c r="H1895" i="4" s="1"/>
  <c r="K1895" i="4"/>
  <c r="G1896" i="4"/>
  <c r="H1896" i="4" s="1"/>
  <c r="K1896" i="4"/>
  <c r="G1897" i="4"/>
  <c r="H1897" i="4" s="1"/>
  <c r="K1897" i="4"/>
  <c r="G1898" i="4"/>
  <c r="H1898" i="4"/>
  <c r="K1898" i="4"/>
  <c r="G1899" i="4"/>
  <c r="H1899" i="4" s="1"/>
  <c r="K1899" i="4"/>
  <c r="G1900" i="4"/>
  <c r="H1900" i="4" s="1"/>
  <c r="K1900" i="4"/>
  <c r="G1901" i="4"/>
  <c r="H1901" i="4" s="1"/>
  <c r="K1901" i="4"/>
  <c r="G1902" i="4"/>
  <c r="H1902" i="4"/>
  <c r="K1902" i="4"/>
  <c r="G1903" i="4"/>
  <c r="H1903" i="4" s="1"/>
  <c r="K1903" i="4"/>
  <c r="G1904" i="4"/>
  <c r="H1904" i="4" s="1"/>
  <c r="K1904" i="4"/>
  <c r="G1905" i="4"/>
  <c r="H1905" i="4" s="1"/>
  <c r="K1905" i="4"/>
  <c r="G1906" i="4"/>
  <c r="H1906" i="4"/>
  <c r="K1906" i="4"/>
  <c r="G1907" i="4"/>
  <c r="H1907" i="4" s="1"/>
  <c r="K1907" i="4"/>
  <c r="G1908" i="4"/>
  <c r="H1908" i="4" s="1"/>
  <c r="K1908" i="4"/>
  <c r="G1909" i="4"/>
  <c r="H1909" i="4" s="1"/>
  <c r="K1909" i="4"/>
  <c r="G1910" i="4"/>
  <c r="H1910" i="4"/>
  <c r="K1910" i="4"/>
  <c r="G1911" i="4"/>
  <c r="H1911" i="4" s="1"/>
  <c r="K1911" i="4"/>
  <c r="G1912" i="4"/>
  <c r="H1912" i="4" s="1"/>
  <c r="K1912" i="4"/>
  <c r="G1913" i="4"/>
  <c r="H1913" i="4" s="1"/>
  <c r="K1913" i="4"/>
  <c r="G1914" i="4"/>
  <c r="H1914" i="4"/>
  <c r="K1914" i="4"/>
  <c r="G1915" i="4"/>
  <c r="H1915" i="4" s="1"/>
  <c r="K1915" i="4"/>
  <c r="G1916" i="4"/>
  <c r="H1916" i="4" s="1"/>
  <c r="K1916" i="4"/>
  <c r="G1917" i="4"/>
  <c r="H1917" i="4" s="1"/>
  <c r="K1917" i="4"/>
  <c r="G1918" i="4"/>
  <c r="H1918" i="4"/>
  <c r="K1918" i="4"/>
  <c r="G1919" i="4"/>
  <c r="H1919" i="4" s="1"/>
  <c r="K1919" i="4"/>
  <c r="G1920" i="4"/>
  <c r="H1920" i="4" s="1"/>
  <c r="K1920" i="4"/>
  <c r="G1921" i="4"/>
  <c r="H1921" i="4" s="1"/>
  <c r="K1921" i="4"/>
  <c r="G1922" i="4"/>
  <c r="H1922" i="4"/>
  <c r="K1922" i="4"/>
  <c r="G1923" i="4"/>
  <c r="H1923" i="4" s="1"/>
  <c r="K1923" i="4"/>
  <c r="G1924" i="4"/>
  <c r="H1924" i="4" s="1"/>
  <c r="K1924" i="4"/>
  <c r="G1925" i="4"/>
  <c r="H1925" i="4" s="1"/>
  <c r="K1925" i="4"/>
  <c r="G1926" i="4"/>
  <c r="H1926" i="4"/>
  <c r="K1926" i="4"/>
  <c r="G1927" i="4"/>
  <c r="H1927" i="4" s="1"/>
  <c r="K1927" i="4"/>
  <c r="G1928" i="4"/>
  <c r="H1928" i="4" s="1"/>
  <c r="K1928" i="4"/>
  <c r="G1929" i="4"/>
  <c r="H1929" i="4" s="1"/>
  <c r="K1929" i="4"/>
  <c r="G1930" i="4"/>
  <c r="H1930" i="4"/>
  <c r="K1930" i="4"/>
  <c r="G1931" i="4"/>
  <c r="H1931" i="4" s="1"/>
  <c r="K1931" i="4"/>
  <c r="G1932" i="4"/>
  <c r="H1932" i="4" s="1"/>
  <c r="K1932" i="4"/>
  <c r="G1933" i="4"/>
  <c r="H1933" i="4" s="1"/>
  <c r="K1933" i="4"/>
  <c r="G1934" i="4"/>
  <c r="H1934" i="4"/>
  <c r="K1934" i="4"/>
  <c r="G1935" i="4"/>
  <c r="H1935" i="4" s="1"/>
  <c r="K1935" i="4"/>
  <c r="G1936" i="4"/>
  <c r="H1936" i="4" s="1"/>
  <c r="K1936" i="4"/>
  <c r="G1937" i="4"/>
  <c r="H1937" i="4" s="1"/>
  <c r="K1937" i="4"/>
  <c r="G1938" i="4"/>
  <c r="H1938" i="4"/>
  <c r="K1938" i="4"/>
  <c r="G1939" i="4"/>
  <c r="H1939" i="4" s="1"/>
  <c r="K1939" i="4"/>
  <c r="G1940" i="4"/>
  <c r="H1940" i="4" s="1"/>
  <c r="K1940" i="4"/>
  <c r="G1941" i="4"/>
  <c r="H1941" i="4" s="1"/>
  <c r="K1941" i="4"/>
  <c r="G1942" i="4"/>
  <c r="H1942" i="4"/>
  <c r="K1942" i="4"/>
  <c r="G1943" i="4"/>
  <c r="H1943" i="4" s="1"/>
  <c r="K1943" i="4"/>
  <c r="G1944" i="4"/>
  <c r="H1944" i="4" s="1"/>
  <c r="K1944" i="4"/>
  <c r="G1945" i="4"/>
  <c r="H1945" i="4" s="1"/>
  <c r="K1945" i="4"/>
  <c r="G1946" i="4"/>
  <c r="H1946" i="4"/>
  <c r="K1946" i="4"/>
  <c r="G1947" i="4"/>
  <c r="H1947" i="4" s="1"/>
  <c r="K1947" i="4"/>
  <c r="G1948" i="4"/>
  <c r="H1948" i="4" s="1"/>
  <c r="K1948" i="4"/>
  <c r="G1949" i="4"/>
  <c r="H1949" i="4" s="1"/>
  <c r="K1949" i="4"/>
  <c r="G1950" i="4"/>
  <c r="H1950" i="4"/>
  <c r="K1950" i="4"/>
  <c r="G1951" i="4"/>
  <c r="H1951" i="4" s="1"/>
  <c r="K1951" i="4"/>
  <c r="G1952" i="4"/>
  <c r="H1952" i="4" s="1"/>
  <c r="K1952" i="4"/>
  <c r="G1953" i="4"/>
  <c r="H1953" i="4" s="1"/>
  <c r="K1953" i="4"/>
  <c r="G1954" i="4"/>
  <c r="H1954" i="4"/>
  <c r="K1954" i="4"/>
  <c r="G1955" i="4"/>
  <c r="H1955" i="4" s="1"/>
  <c r="K1955" i="4"/>
  <c r="G1956" i="4"/>
  <c r="H1956" i="4" s="1"/>
  <c r="K1956" i="4"/>
  <c r="G1957" i="4"/>
  <c r="H1957" i="4" s="1"/>
  <c r="K1957" i="4"/>
  <c r="G1958" i="4"/>
  <c r="H1958" i="4"/>
  <c r="K1958" i="4"/>
  <c r="G1959" i="4"/>
  <c r="H1959" i="4" s="1"/>
  <c r="K1959" i="4"/>
  <c r="G1960" i="4"/>
  <c r="H1960" i="4" s="1"/>
  <c r="K1960" i="4"/>
  <c r="G1961" i="4"/>
  <c r="H1961" i="4" s="1"/>
  <c r="K1961" i="4"/>
  <c r="G1962" i="4"/>
  <c r="H1962" i="4"/>
  <c r="K1962" i="4"/>
  <c r="G1963" i="4"/>
  <c r="H1963" i="4" s="1"/>
  <c r="K1963" i="4"/>
  <c r="G1964" i="4"/>
  <c r="H1964" i="4" s="1"/>
  <c r="K1964" i="4"/>
  <c r="G1965" i="4"/>
  <c r="H1965" i="4" s="1"/>
  <c r="K1965" i="4"/>
  <c r="G1966" i="4"/>
  <c r="H1966" i="4"/>
  <c r="K1966" i="4"/>
  <c r="G1967" i="4"/>
  <c r="H1967" i="4" s="1"/>
  <c r="K1967" i="4"/>
  <c r="G1968" i="4"/>
  <c r="H1968" i="4" s="1"/>
  <c r="K1968" i="4"/>
  <c r="G1969" i="4"/>
  <c r="H1969" i="4" s="1"/>
  <c r="K1969" i="4"/>
  <c r="G1970" i="4"/>
  <c r="H1970" i="4"/>
  <c r="K1970" i="4"/>
  <c r="G1971" i="4"/>
  <c r="H1971" i="4" s="1"/>
  <c r="K1971" i="4"/>
  <c r="G1972" i="4"/>
  <c r="H1972" i="4" s="1"/>
  <c r="K1972" i="4"/>
  <c r="G1973" i="4"/>
  <c r="H1973" i="4" s="1"/>
  <c r="K1973" i="4"/>
  <c r="G1974" i="4"/>
  <c r="H1974" i="4"/>
  <c r="K1974" i="4"/>
  <c r="G1975" i="4"/>
  <c r="H1975" i="4" s="1"/>
  <c r="K1975" i="4"/>
  <c r="G1976" i="4"/>
  <c r="H1976" i="4" s="1"/>
  <c r="K1976" i="4"/>
  <c r="G1977" i="4"/>
  <c r="H1977" i="4" s="1"/>
  <c r="K1977" i="4"/>
  <c r="G1978" i="4"/>
  <c r="H1978" i="4"/>
  <c r="K1978" i="4"/>
  <c r="G1979" i="4"/>
  <c r="H1979" i="4" s="1"/>
  <c r="K1979" i="4"/>
  <c r="G1980" i="4"/>
  <c r="H1980" i="4" s="1"/>
  <c r="K1980" i="4"/>
  <c r="G1981" i="4"/>
  <c r="H1981" i="4" s="1"/>
  <c r="K1981" i="4"/>
  <c r="G1982" i="4"/>
  <c r="H1982" i="4"/>
  <c r="K1982" i="4"/>
  <c r="G1983" i="4"/>
  <c r="H1983" i="4" s="1"/>
  <c r="K1983" i="4"/>
  <c r="G1984" i="4"/>
  <c r="H1984" i="4" s="1"/>
  <c r="K1984" i="4"/>
  <c r="G1985" i="4"/>
  <c r="H1985" i="4" s="1"/>
  <c r="K1985" i="4"/>
  <c r="G1986" i="4"/>
  <c r="H1986" i="4"/>
  <c r="K1986" i="4"/>
  <c r="G1987" i="4"/>
  <c r="H1987" i="4" s="1"/>
  <c r="K1987" i="4"/>
  <c r="G1988" i="4"/>
  <c r="H1988" i="4" s="1"/>
  <c r="K1988" i="4"/>
  <c r="G1989" i="4"/>
  <c r="H1989" i="4" s="1"/>
  <c r="K1989" i="4"/>
  <c r="G1990" i="4"/>
  <c r="H1990" i="4"/>
  <c r="K1990" i="4"/>
  <c r="G1991" i="4"/>
  <c r="H1991" i="4" s="1"/>
  <c r="K1991" i="4"/>
  <c r="G1992" i="4"/>
  <c r="H1992" i="4" s="1"/>
  <c r="K1992" i="4"/>
  <c r="G1993" i="4"/>
  <c r="H1993" i="4" s="1"/>
  <c r="K1993" i="4"/>
  <c r="G1994" i="4"/>
  <c r="H1994" i="4"/>
  <c r="K1994" i="4"/>
  <c r="G1995" i="4"/>
  <c r="H1995" i="4" s="1"/>
  <c r="K1995" i="4"/>
  <c r="G1996" i="4"/>
  <c r="H1996" i="4" s="1"/>
  <c r="K1996" i="4"/>
  <c r="G1997" i="4"/>
  <c r="H1997" i="4" s="1"/>
  <c r="K1997" i="4"/>
  <c r="G1998" i="4"/>
  <c r="H1998" i="4"/>
  <c r="K1998" i="4"/>
  <c r="G1999" i="4"/>
  <c r="H1999" i="4" s="1"/>
  <c r="K1999" i="4"/>
  <c r="G2000" i="4"/>
  <c r="H2000" i="4" s="1"/>
  <c r="K2000" i="4"/>
  <c r="G501" i="3"/>
  <c r="H501" i="3"/>
  <c r="G502" i="3"/>
  <c r="H502" i="3"/>
  <c r="G503" i="3"/>
  <c r="H503" i="3"/>
  <c r="G504" i="3"/>
  <c r="H504" i="3"/>
  <c r="G505" i="3"/>
  <c r="H505" i="3"/>
  <c r="G506" i="3"/>
  <c r="H506" i="3"/>
  <c r="G507" i="3"/>
  <c r="H507" i="3"/>
  <c r="G508" i="3"/>
  <c r="H508" i="3"/>
  <c r="G509" i="3"/>
  <c r="H509" i="3"/>
  <c r="G510" i="3"/>
  <c r="H510" i="3"/>
  <c r="G511" i="3"/>
  <c r="H511" i="3"/>
  <c r="G512" i="3"/>
  <c r="H512" i="3"/>
  <c r="G513" i="3"/>
  <c r="H513" i="3"/>
  <c r="G514" i="3"/>
  <c r="H514" i="3"/>
  <c r="G515" i="3"/>
  <c r="H515" i="3"/>
  <c r="G516" i="3"/>
  <c r="H516" i="3"/>
  <c r="G517" i="3"/>
  <c r="H517" i="3"/>
  <c r="G518" i="3"/>
  <c r="H518" i="3"/>
  <c r="G519" i="3"/>
  <c r="H519" i="3"/>
  <c r="G520" i="3"/>
  <c r="H520" i="3"/>
  <c r="G521" i="3"/>
  <c r="H521" i="3"/>
  <c r="G522" i="3"/>
  <c r="H522" i="3"/>
  <c r="G523" i="3"/>
  <c r="H523" i="3"/>
  <c r="G524" i="3"/>
  <c r="H524" i="3"/>
  <c r="G525" i="3"/>
  <c r="H525" i="3"/>
  <c r="G526" i="3"/>
  <c r="H526" i="3"/>
  <c r="G527" i="3"/>
  <c r="H527" i="3"/>
  <c r="G528" i="3"/>
  <c r="H528" i="3"/>
  <c r="G529" i="3"/>
  <c r="H529" i="3"/>
  <c r="G530" i="3"/>
  <c r="H530" i="3"/>
  <c r="G531" i="3"/>
  <c r="H531" i="3"/>
  <c r="G532" i="3"/>
  <c r="H532" i="3"/>
  <c r="G533" i="3"/>
  <c r="H533" i="3"/>
  <c r="G534" i="3"/>
  <c r="H534" i="3"/>
  <c r="G535" i="3"/>
  <c r="H535" i="3"/>
  <c r="G536" i="3"/>
  <c r="H536" i="3"/>
  <c r="G537" i="3"/>
  <c r="H537" i="3"/>
  <c r="G538" i="3"/>
  <c r="H538" i="3"/>
  <c r="G539" i="3"/>
  <c r="H539" i="3"/>
  <c r="G540" i="3"/>
  <c r="H540" i="3"/>
  <c r="G541" i="3"/>
  <c r="H541" i="3"/>
  <c r="G542" i="3"/>
  <c r="H542" i="3"/>
  <c r="G543" i="3"/>
  <c r="H543" i="3"/>
  <c r="G544" i="3"/>
  <c r="H544" i="3"/>
  <c r="G545" i="3"/>
  <c r="H545" i="3"/>
  <c r="G546" i="3"/>
  <c r="H546" i="3"/>
  <c r="G547" i="3"/>
  <c r="H547" i="3"/>
  <c r="G548" i="3"/>
  <c r="H548" i="3"/>
  <c r="G549" i="3"/>
  <c r="H549" i="3"/>
  <c r="G550" i="3"/>
  <c r="H550" i="3"/>
  <c r="G551" i="3"/>
  <c r="H551" i="3"/>
  <c r="G552" i="3"/>
  <c r="H552" i="3"/>
  <c r="G553" i="3"/>
  <c r="H553" i="3"/>
  <c r="G554" i="3"/>
  <c r="H554" i="3"/>
  <c r="G555" i="3"/>
  <c r="H555" i="3"/>
  <c r="G556" i="3"/>
  <c r="H556" i="3"/>
  <c r="G557" i="3"/>
  <c r="H557" i="3"/>
  <c r="G558" i="3"/>
  <c r="H558" i="3"/>
  <c r="G559" i="3"/>
  <c r="H559" i="3"/>
  <c r="G560" i="3"/>
  <c r="H560" i="3"/>
  <c r="G561" i="3"/>
  <c r="H561" i="3"/>
  <c r="G562" i="3"/>
  <c r="H562" i="3"/>
  <c r="G563" i="3"/>
  <c r="H563" i="3"/>
  <c r="G564" i="3"/>
  <c r="H564" i="3"/>
  <c r="G565" i="3"/>
  <c r="H565" i="3"/>
  <c r="G566" i="3"/>
  <c r="H566" i="3"/>
  <c r="G567" i="3"/>
  <c r="H567" i="3"/>
  <c r="G568" i="3"/>
  <c r="H568" i="3"/>
  <c r="G569" i="3"/>
  <c r="H569" i="3"/>
  <c r="G570" i="3"/>
  <c r="H570" i="3"/>
  <c r="G571" i="3"/>
  <c r="H571" i="3"/>
  <c r="G572" i="3"/>
  <c r="H572" i="3"/>
  <c r="G573" i="3"/>
  <c r="H573" i="3"/>
  <c r="G574" i="3"/>
  <c r="H574" i="3"/>
  <c r="G575" i="3"/>
  <c r="H575" i="3"/>
  <c r="G576" i="3"/>
  <c r="H576" i="3"/>
  <c r="G577" i="3"/>
  <c r="H577" i="3"/>
  <c r="G578" i="3"/>
  <c r="H578" i="3"/>
  <c r="G579" i="3"/>
  <c r="H579" i="3"/>
  <c r="G580" i="3"/>
  <c r="H580" i="3"/>
  <c r="G581" i="3"/>
  <c r="H581" i="3"/>
  <c r="G582" i="3"/>
  <c r="H582" i="3"/>
  <c r="G583" i="3"/>
  <c r="H583" i="3"/>
  <c r="G584" i="3"/>
  <c r="H584" i="3"/>
  <c r="G585" i="3"/>
  <c r="H585" i="3"/>
  <c r="G586" i="3"/>
  <c r="H586" i="3"/>
  <c r="G587" i="3"/>
  <c r="H587" i="3"/>
  <c r="G588" i="3"/>
  <c r="H588" i="3"/>
  <c r="G589" i="3"/>
  <c r="H589" i="3"/>
  <c r="G590" i="3"/>
  <c r="H590" i="3"/>
  <c r="G591" i="3"/>
  <c r="H591" i="3"/>
  <c r="G592" i="3"/>
  <c r="H592" i="3"/>
  <c r="G593" i="3"/>
  <c r="H593" i="3"/>
  <c r="G594" i="3"/>
  <c r="H594" i="3"/>
  <c r="G595" i="3"/>
  <c r="H595" i="3"/>
  <c r="G596" i="3"/>
  <c r="H596" i="3"/>
  <c r="G597" i="3"/>
  <c r="H597" i="3"/>
  <c r="G598" i="3"/>
  <c r="H598" i="3"/>
  <c r="G599" i="3"/>
  <c r="H599" i="3"/>
  <c r="G600" i="3"/>
  <c r="H600" i="3"/>
  <c r="G601" i="3"/>
  <c r="H601" i="3"/>
  <c r="G602" i="3"/>
  <c r="H602" i="3"/>
  <c r="G603" i="3"/>
  <c r="H603" i="3"/>
  <c r="G604" i="3"/>
  <c r="H604" i="3"/>
  <c r="G605" i="3"/>
  <c r="H605" i="3"/>
  <c r="G606" i="3"/>
  <c r="H606" i="3"/>
  <c r="J606" i="3"/>
  <c r="K606" i="3" s="1"/>
  <c r="G607" i="3"/>
  <c r="H607" i="3"/>
  <c r="J607" i="3"/>
  <c r="K607" i="3" s="1"/>
  <c r="G608" i="3"/>
  <c r="H608" i="3"/>
  <c r="J608" i="3"/>
  <c r="K608" i="3" s="1"/>
  <c r="G609" i="3"/>
  <c r="H609" i="3"/>
  <c r="J609" i="3"/>
  <c r="K609" i="3" s="1"/>
  <c r="G610" i="3"/>
  <c r="H610" i="3"/>
  <c r="J610" i="3"/>
  <c r="K610" i="3" s="1"/>
  <c r="G611" i="3"/>
  <c r="H611" i="3"/>
  <c r="J611" i="3"/>
  <c r="K611" i="3" s="1"/>
  <c r="G612" i="3"/>
  <c r="H612" i="3"/>
  <c r="J612" i="3"/>
  <c r="K612" i="3" s="1"/>
  <c r="G613" i="3"/>
  <c r="H613" i="3"/>
  <c r="J613" i="3"/>
  <c r="K613" i="3" s="1"/>
  <c r="G614" i="3"/>
  <c r="H614" i="3"/>
  <c r="J614" i="3"/>
  <c r="K614" i="3" s="1"/>
  <c r="G615" i="3"/>
  <c r="H615" i="3"/>
  <c r="J615" i="3"/>
  <c r="K615" i="3" s="1"/>
  <c r="G616" i="3"/>
  <c r="H616" i="3"/>
  <c r="J616" i="3"/>
  <c r="K616" i="3" s="1"/>
  <c r="G617" i="3"/>
  <c r="H617" i="3"/>
  <c r="J617" i="3"/>
  <c r="K617" i="3" s="1"/>
  <c r="G618" i="3"/>
  <c r="H618" i="3"/>
  <c r="J618" i="3"/>
  <c r="K618" i="3" s="1"/>
  <c r="G619" i="3"/>
  <c r="H619" i="3"/>
  <c r="J619" i="3"/>
  <c r="K619" i="3" s="1"/>
  <c r="G620" i="3"/>
  <c r="H620" i="3"/>
  <c r="J620" i="3"/>
  <c r="K620" i="3" s="1"/>
  <c r="G621" i="3"/>
  <c r="H621" i="3"/>
  <c r="J621" i="3"/>
  <c r="K621" i="3" s="1"/>
  <c r="G622" i="3"/>
  <c r="H622" i="3"/>
  <c r="J622" i="3"/>
  <c r="K622" i="3" s="1"/>
  <c r="G623" i="3"/>
  <c r="H623" i="3"/>
  <c r="J623" i="3"/>
  <c r="K623" i="3" s="1"/>
  <c r="G624" i="3"/>
  <c r="H624" i="3"/>
  <c r="J624" i="3"/>
  <c r="K624" i="3" s="1"/>
  <c r="G625" i="3"/>
  <c r="H625" i="3"/>
  <c r="J625" i="3"/>
  <c r="K625" i="3" s="1"/>
  <c r="G626" i="3"/>
  <c r="H626" i="3"/>
  <c r="J626" i="3"/>
  <c r="K626" i="3" s="1"/>
  <c r="G627" i="3"/>
  <c r="H627" i="3"/>
  <c r="J627" i="3"/>
  <c r="K627" i="3" s="1"/>
  <c r="G628" i="3"/>
  <c r="H628" i="3"/>
  <c r="J628" i="3"/>
  <c r="K628" i="3" s="1"/>
  <c r="G629" i="3"/>
  <c r="H629" i="3"/>
  <c r="J629" i="3"/>
  <c r="K629" i="3" s="1"/>
  <c r="G630" i="3"/>
  <c r="H630" i="3"/>
  <c r="J630" i="3"/>
  <c r="K630" i="3" s="1"/>
  <c r="G631" i="3"/>
  <c r="H631" i="3"/>
  <c r="J631" i="3"/>
  <c r="K631" i="3" s="1"/>
  <c r="G632" i="3"/>
  <c r="H632" i="3"/>
  <c r="J632" i="3"/>
  <c r="K632" i="3" s="1"/>
  <c r="G633" i="3"/>
  <c r="H633" i="3"/>
  <c r="J633" i="3"/>
  <c r="K633" i="3" s="1"/>
  <c r="G634" i="3"/>
  <c r="H634" i="3"/>
  <c r="J634" i="3"/>
  <c r="K634" i="3" s="1"/>
  <c r="G635" i="3"/>
  <c r="H635" i="3"/>
  <c r="J635" i="3"/>
  <c r="K635" i="3" s="1"/>
  <c r="G636" i="3"/>
  <c r="H636" i="3"/>
  <c r="J636" i="3"/>
  <c r="K636" i="3" s="1"/>
  <c r="G637" i="3"/>
  <c r="H637" i="3"/>
  <c r="J637" i="3"/>
  <c r="K637" i="3" s="1"/>
  <c r="G638" i="3"/>
  <c r="H638" i="3"/>
  <c r="J638" i="3"/>
  <c r="K638" i="3" s="1"/>
  <c r="G639" i="3"/>
  <c r="H639" i="3"/>
  <c r="J639" i="3"/>
  <c r="K639" i="3" s="1"/>
  <c r="G640" i="3"/>
  <c r="H640" i="3"/>
  <c r="J640" i="3"/>
  <c r="K640" i="3" s="1"/>
  <c r="G641" i="3"/>
  <c r="H641" i="3"/>
  <c r="J641" i="3"/>
  <c r="K641" i="3" s="1"/>
  <c r="G642" i="3"/>
  <c r="H642" i="3"/>
  <c r="J642" i="3"/>
  <c r="K642" i="3" s="1"/>
  <c r="G643" i="3"/>
  <c r="H643" i="3"/>
  <c r="J643" i="3"/>
  <c r="K643" i="3" s="1"/>
  <c r="G644" i="3"/>
  <c r="H644" i="3"/>
  <c r="J644" i="3"/>
  <c r="K644" i="3" s="1"/>
  <c r="G645" i="3"/>
  <c r="H645" i="3"/>
  <c r="J645" i="3"/>
  <c r="K645" i="3" s="1"/>
  <c r="G646" i="3"/>
  <c r="H646" i="3"/>
  <c r="J646" i="3"/>
  <c r="K646" i="3" s="1"/>
  <c r="G647" i="3"/>
  <c r="H647" i="3"/>
  <c r="J647" i="3"/>
  <c r="K647" i="3" s="1"/>
  <c r="G648" i="3"/>
  <c r="H648" i="3"/>
  <c r="J648" i="3"/>
  <c r="K648" i="3" s="1"/>
  <c r="G649" i="3"/>
  <c r="H649" i="3"/>
  <c r="J649" i="3"/>
  <c r="K649" i="3" s="1"/>
  <c r="G650" i="3"/>
  <c r="H650" i="3"/>
  <c r="J650" i="3"/>
  <c r="K650" i="3" s="1"/>
  <c r="G651" i="3"/>
  <c r="H651" i="3"/>
  <c r="J651" i="3"/>
  <c r="K651" i="3" s="1"/>
  <c r="G652" i="3"/>
  <c r="H652" i="3"/>
  <c r="J652" i="3"/>
  <c r="K652" i="3" s="1"/>
  <c r="G653" i="3"/>
  <c r="H653" i="3"/>
  <c r="J653" i="3"/>
  <c r="K653" i="3" s="1"/>
  <c r="G654" i="3"/>
  <c r="H654" i="3"/>
  <c r="J654" i="3"/>
  <c r="K654" i="3" s="1"/>
  <c r="G655" i="3"/>
  <c r="H655" i="3"/>
  <c r="J655" i="3"/>
  <c r="K655" i="3" s="1"/>
  <c r="G656" i="3"/>
  <c r="H656" i="3"/>
  <c r="J656" i="3"/>
  <c r="K656" i="3" s="1"/>
  <c r="G657" i="3"/>
  <c r="H657" i="3"/>
  <c r="J657" i="3"/>
  <c r="K657" i="3" s="1"/>
  <c r="G658" i="3"/>
  <c r="H658" i="3"/>
  <c r="J658" i="3"/>
  <c r="K658" i="3" s="1"/>
  <c r="G659" i="3"/>
  <c r="H659" i="3"/>
  <c r="J659" i="3"/>
  <c r="K659" i="3" s="1"/>
  <c r="G660" i="3"/>
  <c r="H660" i="3"/>
  <c r="J660" i="3"/>
  <c r="K660" i="3" s="1"/>
  <c r="G661" i="3"/>
  <c r="H661" i="3"/>
  <c r="J661" i="3"/>
  <c r="K661" i="3" s="1"/>
  <c r="G662" i="3"/>
  <c r="H662" i="3"/>
  <c r="J662" i="3"/>
  <c r="K662" i="3" s="1"/>
  <c r="G663" i="3"/>
  <c r="H663" i="3"/>
  <c r="J663" i="3"/>
  <c r="K663" i="3" s="1"/>
  <c r="G664" i="3"/>
  <c r="H664" i="3"/>
  <c r="J664" i="3"/>
  <c r="K664" i="3" s="1"/>
  <c r="G665" i="3"/>
  <c r="H665" i="3"/>
  <c r="J665" i="3"/>
  <c r="K665" i="3" s="1"/>
  <c r="G666" i="3"/>
  <c r="H666" i="3"/>
  <c r="J666" i="3"/>
  <c r="K666" i="3" s="1"/>
  <c r="G667" i="3"/>
  <c r="H667" i="3"/>
  <c r="J667" i="3"/>
  <c r="K667" i="3" s="1"/>
  <c r="G668" i="3"/>
  <c r="H668" i="3"/>
  <c r="J668" i="3"/>
  <c r="K668" i="3" s="1"/>
  <c r="G669" i="3"/>
  <c r="H669" i="3"/>
  <c r="J669" i="3"/>
  <c r="K669" i="3" s="1"/>
  <c r="G670" i="3"/>
  <c r="H670" i="3"/>
  <c r="J670" i="3"/>
  <c r="K670" i="3" s="1"/>
  <c r="G671" i="3"/>
  <c r="H671" i="3"/>
  <c r="J671" i="3"/>
  <c r="K671" i="3" s="1"/>
  <c r="G672" i="3"/>
  <c r="H672" i="3"/>
  <c r="J672" i="3"/>
  <c r="K672" i="3" s="1"/>
  <c r="G673" i="3"/>
  <c r="H673" i="3"/>
  <c r="J673" i="3"/>
  <c r="K673" i="3" s="1"/>
  <c r="G674" i="3"/>
  <c r="H674" i="3"/>
  <c r="J674" i="3"/>
  <c r="K674" i="3" s="1"/>
  <c r="G675" i="3"/>
  <c r="H675" i="3"/>
  <c r="J675" i="3"/>
  <c r="K675" i="3" s="1"/>
  <c r="G676" i="3"/>
  <c r="H676" i="3"/>
  <c r="J676" i="3"/>
  <c r="K676" i="3" s="1"/>
  <c r="G677" i="3"/>
  <c r="H677" i="3"/>
  <c r="J677" i="3"/>
  <c r="K677" i="3" s="1"/>
  <c r="G678" i="3"/>
  <c r="H678" i="3"/>
  <c r="J678" i="3"/>
  <c r="K678" i="3" s="1"/>
  <c r="G679" i="3"/>
  <c r="H679" i="3"/>
  <c r="J679" i="3"/>
  <c r="K679" i="3" s="1"/>
  <c r="G680" i="3"/>
  <c r="H680" i="3"/>
  <c r="J680" i="3"/>
  <c r="K680" i="3" s="1"/>
  <c r="G681" i="3"/>
  <c r="H681" i="3"/>
  <c r="J681" i="3"/>
  <c r="K681" i="3" s="1"/>
  <c r="G682" i="3"/>
  <c r="H682" i="3"/>
  <c r="J682" i="3"/>
  <c r="K682" i="3" s="1"/>
  <c r="G683" i="3"/>
  <c r="H683" i="3"/>
  <c r="J683" i="3"/>
  <c r="K683" i="3" s="1"/>
  <c r="G684" i="3"/>
  <c r="H684" i="3"/>
  <c r="J684" i="3"/>
  <c r="K684" i="3" s="1"/>
  <c r="G685" i="3"/>
  <c r="H685" i="3"/>
  <c r="J685" i="3"/>
  <c r="K685" i="3" s="1"/>
  <c r="G686" i="3"/>
  <c r="H686" i="3"/>
  <c r="J686" i="3"/>
  <c r="K686" i="3" s="1"/>
  <c r="G687" i="3"/>
  <c r="H687" i="3"/>
  <c r="J687" i="3"/>
  <c r="K687" i="3" s="1"/>
  <c r="G688" i="3"/>
  <c r="H688" i="3"/>
  <c r="J688" i="3"/>
  <c r="K688" i="3" s="1"/>
  <c r="G689" i="3"/>
  <c r="H689" i="3"/>
  <c r="J689" i="3"/>
  <c r="K689" i="3" s="1"/>
  <c r="G690" i="3"/>
  <c r="H690" i="3"/>
  <c r="J690" i="3"/>
  <c r="K690" i="3" s="1"/>
  <c r="G691" i="3"/>
  <c r="H691" i="3"/>
  <c r="J691" i="3"/>
  <c r="K691" i="3"/>
  <c r="G692" i="3"/>
  <c r="H692" i="3"/>
  <c r="J692" i="3"/>
  <c r="K692" i="3"/>
  <c r="G693" i="3"/>
  <c r="H693" i="3"/>
  <c r="J693" i="3"/>
  <c r="K693" i="3"/>
  <c r="G694" i="3"/>
  <c r="H694" i="3"/>
  <c r="J694" i="3"/>
  <c r="K694" i="3"/>
  <c r="G695" i="3"/>
  <c r="H695" i="3"/>
  <c r="J695" i="3"/>
  <c r="K695" i="3"/>
  <c r="G696" i="3"/>
  <c r="H696" i="3"/>
  <c r="J696" i="3"/>
  <c r="K696" i="3"/>
  <c r="G697" i="3"/>
  <c r="H697" i="3"/>
  <c r="J697" i="3"/>
  <c r="K697" i="3"/>
  <c r="G698" i="3"/>
  <c r="H698" i="3"/>
  <c r="J698" i="3"/>
  <c r="K698" i="3"/>
  <c r="G699" i="3"/>
  <c r="H699" i="3"/>
  <c r="J699" i="3"/>
  <c r="K699" i="3"/>
  <c r="G700" i="3"/>
  <c r="H700" i="3"/>
  <c r="J700" i="3"/>
  <c r="K700" i="3"/>
  <c r="G701" i="3"/>
  <c r="H701" i="3"/>
  <c r="J701" i="3"/>
  <c r="K701" i="3"/>
  <c r="G702" i="3"/>
  <c r="H702" i="3"/>
  <c r="J702" i="3"/>
  <c r="K702" i="3"/>
  <c r="G703" i="3"/>
  <c r="H703" i="3"/>
  <c r="J703" i="3"/>
  <c r="K703" i="3"/>
  <c r="G704" i="3"/>
  <c r="H704" i="3"/>
  <c r="J704" i="3"/>
  <c r="K704" i="3"/>
  <c r="G705" i="3"/>
  <c r="H705" i="3"/>
  <c r="J705" i="3"/>
  <c r="K705" i="3"/>
  <c r="G706" i="3"/>
  <c r="H706" i="3"/>
  <c r="J706" i="3"/>
  <c r="K706" i="3"/>
  <c r="G707" i="3"/>
  <c r="H707" i="3"/>
  <c r="J707" i="3"/>
  <c r="K707" i="3"/>
  <c r="G708" i="3"/>
  <c r="H708" i="3"/>
  <c r="J708" i="3"/>
  <c r="K708" i="3"/>
  <c r="G709" i="3"/>
  <c r="H709" i="3"/>
  <c r="J709" i="3"/>
  <c r="K709" i="3"/>
  <c r="G710" i="3"/>
  <c r="H710" i="3"/>
  <c r="J710" i="3"/>
  <c r="K710" i="3"/>
  <c r="G711" i="3"/>
  <c r="H711" i="3"/>
  <c r="J711" i="3"/>
  <c r="K711" i="3"/>
  <c r="G712" i="3"/>
  <c r="H712" i="3"/>
  <c r="J712" i="3"/>
  <c r="K712" i="3"/>
  <c r="G713" i="3"/>
  <c r="H713" i="3"/>
  <c r="J713" i="3"/>
  <c r="K713" i="3"/>
  <c r="G714" i="3"/>
  <c r="H714" i="3"/>
  <c r="J714" i="3"/>
  <c r="K714" i="3"/>
  <c r="G715" i="3"/>
  <c r="H715" i="3"/>
  <c r="J715" i="3"/>
  <c r="K715" i="3"/>
  <c r="G716" i="3"/>
  <c r="H716" i="3"/>
  <c r="J716" i="3"/>
  <c r="K716" i="3"/>
  <c r="G717" i="3"/>
  <c r="H717" i="3"/>
  <c r="J717" i="3"/>
  <c r="K717" i="3"/>
  <c r="G718" i="3"/>
  <c r="H718" i="3"/>
  <c r="J718" i="3"/>
  <c r="K718" i="3"/>
  <c r="G719" i="3"/>
  <c r="H719" i="3"/>
  <c r="J719" i="3"/>
  <c r="K719" i="3"/>
  <c r="G720" i="3"/>
  <c r="H720" i="3"/>
  <c r="J720" i="3"/>
  <c r="K720" i="3"/>
  <c r="G721" i="3"/>
  <c r="H721" i="3"/>
  <c r="J721" i="3"/>
  <c r="K721" i="3"/>
  <c r="G722" i="3"/>
  <c r="H722" i="3"/>
  <c r="J722" i="3"/>
  <c r="K722" i="3"/>
  <c r="G723" i="3"/>
  <c r="H723" i="3"/>
  <c r="J723" i="3"/>
  <c r="K723" i="3"/>
  <c r="G724" i="3"/>
  <c r="H724" i="3"/>
  <c r="J724" i="3"/>
  <c r="K724" i="3"/>
  <c r="G725" i="3"/>
  <c r="H725" i="3"/>
  <c r="J725" i="3"/>
  <c r="K725" i="3"/>
  <c r="G726" i="3"/>
  <c r="H726" i="3"/>
  <c r="J726" i="3"/>
  <c r="K726" i="3"/>
  <c r="G727" i="3"/>
  <c r="H727" i="3"/>
  <c r="J727" i="3"/>
  <c r="K727" i="3"/>
  <c r="G728" i="3"/>
  <c r="H728" i="3"/>
  <c r="J728" i="3"/>
  <c r="K728" i="3"/>
  <c r="G729" i="3"/>
  <c r="H729" i="3"/>
  <c r="J729" i="3"/>
  <c r="K729" i="3"/>
  <c r="G730" i="3"/>
  <c r="H730" i="3"/>
  <c r="J730" i="3"/>
  <c r="K730" i="3"/>
  <c r="G731" i="3"/>
  <c r="H731" i="3"/>
  <c r="J731" i="3"/>
  <c r="K731" i="3"/>
  <c r="G732" i="3"/>
  <c r="H732" i="3"/>
  <c r="J732" i="3"/>
  <c r="K732" i="3"/>
  <c r="G733" i="3"/>
  <c r="H733" i="3"/>
  <c r="J733" i="3"/>
  <c r="K733" i="3"/>
  <c r="G734" i="3"/>
  <c r="H734" i="3"/>
  <c r="J734" i="3"/>
  <c r="K734" i="3"/>
  <c r="G735" i="3"/>
  <c r="H735" i="3"/>
  <c r="J735" i="3"/>
  <c r="K735" i="3"/>
  <c r="G736" i="3"/>
  <c r="H736" i="3"/>
  <c r="J736" i="3"/>
  <c r="K736" i="3"/>
  <c r="G737" i="3"/>
  <c r="H737" i="3"/>
  <c r="J737" i="3"/>
  <c r="K737" i="3"/>
  <c r="G738" i="3"/>
  <c r="H738" i="3"/>
  <c r="J738" i="3"/>
  <c r="K738" i="3"/>
  <c r="G739" i="3"/>
  <c r="H739" i="3"/>
  <c r="J739" i="3"/>
  <c r="K739" i="3"/>
  <c r="G740" i="3"/>
  <c r="H740" i="3"/>
  <c r="J740" i="3"/>
  <c r="K740" i="3"/>
  <c r="G741" i="3"/>
  <c r="H741" i="3"/>
  <c r="J741" i="3"/>
  <c r="K741" i="3"/>
  <c r="G742" i="3"/>
  <c r="H742" i="3"/>
  <c r="J742" i="3"/>
  <c r="K742" i="3"/>
  <c r="G743" i="3"/>
  <c r="H743" i="3"/>
  <c r="J743" i="3"/>
  <c r="K743" i="3"/>
  <c r="G744" i="3"/>
  <c r="H744" i="3"/>
  <c r="J744" i="3"/>
  <c r="K744" i="3"/>
  <c r="G745" i="3"/>
  <c r="H745" i="3"/>
  <c r="J745" i="3"/>
  <c r="K745" i="3"/>
  <c r="G746" i="3"/>
  <c r="H746" i="3"/>
  <c r="J746" i="3"/>
  <c r="K746" i="3"/>
  <c r="G747" i="3"/>
  <c r="H747" i="3"/>
  <c r="J747" i="3"/>
  <c r="K747" i="3"/>
  <c r="G748" i="3"/>
  <c r="H748" i="3"/>
  <c r="J748" i="3"/>
  <c r="K748" i="3"/>
  <c r="G749" i="3"/>
  <c r="H749" i="3"/>
  <c r="J749" i="3"/>
  <c r="K749" i="3"/>
  <c r="G750" i="3"/>
  <c r="H750" i="3"/>
  <c r="J750" i="3"/>
  <c r="K750" i="3"/>
  <c r="G751" i="3"/>
  <c r="H751" i="3"/>
  <c r="J751" i="3"/>
  <c r="K751" i="3"/>
  <c r="G752" i="3"/>
  <c r="H752" i="3"/>
  <c r="J752" i="3"/>
  <c r="K752" i="3"/>
  <c r="G753" i="3"/>
  <c r="H753" i="3"/>
  <c r="J753" i="3"/>
  <c r="K753" i="3"/>
  <c r="G754" i="3"/>
  <c r="H754" i="3"/>
  <c r="J754" i="3"/>
  <c r="K754" i="3"/>
  <c r="G755" i="3"/>
  <c r="H755" i="3"/>
  <c r="J755" i="3"/>
  <c r="K755" i="3"/>
  <c r="G756" i="3"/>
  <c r="H756" i="3"/>
  <c r="J756" i="3"/>
  <c r="K756" i="3"/>
  <c r="G757" i="3"/>
  <c r="H757" i="3"/>
  <c r="J757" i="3"/>
  <c r="K757" i="3"/>
  <c r="G758" i="3"/>
  <c r="H758" i="3"/>
  <c r="J758" i="3"/>
  <c r="K758" i="3"/>
  <c r="G759" i="3"/>
  <c r="H759" i="3"/>
  <c r="J759" i="3"/>
  <c r="K759" i="3"/>
  <c r="G760" i="3"/>
  <c r="H760" i="3"/>
  <c r="J760" i="3"/>
  <c r="K760" i="3"/>
  <c r="G761" i="3"/>
  <c r="H761" i="3"/>
  <c r="J761" i="3"/>
  <c r="K761" i="3"/>
  <c r="G762" i="3"/>
  <c r="H762" i="3"/>
  <c r="J762" i="3"/>
  <c r="K762" i="3"/>
  <c r="G763" i="3"/>
  <c r="H763" i="3"/>
  <c r="J763" i="3"/>
  <c r="K763" i="3"/>
  <c r="G764" i="3"/>
  <c r="H764" i="3"/>
  <c r="J764" i="3"/>
  <c r="K764" i="3"/>
  <c r="G765" i="3"/>
  <c r="H765" i="3"/>
  <c r="J765" i="3"/>
  <c r="K765" i="3"/>
  <c r="G766" i="3"/>
  <c r="H766" i="3"/>
  <c r="J766" i="3"/>
  <c r="K766" i="3"/>
  <c r="G767" i="3"/>
  <c r="H767" i="3"/>
  <c r="J767" i="3"/>
  <c r="K767" i="3"/>
  <c r="G768" i="3"/>
  <c r="H768" i="3"/>
  <c r="J768" i="3"/>
  <c r="K768" i="3"/>
  <c r="G769" i="3"/>
  <c r="H769" i="3"/>
  <c r="J769" i="3"/>
  <c r="K769" i="3"/>
  <c r="G770" i="3"/>
  <c r="H770" i="3"/>
  <c r="J770" i="3"/>
  <c r="K770" i="3"/>
  <c r="G771" i="3"/>
  <c r="H771" i="3"/>
  <c r="J771" i="3"/>
  <c r="K771" i="3"/>
  <c r="G772" i="3"/>
  <c r="H772" i="3"/>
  <c r="J772" i="3"/>
  <c r="K772" i="3"/>
  <c r="G773" i="3"/>
  <c r="H773" i="3"/>
  <c r="J773" i="3"/>
  <c r="K773" i="3"/>
  <c r="G774" i="3"/>
  <c r="H774" i="3"/>
  <c r="J774" i="3"/>
  <c r="K774" i="3"/>
  <c r="G775" i="3"/>
  <c r="H775" i="3"/>
  <c r="J775" i="3"/>
  <c r="K775" i="3"/>
  <c r="G776" i="3"/>
  <c r="H776" i="3"/>
  <c r="J776" i="3"/>
  <c r="K776" i="3"/>
  <c r="G777" i="3"/>
  <c r="H777" i="3"/>
  <c r="J777" i="3"/>
  <c r="K777" i="3"/>
  <c r="G778" i="3"/>
  <c r="H778" i="3"/>
  <c r="J778" i="3"/>
  <c r="K778" i="3"/>
  <c r="G779" i="3"/>
  <c r="H779" i="3"/>
  <c r="J779" i="3"/>
  <c r="K779" i="3"/>
  <c r="G780" i="3"/>
  <c r="H780" i="3"/>
  <c r="J780" i="3"/>
  <c r="K780" i="3"/>
  <c r="G781" i="3"/>
  <c r="H781" i="3"/>
  <c r="J781" i="3"/>
  <c r="K781" i="3"/>
  <c r="G782" i="3"/>
  <c r="H782" i="3"/>
  <c r="J782" i="3"/>
  <c r="K782" i="3"/>
  <c r="G783" i="3"/>
  <c r="H783" i="3"/>
  <c r="J783" i="3"/>
  <c r="K783" i="3"/>
  <c r="G784" i="3"/>
  <c r="H784" i="3"/>
  <c r="J784" i="3"/>
  <c r="K784" i="3"/>
  <c r="G785" i="3"/>
  <c r="H785" i="3"/>
  <c r="J785" i="3"/>
  <c r="K785" i="3"/>
  <c r="G786" i="3"/>
  <c r="H786" i="3"/>
  <c r="J786" i="3"/>
  <c r="K786" i="3"/>
  <c r="G787" i="3"/>
  <c r="H787" i="3"/>
  <c r="J787" i="3"/>
  <c r="K787" i="3"/>
  <c r="G788" i="3"/>
  <c r="H788" i="3"/>
  <c r="J788" i="3"/>
  <c r="K788" i="3"/>
  <c r="G789" i="3"/>
  <c r="H789" i="3"/>
  <c r="J789" i="3"/>
  <c r="K789" i="3"/>
  <c r="G790" i="3"/>
  <c r="H790" i="3"/>
  <c r="J790" i="3"/>
  <c r="K790" i="3"/>
  <c r="G791" i="3"/>
  <c r="H791" i="3"/>
  <c r="J791" i="3"/>
  <c r="K791" i="3"/>
  <c r="G792" i="3"/>
  <c r="H792" i="3"/>
  <c r="J792" i="3"/>
  <c r="K792" i="3"/>
  <c r="G793" i="3"/>
  <c r="H793" i="3"/>
  <c r="J793" i="3"/>
  <c r="K793" i="3"/>
  <c r="G794" i="3"/>
  <c r="H794" i="3"/>
  <c r="J794" i="3"/>
  <c r="K794" i="3"/>
  <c r="G795" i="3"/>
  <c r="H795" i="3"/>
  <c r="J795" i="3"/>
  <c r="K795" i="3"/>
  <c r="G796" i="3"/>
  <c r="H796" i="3"/>
  <c r="J796" i="3"/>
  <c r="K796" i="3"/>
  <c r="G797" i="3"/>
  <c r="H797" i="3"/>
  <c r="J797" i="3"/>
  <c r="K797" i="3"/>
  <c r="G798" i="3"/>
  <c r="H798" i="3"/>
  <c r="J798" i="3"/>
  <c r="K798" i="3"/>
  <c r="G799" i="3"/>
  <c r="H799" i="3"/>
  <c r="J799" i="3"/>
  <c r="K799" i="3"/>
  <c r="G800" i="3"/>
  <c r="H800" i="3"/>
  <c r="J800" i="3"/>
  <c r="K800" i="3"/>
  <c r="G801" i="3"/>
  <c r="H801" i="3"/>
  <c r="J801" i="3"/>
  <c r="K801" i="3"/>
  <c r="G802" i="3"/>
  <c r="H802" i="3"/>
  <c r="J802" i="3"/>
  <c r="K802" i="3"/>
  <c r="G803" i="3"/>
  <c r="H803" i="3"/>
  <c r="J803" i="3"/>
  <c r="K803" i="3"/>
  <c r="G804" i="3"/>
  <c r="H804" i="3"/>
  <c r="J804" i="3"/>
  <c r="K804" i="3"/>
  <c r="G805" i="3"/>
  <c r="H805" i="3"/>
  <c r="J805" i="3"/>
  <c r="K805" i="3"/>
  <c r="G806" i="3"/>
  <c r="H806" i="3"/>
  <c r="J806" i="3"/>
  <c r="K806" i="3"/>
  <c r="G807" i="3"/>
  <c r="H807" i="3"/>
  <c r="J807" i="3"/>
  <c r="K807" i="3"/>
  <c r="G808" i="3"/>
  <c r="H808" i="3"/>
  <c r="J808" i="3"/>
  <c r="K808" i="3"/>
  <c r="G809" i="3"/>
  <c r="H809" i="3"/>
  <c r="J809" i="3"/>
  <c r="K809" i="3"/>
  <c r="G810" i="3"/>
  <c r="H810" i="3"/>
  <c r="J810" i="3"/>
  <c r="K810" i="3"/>
  <c r="G811" i="3"/>
  <c r="H811" i="3"/>
  <c r="J811" i="3"/>
  <c r="K811" i="3"/>
  <c r="G812" i="3"/>
  <c r="H812" i="3"/>
  <c r="J812" i="3"/>
  <c r="K812" i="3"/>
  <c r="G813" i="3"/>
  <c r="H813" i="3"/>
  <c r="J813" i="3"/>
  <c r="K813" i="3"/>
  <c r="G814" i="3"/>
  <c r="H814" i="3"/>
  <c r="J814" i="3"/>
  <c r="K814" i="3"/>
  <c r="G815" i="3"/>
  <c r="H815" i="3"/>
  <c r="J815" i="3"/>
  <c r="K815" i="3"/>
  <c r="G816" i="3"/>
  <c r="H816" i="3"/>
  <c r="J816" i="3"/>
  <c r="K816" i="3"/>
  <c r="G817" i="3"/>
  <c r="H817" i="3"/>
  <c r="J817" i="3"/>
  <c r="K817" i="3"/>
  <c r="G818" i="3"/>
  <c r="H818" i="3"/>
  <c r="J818" i="3"/>
  <c r="K818" i="3"/>
  <c r="G819" i="3"/>
  <c r="H819" i="3"/>
  <c r="J819" i="3"/>
  <c r="K819" i="3"/>
  <c r="G820" i="3"/>
  <c r="H820" i="3"/>
  <c r="J820" i="3"/>
  <c r="K820" i="3"/>
  <c r="G821" i="3"/>
  <c r="H821" i="3"/>
  <c r="J821" i="3"/>
  <c r="K821" i="3"/>
  <c r="G822" i="3"/>
  <c r="H822" i="3"/>
  <c r="J822" i="3"/>
  <c r="K822" i="3"/>
  <c r="G823" i="3"/>
  <c r="H823" i="3"/>
  <c r="J823" i="3"/>
  <c r="K823" i="3"/>
  <c r="G824" i="3"/>
  <c r="H824" i="3"/>
  <c r="J824" i="3"/>
  <c r="K824" i="3"/>
  <c r="G825" i="3"/>
  <c r="H825" i="3"/>
  <c r="J825" i="3"/>
  <c r="K825" i="3"/>
  <c r="G826" i="3"/>
  <c r="H826" i="3"/>
  <c r="J826" i="3"/>
  <c r="K826" i="3"/>
  <c r="G827" i="3"/>
  <c r="H827" i="3"/>
  <c r="J827" i="3"/>
  <c r="K827" i="3"/>
  <c r="G828" i="3"/>
  <c r="H828" i="3"/>
  <c r="J828" i="3"/>
  <c r="K828" i="3"/>
  <c r="G829" i="3"/>
  <c r="H829" i="3"/>
  <c r="J829" i="3"/>
  <c r="K829" i="3"/>
  <c r="G830" i="3"/>
  <c r="H830" i="3"/>
  <c r="J830" i="3"/>
  <c r="K830" i="3"/>
  <c r="G831" i="3"/>
  <c r="H831" i="3"/>
  <c r="J831" i="3"/>
  <c r="K831" i="3"/>
  <c r="G832" i="3"/>
  <c r="H832" i="3"/>
  <c r="J832" i="3"/>
  <c r="K832" i="3"/>
  <c r="G833" i="3"/>
  <c r="H833" i="3"/>
  <c r="J833" i="3"/>
  <c r="K833" i="3"/>
  <c r="G834" i="3"/>
  <c r="H834" i="3"/>
  <c r="J834" i="3"/>
  <c r="K834" i="3"/>
  <c r="G835" i="3"/>
  <c r="H835" i="3"/>
  <c r="J835" i="3"/>
  <c r="K835" i="3"/>
  <c r="G836" i="3"/>
  <c r="H836" i="3"/>
  <c r="J836" i="3"/>
  <c r="K836" i="3"/>
  <c r="G837" i="3"/>
  <c r="H837" i="3"/>
  <c r="J837" i="3"/>
  <c r="K837" i="3"/>
  <c r="G838" i="3"/>
  <c r="H838" i="3"/>
  <c r="J838" i="3"/>
  <c r="K838" i="3"/>
  <c r="G839" i="3"/>
  <c r="H839" i="3"/>
  <c r="J839" i="3"/>
  <c r="K839" i="3"/>
  <c r="G840" i="3"/>
  <c r="H840" i="3"/>
  <c r="J840" i="3"/>
  <c r="K840" i="3"/>
  <c r="G841" i="3"/>
  <c r="H841" i="3"/>
  <c r="J841" i="3"/>
  <c r="K841" i="3"/>
  <c r="G842" i="3"/>
  <c r="H842" i="3"/>
  <c r="J842" i="3"/>
  <c r="K842" i="3"/>
  <c r="G843" i="3"/>
  <c r="H843" i="3"/>
  <c r="J843" i="3"/>
  <c r="K843" i="3"/>
  <c r="G844" i="3"/>
  <c r="H844" i="3"/>
  <c r="J844" i="3"/>
  <c r="K844" i="3"/>
  <c r="G845" i="3"/>
  <c r="H845" i="3"/>
  <c r="J845" i="3"/>
  <c r="K845" i="3"/>
  <c r="G846" i="3"/>
  <c r="H846" i="3"/>
  <c r="J846" i="3"/>
  <c r="K846" i="3"/>
  <c r="G847" i="3"/>
  <c r="H847" i="3"/>
  <c r="J847" i="3"/>
  <c r="K847" i="3"/>
  <c r="G848" i="3"/>
  <c r="H848" i="3"/>
  <c r="J848" i="3"/>
  <c r="K848" i="3"/>
  <c r="G849" i="3"/>
  <c r="H849" i="3"/>
  <c r="J849" i="3"/>
  <c r="K849" i="3"/>
  <c r="G850" i="3"/>
  <c r="H850" i="3"/>
  <c r="J850" i="3"/>
  <c r="K850" i="3"/>
  <c r="G851" i="3"/>
  <c r="H851" i="3"/>
  <c r="J851" i="3"/>
  <c r="K851" i="3"/>
  <c r="G852" i="3"/>
  <c r="H852" i="3"/>
  <c r="J852" i="3"/>
  <c r="K852" i="3"/>
  <c r="G853" i="3"/>
  <c r="H853" i="3"/>
  <c r="J853" i="3"/>
  <c r="K853" i="3"/>
  <c r="G854" i="3"/>
  <c r="H854" i="3"/>
  <c r="J854" i="3"/>
  <c r="K854" i="3"/>
  <c r="G855" i="3"/>
  <c r="H855" i="3"/>
  <c r="J855" i="3"/>
  <c r="K855" i="3"/>
  <c r="G856" i="3"/>
  <c r="H856" i="3"/>
  <c r="J856" i="3"/>
  <c r="K856" i="3"/>
  <c r="G857" i="3"/>
  <c r="H857" i="3"/>
  <c r="J857" i="3"/>
  <c r="K857" i="3"/>
  <c r="G858" i="3"/>
  <c r="H858" i="3"/>
  <c r="J858" i="3"/>
  <c r="K858" i="3"/>
  <c r="G859" i="3"/>
  <c r="H859" i="3"/>
  <c r="J859" i="3"/>
  <c r="K859" i="3"/>
  <c r="G860" i="3"/>
  <c r="H860" i="3"/>
  <c r="J860" i="3"/>
  <c r="K860" i="3"/>
  <c r="G861" i="3"/>
  <c r="H861" i="3"/>
  <c r="J861" i="3"/>
  <c r="K861" i="3"/>
  <c r="G862" i="3"/>
  <c r="H862" i="3"/>
  <c r="J862" i="3"/>
  <c r="K862" i="3"/>
  <c r="G863" i="3"/>
  <c r="H863" i="3"/>
  <c r="J863" i="3"/>
  <c r="K863" i="3"/>
  <c r="G864" i="3"/>
  <c r="H864" i="3"/>
  <c r="J864" i="3"/>
  <c r="K864" i="3"/>
  <c r="G865" i="3"/>
  <c r="H865" i="3"/>
  <c r="J865" i="3"/>
  <c r="K865" i="3"/>
  <c r="G866" i="3"/>
  <c r="H866" i="3"/>
  <c r="J866" i="3"/>
  <c r="K866" i="3"/>
  <c r="G867" i="3"/>
  <c r="H867" i="3"/>
  <c r="J867" i="3"/>
  <c r="K867" i="3"/>
  <c r="G868" i="3"/>
  <c r="H868" i="3"/>
  <c r="J868" i="3"/>
  <c r="K868" i="3"/>
  <c r="G869" i="3"/>
  <c r="H869" i="3"/>
  <c r="J869" i="3"/>
  <c r="K869" i="3"/>
  <c r="G870" i="3"/>
  <c r="H870" i="3"/>
  <c r="J870" i="3"/>
  <c r="K870" i="3"/>
  <c r="G871" i="3"/>
  <c r="H871" i="3"/>
  <c r="J871" i="3"/>
  <c r="K871" i="3"/>
  <c r="G872" i="3"/>
  <c r="H872" i="3"/>
  <c r="J872" i="3"/>
  <c r="K872" i="3"/>
  <c r="G873" i="3"/>
  <c r="H873" i="3"/>
  <c r="J873" i="3"/>
  <c r="K873" i="3"/>
  <c r="G874" i="3"/>
  <c r="H874" i="3"/>
  <c r="J874" i="3"/>
  <c r="K874" i="3"/>
  <c r="G875" i="3"/>
  <c r="H875" i="3"/>
  <c r="J875" i="3"/>
  <c r="K875" i="3"/>
  <c r="G876" i="3"/>
  <c r="H876" i="3"/>
  <c r="J876" i="3"/>
  <c r="K876" i="3"/>
  <c r="G877" i="3"/>
  <c r="H877" i="3"/>
  <c r="J877" i="3"/>
  <c r="K877" i="3"/>
  <c r="G878" i="3"/>
  <c r="H878" i="3"/>
  <c r="J878" i="3"/>
  <c r="K878" i="3"/>
  <c r="G879" i="3"/>
  <c r="H879" i="3"/>
  <c r="J879" i="3"/>
  <c r="K879" i="3"/>
  <c r="G880" i="3"/>
  <c r="H880" i="3"/>
  <c r="J880" i="3"/>
  <c r="K880" i="3"/>
  <c r="G881" i="3"/>
  <c r="H881" i="3"/>
  <c r="J881" i="3"/>
  <c r="K881" i="3"/>
  <c r="G882" i="3"/>
  <c r="H882" i="3"/>
  <c r="J882" i="3"/>
  <c r="K882" i="3"/>
  <c r="G883" i="3"/>
  <c r="H883" i="3"/>
  <c r="J883" i="3"/>
  <c r="K883" i="3"/>
  <c r="G884" i="3"/>
  <c r="H884" i="3"/>
  <c r="J884" i="3"/>
  <c r="K884" i="3"/>
  <c r="G885" i="3"/>
  <c r="H885" i="3"/>
  <c r="J885" i="3"/>
  <c r="K885" i="3"/>
  <c r="G886" i="3"/>
  <c r="H886" i="3"/>
  <c r="J886" i="3"/>
  <c r="K886" i="3"/>
  <c r="G887" i="3"/>
  <c r="H887" i="3"/>
  <c r="J887" i="3"/>
  <c r="K887" i="3"/>
  <c r="G888" i="3"/>
  <c r="H888" i="3"/>
  <c r="J888" i="3"/>
  <c r="K888" i="3"/>
  <c r="G889" i="3"/>
  <c r="H889" i="3"/>
  <c r="J889" i="3"/>
  <c r="K889" i="3"/>
  <c r="G890" i="3"/>
  <c r="H890" i="3"/>
  <c r="J890" i="3"/>
  <c r="K890" i="3"/>
  <c r="G891" i="3"/>
  <c r="H891" i="3"/>
  <c r="J891" i="3"/>
  <c r="K891" i="3"/>
  <c r="G892" i="3"/>
  <c r="H892" i="3"/>
  <c r="J892" i="3"/>
  <c r="K892" i="3"/>
  <c r="G893" i="3"/>
  <c r="H893" i="3"/>
  <c r="J893" i="3"/>
  <c r="K893" i="3"/>
  <c r="G894" i="3"/>
  <c r="H894" i="3"/>
  <c r="J894" i="3"/>
  <c r="K894" i="3"/>
  <c r="G895" i="3"/>
  <c r="H895" i="3"/>
  <c r="J895" i="3"/>
  <c r="K895" i="3"/>
  <c r="G896" i="3"/>
  <c r="H896" i="3"/>
  <c r="J896" i="3"/>
  <c r="K896" i="3"/>
  <c r="G897" i="3"/>
  <c r="H897" i="3"/>
  <c r="J897" i="3"/>
  <c r="K897" i="3"/>
  <c r="G898" i="3"/>
  <c r="H898" i="3"/>
  <c r="J898" i="3"/>
  <c r="K898" i="3"/>
  <c r="G899" i="3"/>
  <c r="H899" i="3"/>
  <c r="J899" i="3"/>
  <c r="K899" i="3"/>
  <c r="G900" i="3"/>
  <c r="H900" i="3"/>
  <c r="J900" i="3"/>
  <c r="K900" i="3"/>
  <c r="G901" i="3"/>
  <c r="H901" i="3"/>
  <c r="J901" i="3"/>
  <c r="K901" i="3"/>
  <c r="G902" i="3"/>
  <c r="H902" i="3"/>
  <c r="J902" i="3"/>
  <c r="K902" i="3"/>
  <c r="G903" i="3"/>
  <c r="H903" i="3"/>
  <c r="J903" i="3"/>
  <c r="K903" i="3"/>
  <c r="G904" i="3"/>
  <c r="H904" i="3"/>
  <c r="J904" i="3"/>
  <c r="K904" i="3"/>
  <c r="G905" i="3"/>
  <c r="H905" i="3"/>
  <c r="J905" i="3"/>
  <c r="K905" i="3"/>
  <c r="G906" i="3"/>
  <c r="H906" i="3"/>
  <c r="J906" i="3"/>
  <c r="K906" i="3"/>
  <c r="G907" i="3"/>
  <c r="H907" i="3"/>
  <c r="J907" i="3"/>
  <c r="K907" i="3"/>
  <c r="G908" i="3"/>
  <c r="H908" i="3"/>
  <c r="J908" i="3"/>
  <c r="K908" i="3"/>
  <c r="G909" i="3"/>
  <c r="H909" i="3"/>
  <c r="J909" i="3"/>
  <c r="K909" i="3"/>
  <c r="G910" i="3"/>
  <c r="H910" i="3"/>
  <c r="J910" i="3"/>
  <c r="K910" i="3"/>
  <c r="G911" i="3"/>
  <c r="H911" i="3"/>
  <c r="J911" i="3"/>
  <c r="K911" i="3"/>
  <c r="G912" i="3"/>
  <c r="H912" i="3"/>
  <c r="J912" i="3"/>
  <c r="K912" i="3"/>
  <c r="G913" i="3"/>
  <c r="H913" i="3"/>
  <c r="J913" i="3"/>
  <c r="K913" i="3"/>
  <c r="G914" i="3"/>
  <c r="H914" i="3"/>
  <c r="J914" i="3"/>
  <c r="K914" i="3"/>
  <c r="G915" i="3"/>
  <c r="H915" i="3"/>
  <c r="J915" i="3"/>
  <c r="K915" i="3"/>
  <c r="G916" i="3"/>
  <c r="H916" i="3"/>
  <c r="J916" i="3"/>
  <c r="K916" i="3"/>
  <c r="G917" i="3"/>
  <c r="H917" i="3"/>
  <c r="J917" i="3"/>
  <c r="K917" i="3"/>
  <c r="G918" i="3"/>
  <c r="H918" i="3"/>
  <c r="J918" i="3"/>
  <c r="K918" i="3"/>
  <c r="G919" i="3"/>
  <c r="H919" i="3"/>
  <c r="J919" i="3"/>
  <c r="K919" i="3"/>
  <c r="G920" i="3"/>
  <c r="H920" i="3"/>
  <c r="J920" i="3"/>
  <c r="K920" i="3"/>
  <c r="G921" i="3"/>
  <c r="H921" i="3"/>
  <c r="J921" i="3"/>
  <c r="K921" i="3"/>
  <c r="G922" i="3"/>
  <c r="H922" i="3"/>
  <c r="J922" i="3"/>
  <c r="K922" i="3"/>
  <c r="G923" i="3"/>
  <c r="H923" i="3"/>
  <c r="J923" i="3"/>
  <c r="K923" i="3"/>
  <c r="G924" i="3"/>
  <c r="H924" i="3"/>
  <c r="J924" i="3"/>
  <c r="K924" i="3"/>
  <c r="G925" i="3"/>
  <c r="H925" i="3"/>
  <c r="J925" i="3"/>
  <c r="K925" i="3"/>
  <c r="G926" i="3"/>
  <c r="H926" i="3"/>
  <c r="J926" i="3"/>
  <c r="K926" i="3"/>
  <c r="G927" i="3"/>
  <c r="H927" i="3"/>
  <c r="J927" i="3"/>
  <c r="K927" i="3"/>
  <c r="G928" i="3"/>
  <c r="H928" i="3"/>
  <c r="J928" i="3"/>
  <c r="K928" i="3"/>
  <c r="G929" i="3"/>
  <c r="H929" i="3"/>
  <c r="J929" i="3"/>
  <c r="K929" i="3"/>
  <c r="G930" i="3"/>
  <c r="H930" i="3"/>
  <c r="J930" i="3"/>
  <c r="K930" i="3"/>
  <c r="G931" i="3"/>
  <c r="H931" i="3"/>
  <c r="J931" i="3"/>
  <c r="K931" i="3"/>
  <c r="G932" i="3"/>
  <c r="H932" i="3"/>
  <c r="J932" i="3"/>
  <c r="K932" i="3"/>
  <c r="G933" i="3"/>
  <c r="H933" i="3"/>
  <c r="J933" i="3"/>
  <c r="K933" i="3"/>
  <c r="G934" i="3"/>
  <c r="H934" i="3"/>
  <c r="J934" i="3"/>
  <c r="K934" i="3"/>
  <c r="G935" i="3"/>
  <c r="H935" i="3"/>
  <c r="J935" i="3"/>
  <c r="K935" i="3"/>
  <c r="G936" i="3"/>
  <c r="H936" i="3"/>
  <c r="J936" i="3"/>
  <c r="K936" i="3"/>
  <c r="G937" i="3"/>
  <c r="H937" i="3"/>
  <c r="J937" i="3"/>
  <c r="K937" i="3"/>
  <c r="G938" i="3"/>
  <c r="H938" i="3"/>
  <c r="J938" i="3"/>
  <c r="K938" i="3"/>
  <c r="G939" i="3"/>
  <c r="H939" i="3"/>
  <c r="J939" i="3"/>
  <c r="K939" i="3"/>
  <c r="G940" i="3"/>
  <c r="H940" i="3"/>
  <c r="J940" i="3"/>
  <c r="K940" i="3"/>
  <c r="G941" i="3"/>
  <c r="H941" i="3"/>
  <c r="J941" i="3"/>
  <c r="K941" i="3"/>
  <c r="G942" i="3"/>
  <c r="H942" i="3"/>
  <c r="J942" i="3"/>
  <c r="K942" i="3"/>
  <c r="G943" i="3"/>
  <c r="H943" i="3"/>
  <c r="J943" i="3"/>
  <c r="K943" i="3"/>
  <c r="G944" i="3"/>
  <c r="H944" i="3"/>
  <c r="J944" i="3"/>
  <c r="K944" i="3"/>
  <c r="G945" i="3"/>
  <c r="H945" i="3"/>
  <c r="J945" i="3"/>
  <c r="K945" i="3"/>
  <c r="G946" i="3"/>
  <c r="H946" i="3"/>
  <c r="J946" i="3"/>
  <c r="K946" i="3"/>
  <c r="G947" i="3"/>
  <c r="H947" i="3"/>
  <c r="J947" i="3"/>
  <c r="K947" i="3"/>
  <c r="G948" i="3"/>
  <c r="H948" i="3"/>
  <c r="J948" i="3"/>
  <c r="K948" i="3"/>
  <c r="G949" i="3"/>
  <c r="H949" i="3"/>
  <c r="J949" i="3"/>
  <c r="K949" i="3"/>
  <c r="G950" i="3"/>
  <c r="H950" i="3"/>
  <c r="J950" i="3"/>
  <c r="K950" i="3"/>
  <c r="G951" i="3"/>
  <c r="H951" i="3"/>
  <c r="J951" i="3"/>
  <c r="K951" i="3"/>
  <c r="G952" i="3"/>
  <c r="H952" i="3"/>
  <c r="J952" i="3"/>
  <c r="K952" i="3"/>
  <c r="G953" i="3"/>
  <c r="H953" i="3"/>
  <c r="J953" i="3"/>
  <c r="K953" i="3"/>
  <c r="G954" i="3"/>
  <c r="H954" i="3"/>
  <c r="J954" i="3"/>
  <c r="K954" i="3"/>
  <c r="G955" i="3"/>
  <c r="H955" i="3"/>
  <c r="J955" i="3"/>
  <c r="K955" i="3"/>
  <c r="G956" i="3"/>
  <c r="H956" i="3"/>
  <c r="J956" i="3"/>
  <c r="K956" i="3"/>
  <c r="G957" i="3"/>
  <c r="H957" i="3"/>
  <c r="J957" i="3"/>
  <c r="K957" i="3"/>
  <c r="G958" i="3"/>
  <c r="H958" i="3"/>
  <c r="J958" i="3"/>
  <c r="K958" i="3"/>
  <c r="G959" i="3"/>
  <c r="H959" i="3"/>
  <c r="J959" i="3"/>
  <c r="K959" i="3"/>
  <c r="G960" i="3"/>
  <c r="H960" i="3"/>
  <c r="J960" i="3"/>
  <c r="K960" i="3"/>
  <c r="G961" i="3"/>
  <c r="H961" i="3"/>
  <c r="J961" i="3"/>
  <c r="K961" i="3"/>
  <c r="G962" i="3"/>
  <c r="H962" i="3"/>
  <c r="J962" i="3"/>
  <c r="K962" i="3"/>
  <c r="G963" i="3"/>
  <c r="H963" i="3"/>
  <c r="J963" i="3"/>
  <c r="K963" i="3"/>
  <c r="G964" i="3"/>
  <c r="H964" i="3"/>
  <c r="J964" i="3"/>
  <c r="K964" i="3"/>
  <c r="G965" i="3"/>
  <c r="H965" i="3"/>
  <c r="J965" i="3"/>
  <c r="K965" i="3"/>
  <c r="G966" i="3"/>
  <c r="H966" i="3"/>
  <c r="J966" i="3"/>
  <c r="K966" i="3"/>
  <c r="G967" i="3"/>
  <c r="H967" i="3"/>
  <c r="J967" i="3"/>
  <c r="K967" i="3"/>
  <c r="G968" i="3"/>
  <c r="H968" i="3"/>
  <c r="J968" i="3"/>
  <c r="K968" i="3"/>
  <c r="G969" i="3"/>
  <c r="H969" i="3"/>
  <c r="J969" i="3"/>
  <c r="K969" i="3"/>
  <c r="G970" i="3"/>
  <c r="H970" i="3"/>
  <c r="J970" i="3"/>
  <c r="K970" i="3"/>
  <c r="G971" i="3"/>
  <c r="H971" i="3"/>
  <c r="J971" i="3"/>
  <c r="K971" i="3"/>
  <c r="G972" i="3"/>
  <c r="H972" i="3"/>
  <c r="J972" i="3"/>
  <c r="K972" i="3"/>
  <c r="G973" i="3"/>
  <c r="H973" i="3"/>
  <c r="J973" i="3"/>
  <c r="K973" i="3"/>
  <c r="G974" i="3"/>
  <c r="H974" i="3"/>
  <c r="J974" i="3"/>
  <c r="K974" i="3"/>
  <c r="G975" i="3"/>
  <c r="H975" i="3"/>
  <c r="J975" i="3"/>
  <c r="K975" i="3"/>
  <c r="G976" i="3"/>
  <c r="H976" i="3"/>
  <c r="J976" i="3"/>
  <c r="K976" i="3"/>
  <c r="G977" i="3"/>
  <c r="H977" i="3"/>
  <c r="J977" i="3"/>
  <c r="K977" i="3"/>
  <c r="G978" i="3"/>
  <c r="H978" i="3"/>
  <c r="J978" i="3"/>
  <c r="K978" i="3"/>
  <c r="G979" i="3"/>
  <c r="H979" i="3"/>
  <c r="J979" i="3"/>
  <c r="K979" i="3"/>
  <c r="G980" i="3"/>
  <c r="H980" i="3"/>
  <c r="J980" i="3"/>
  <c r="K980" i="3"/>
  <c r="G981" i="3"/>
  <c r="H981" i="3"/>
  <c r="J981" i="3"/>
  <c r="K981" i="3"/>
  <c r="G982" i="3"/>
  <c r="H982" i="3"/>
  <c r="J982" i="3"/>
  <c r="K982" i="3"/>
  <c r="G983" i="3"/>
  <c r="H983" i="3"/>
  <c r="J983" i="3"/>
  <c r="K983" i="3"/>
  <c r="G984" i="3"/>
  <c r="H984" i="3"/>
  <c r="J984" i="3"/>
  <c r="K984" i="3"/>
  <c r="G985" i="3"/>
  <c r="H985" i="3"/>
  <c r="J985" i="3"/>
  <c r="K985" i="3"/>
  <c r="G986" i="3"/>
  <c r="H986" i="3"/>
  <c r="J986" i="3"/>
  <c r="K986" i="3"/>
  <c r="G987" i="3"/>
  <c r="H987" i="3"/>
  <c r="J987" i="3"/>
  <c r="K987" i="3"/>
  <c r="G988" i="3"/>
  <c r="H988" i="3"/>
  <c r="J988" i="3"/>
  <c r="K988" i="3"/>
  <c r="G989" i="3"/>
  <c r="H989" i="3"/>
  <c r="J989" i="3"/>
  <c r="K989" i="3"/>
  <c r="G990" i="3"/>
  <c r="H990" i="3"/>
  <c r="J990" i="3"/>
  <c r="K990" i="3"/>
  <c r="G991" i="3"/>
  <c r="H991" i="3"/>
  <c r="J991" i="3"/>
  <c r="K991" i="3"/>
  <c r="G992" i="3"/>
  <c r="H992" i="3"/>
  <c r="J992" i="3"/>
  <c r="K992" i="3"/>
  <c r="G993" i="3"/>
  <c r="H993" i="3"/>
  <c r="J993" i="3"/>
  <c r="K993" i="3"/>
  <c r="G994" i="3"/>
  <c r="H994" i="3"/>
  <c r="J994" i="3"/>
  <c r="K994" i="3"/>
  <c r="G995" i="3"/>
  <c r="H995" i="3"/>
  <c r="J995" i="3"/>
  <c r="K995" i="3"/>
  <c r="G996" i="3"/>
  <c r="H996" i="3"/>
  <c r="J996" i="3"/>
  <c r="K996" i="3"/>
  <c r="G997" i="3"/>
  <c r="H997" i="3"/>
  <c r="J997" i="3"/>
  <c r="K997" i="3"/>
  <c r="G998" i="3"/>
  <c r="H998" i="3"/>
  <c r="J998" i="3"/>
  <c r="K998" i="3"/>
  <c r="G999" i="3"/>
  <c r="H999" i="3"/>
  <c r="J999" i="3"/>
  <c r="K999" i="3"/>
  <c r="G1000" i="3"/>
  <c r="H1000" i="3"/>
  <c r="J1000" i="3"/>
  <c r="K1000" i="3"/>
  <c r="G1001" i="3"/>
  <c r="H1001" i="3"/>
  <c r="J1001" i="3"/>
  <c r="K1001" i="3"/>
  <c r="G1002" i="3"/>
  <c r="H1002" i="3"/>
  <c r="J1002" i="3"/>
  <c r="K1002" i="3"/>
  <c r="G1003" i="3"/>
  <c r="H1003" i="3"/>
  <c r="J1003" i="3"/>
  <c r="K1003" i="3"/>
  <c r="G1004" i="3"/>
  <c r="H1004" i="3"/>
  <c r="J1004" i="3"/>
  <c r="K1004" i="3"/>
  <c r="G1005" i="3"/>
  <c r="H1005" i="3"/>
  <c r="J1005" i="3"/>
  <c r="K1005" i="3"/>
  <c r="G1006" i="3"/>
  <c r="H1006" i="3"/>
  <c r="J1006" i="3"/>
  <c r="K1006" i="3"/>
  <c r="G1007" i="3"/>
  <c r="H1007" i="3"/>
  <c r="J1007" i="3"/>
  <c r="K1007" i="3"/>
  <c r="G1008" i="3"/>
  <c r="H1008" i="3"/>
  <c r="J1008" i="3"/>
  <c r="K1008" i="3"/>
  <c r="G1009" i="3"/>
  <c r="H1009" i="3"/>
  <c r="J1009" i="3"/>
  <c r="K1009" i="3"/>
  <c r="G1010" i="3"/>
  <c r="H1010" i="3"/>
  <c r="J1010" i="3"/>
  <c r="K1010" i="3"/>
  <c r="G1011" i="3"/>
  <c r="H1011" i="3"/>
  <c r="J1011" i="3"/>
  <c r="K1011" i="3"/>
  <c r="G1012" i="3"/>
  <c r="H1012" i="3"/>
  <c r="J1012" i="3"/>
  <c r="K1012" i="3"/>
  <c r="G1013" i="3"/>
  <c r="H1013" i="3"/>
  <c r="J1013" i="3"/>
  <c r="K1013" i="3"/>
  <c r="G1014" i="3"/>
  <c r="H1014" i="3"/>
  <c r="J1014" i="3"/>
  <c r="K1014" i="3"/>
  <c r="G1015" i="3"/>
  <c r="H1015" i="3"/>
  <c r="J1015" i="3"/>
  <c r="K1015" i="3"/>
  <c r="G1016" i="3"/>
  <c r="H1016" i="3"/>
  <c r="J1016" i="3"/>
  <c r="K1016" i="3"/>
  <c r="G1017" i="3"/>
  <c r="H1017" i="3"/>
  <c r="J1017" i="3"/>
  <c r="K1017" i="3"/>
  <c r="G1018" i="3"/>
  <c r="H1018" i="3"/>
  <c r="J1018" i="3"/>
  <c r="K1018" i="3"/>
  <c r="G1019" i="3"/>
  <c r="H1019" i="3"/>
  <c r="J1019" i="3"/>
  <c r="K1019" i="3"/>
  <c r="G1020" i="3"/>
  <c r="H1020" i="3"/>
  <c r="J1020" i="3"/>
  <c r="K1020" i="3"/>
  <c r="G1021" i="3"/>
  <c r="H1021" i="3"/>
  <c r="J1021" i="3"/>
  <c r="K1021" i="3"/>
  <c r="G1022" i="3"/>
  <c r="H1022" i="3"/>
  <c r="J1022" i="3"/>
  <c r="K1022" i="3"/>
  <c r="G1023" i="3"/>
  <c r="H1023" i="3"/>
  <c r="J1023" i="3"/>
  <c r="K1023" i="3"/>
  <c r="G1024" i="3"/>
  <c r="H1024" i="3"/>
  <c r="J1024" i="3"/>
  <c r="K1024" i="3"/>
  <c r="G1025" i="3"/>
  <c r="H1025" i="3"/>
  <c r="J1025" i="3"/>
  <c r="K1025" i="3"/>
  <c r="G1026" i="3"/>
  <c r="H1026" i="3"/>
  <c r="J1026" i="3"/>
  <c r="K1026" i="3"/>
  <c r="G1027" i="3"/>
  <c r="H1027" i="3"/>
  <c r="J1027" i="3"/>
  <c r="K1027" i="3"/>
  <c r="G1028" i="3"/>
  <c r="H1028" i="3"/>
  <c r="J1028" i="3"/>
  <c r="K1028" i="3"/>
  <c r="G1029" i="3"/>
  <c r="H1029" i="3"/>
  <c r="J1029" i="3"/>
  <c r="K1029" i="3"/>
  <c r="G1030" i="3"/>
  <c r="H1030" i="3"/>
  <c r="J1030" i="3"/>
  <c r="K1030" i="3"/>
  <c r="G1031" i="3"/>
  <c r="H1031" i="3"/>
  <c r="J1031" i="3"/>
  <c r="K1031" i="3"/>
  <c r="G1032" i="3"/>
  <c r="H1032" i="3"/>
  <c r="J1032" i="3"/>
  <c r="K1032" i="3"/>
  <c r="G1033" i="3"/>
  <c r="H1033" i="3"/>
  <c r="J1033" i="3"/>
  <c r="K1033" i="3"/>
  <c r="G1034" i="3"/>
  <c r="H1034" i="3"/>
  <c r="J1034" i="3"/>
  <c r="K1034" i="3"/>
  <c r="G1035" i="3"/>
  <c r="H1035" i="3"/>
  <c r="J1035" i="3"/>
  <c r="K1035" i="3"/>
  <c r="G1036" i="3"/>
  <c r="H1036" i="3"/>
  <c r="J1036" i="3"/>
  <c r="K1036" i="3"/>
  <c r="G1037" i="3"/>
  <c r="H1037" i="3"/>
  <c r="J1037" i="3"/>
  <c r="K1037" i="3"/>
  <c r="G1038" i="3"/>
  <c r="H1038" i="3"/>
  <c r="J1038" i="3"/>
  <c r="K1038" i="3"/>
  <c r="G1039" i="3"/>
  <c r="H1039" i="3"/>
  <c r="J1039" i="3"/>
  <c r="K1039" i="3"/>
  <c r="G1040" i="3"/>
  <c r="H1040" i="3"/>
  <c r="J1040" i="3"/>
  <c r="K1040" i="3"/>
  <c r="G1041" i="3"/>
  <c r="H1041" i="3"/>
  <c r="J1041" i="3"/>
  <c r="K1041" i="3"/>
  <c r="G1042" i="3"/>
  <c r="H1042" i="3"/>
  <c r="J1042" i="3"/>
  <c r="K1042" i="3"/>
  <c r="G1043" i="3"/>
  <c r="H1043" i="3"/>
  <c r="J1043" i="3"/>
  <c r="K1043" i="3"/>
  <c r="G1044" i="3"/>
  <c r="H1044" i="3"/>
  <c r="J1044" i="3"/>
  <c r="K1044" i="3"/>
  <c r="G1045" i="3"/>
  <c r="H1045" i="3"/>
  <c r="J1045" i="3"/>
  <c r="K1045" i="3"/>
  <c r="G1046" i="3"/>
  <c r="H1046" i="3"/>
  <c r="J1046" i="3"/>
  <c r="K1046" i="3"/>
  <c r="G1047" i="3"/>
  <c r="H1047" i="3"/>
  <c r="J1047" i="3"/>
  <c r="K1047" i="3"/>
  <c r="G1048" i="3"/>
  <c r="H1048" i="3"/>
  <c r="J1048" i="3"/>
  <c r="K1048" i="3"/>
  <c r="G1049" i="3"/>
  <c r="H1049" i="3"/>
  <c r="J1049" i="3"/>
  <c r="K1049" i="3"/>
  <c r="G1050" i="3"/>
  <c r="H1050" i="3"/>
  <c r="J1050" i="3"/>
  <c r="K1050" i="3"/>
  <c r="G1051" i="3"/>
  <c r="H1051" i="3"/>
  <c r="J1051" i="3"/>
  <c r="K1051" i="3"/>
  <c r="G1052" i="3"/>
  <c r="H1052" i="3"/>
  <c r="J1052" i="3"/>
  <c r="K1052" i="3"/>
  <c r="G1053" i="3"/>
  <c r="H1053" i="3"/>
  <c r="J1053" i="3"/>
  <c r="K1053" i="3"/>
  <c r="G1054" i="3"/>
  <c r="H1054" i="3"/>
  <c r="J1054" i="3"/>
  <c r="K1054" i="3"/>
  <c r="G1055" i="3"/>
  <c r="H1055" i="3"/>
  <c r="J1055" i="3"/>
  <c r="K1055" i="3"/>
  <c r="G1056" i="3"/>
  <c r="H1056" i="3"/>
  <c r="J1056" i="3"/>
  <c r="K1056" i="3"/>
  <c r="G1057" i="3"/>
  <c r="H1057" i="3"/>
  <c r="J1057" i="3"/>
  <c r="K1057" i="3"/>
  <c r="G1058" i="3"/>
  <c r="H1058" i="3"/>
  <c r="J1058" i="3"/>
  <c r="K1058" i="3"/>
  <c r="G1059" i="3"/>
  <c r="H1059" i="3"/>
  <c r="J1059" i="3"/>
  <c r="K1059" i="3"/>
  <c r="G1060" i="3"/>
  <c r="H1060" i="3"/>
  <c r="J1060" i="3"/>
  <c r="K1060" i="3"/>
  <c r="G1061" i="3"/>
  <c r="H1061" i="3"/>
  <c r="J1061" i="3"/>
  <c r="K1061" i="3"/>
  <c r="G1062" i="3"/>
  <c r="H1062" i="3"/>
  <c r="J1062" i="3"/>
  <c r="K1062" i="3"/>
  <c r="G1063" i="3"/>
  <c r="H1063" i="3"/>
  <c r="J1063" i="3"/>
  <c r="K1063" i="3"/>
  <c r="G1064" i="3"/>
  <c r="H1064" i="3"/>
  <c r="J1064" i="3"/>
  <c r="K1064" i="3"/>
  <c r="G1065" i="3"/>
  <c r="H1065" i="3"/>
  <c r="J1065" i="3"/>
  <c r="K1065" i="3"/>
  <c r="G1066" i="3"/>
  <c r="H1066" i="3"/>
  <c r="J1066" i="3"/>
  <c r="K1066" i="3"/>
  <c r="G1067" i="3"/>
  <c r="H1067" i="3"/>
  <c r="J1067" i="3"/>
  <c r="K1067" i="3"/>
  <c r="G1068" i="3"/>
  <c r="H1068" i="3"/>
  <c r="J1068" i="3"/>
  <c r="K1068" i="3"/>
  <c r="G1069" i="3"/>
  <c r="H1069" i="3"/>
  <c r="J1069" i="3"/>
  <c r="K1069" i="3"/>
  <c r="G1070" i="3"/>
  <c r="H1070" i="3"/>
  <c r="J1070" i="3"/>
  <c r="K1070" i="3"/>
  <c r="G1071" i="3"/>
  <c r="H1071" i="3"/>
  <c r="J1071" i="3"/>
  <c r="K1071" i="3"/>
  <c r="G1072" i="3"/>
  <c r="H1072" i="3"/>
  <c r="J1072" i="3"/>
  <c r="K1072" i="3"/>
  <c r="G1073" i="3"/>
  <c r="H1073" i="3"/>
  <c r="J1073" i="3"/>
  <c r="K1073" i="3"/>
  <c r="G1074" i="3"/>
  <c r="H1074" i="3"/>
  <c r="J1074" i="3"/>
  <c r="K1074" i="3"/>
  <c r="G1075" i="3"/>
  <c r="H1075" i="3"/>
  <c r="J1075" i="3"/>
  <c r="K1075" i="3"/>
  <c r="G1076" i="3"/>
  <c r="H1076" i="3"/>
  <c r="J1076" i="3"/>
  <c r="K1076" i="3"/>
  <c r="G1077" i="3"/>
  <c r="H1077" i="3"/>
  <c r="J1077" i="3"/>
  <c r="K1077" i="3"/>
  <c r="G1078" i="3"/>
  <c r="H1078" i="3"/>
  <c r="J1078" i="3"/>
  <c r="K1078" i="3"/>
  <c r="G1079" i="3"/>
  <c r="H1079" i="3"/>
  <c r="J1079" i="3"/>
  <c r="K1079" i="3"/>
  <c r="G1080" i="3"/>
  <c r="H1080" i="3"/>
  <c r="J1080" i="3"/>
  <c r="K1080" i="3"/>
  <c r="G1081" i="3"/>
  <c r="H1081" i="3"/>
  <c r="J1081" i="3"/>
  <c r="K1081" i="3"/>
  <c r="G1082" i="3"/>
  <c r="H1082" i="3"/>
  <c r="J1082" i="3"/>
  <c r="K1082" i="3"/>
  <c r="G1083" i="3"/>
  <c r="H1083" i="3"/>
  <c r="J1083" i="3"/>
  <c r="K1083" i="3"/>
  <c r="G1084" i="3"/>
  <c r="H1084" i="3"/>
  <c r="J1084" i="3"/>
  <c r="K1084" i="3"/>
  <c r="G1085" i="3"/>
  <c r="H1085" i="3"/>
  <c r="J1085" i="3"/>
  <c r="K1085" i="3"/>
  <c r="G1086" i="3"/>
  <c r="H1086" i="3"/>
  <c r="J1086" i="3"/>
  <c r="K1086" i="3"/>
  <c r="G1087" i="3"/>
  <c r="H1087" i="3"/>
  <c r="J1087" i="3"/>
  <c r="K1087" i="3"/>
  <c r="G1088" i="3"/>
  <c r="H1088" i="3"/>
  <c r="J1088" i="3"/>
  <c r="K1088" i="3"/>
  <c r="G1089" i="3"/>
  <c r="H1089" i="3"/>
  <c r="J1089" i="3"/>
  <c r="K1089" i="3"/>
  <c r="G1090" i="3"/>
  <c r="H1090" i="3"/>
  <c r="J1090" i="3"/>
  <c r="K1090" i="3"/>
  <c r="G1091" i="3"/>
  <c r="H1091" i="3"/>
  <c r="J1091" i="3"/>
  <c r="K1091" i="3"/>
  <c r="G1092" i="3"/>
  <c r="H1092" i="3"/>
  <c r="J1092" i="3"/>
  <c r="K1092" i="3"/>
  <c r="G1093" i="3"/>
  <c r="H1093" i="3"/>
  <c r="J1093" i="3"/>
  <c r="K1093" i="3"/>
  <c r="G1094" i="3"/>
  <c r="H1094" i="3"/>
  <c r="J1094" i="3"/>
  <c r="K1094" i="3"/>
  <c r="G1095" i="3"/>
  <c r="H1095" i="3"/>
  <c r="J1095" i="3"/>
  <c r="K1095" i="3"/>
  <c r="G1096" i="3"/>
  <c r="H1096" i="3"/>
  <c r="J1096" i="3"/>
  <c r="K1096" i="3"/>
  <c r="G1097" i="3"/>
  <c r="H1097" i="3"/>
  <c r="J1097" i="3"/>
  <c r="K1097" i="3"/>
  <c r="G1098" i="3"/>
  <c r="H1098" i="3"/>
  <c r="J1098" i="3"/>
  <c r="K1098" i="3"/>
  <c r="G1099" i="3"/>
  <c r="H1099" i="3"/>
  <c r="J1099" i="3"/>
  <c r="K1099" i="3"/>
  <c r="G1100" i="3"/>
  <c r="H1100" i="3"/>
  <c r="J1100" i="3"/>
  <c r="K1100" i="3"/>
  <c r="G1101" i="3"/>
  <c r="H1101" i="3"/>
  <c r="J1101" i="3"/>
  <c r="K1101" i="3"/>
  <c r="G1102" i="3"/>
  <c r="H1102" i="3"/>
  <c r="J1102" i="3"/>
  <c r="K1102" i="3"/>
  <c r="G1103" i="3"/>
  <c r="H1103" i="3"/>
  <c r="J1103" i="3"/>
  <c r="K1103" i="3"/>
  <c r="G1104" i="3"/>
  <c r="H1104" i="3"/>
  <c r="J1104" i="3"/>
  <c r="K1104" i="3"/>
  <c r="G1105" i="3"/>
  <c r="H1105" i="3"/>
  <c r="J1105" i="3"/>
  <c r="K1105" i="3"/>
  <c r="G1106" i="3"/>
  <c r="H1106" i="3"/>
  <c r="J1106" i="3"/>
  <c r="K1106" i="3"/>
  <c r="G1107" i="3"/>
  <c r="H1107" i="3"/>
  <c r="J1107" i="3"/>
  <c r="K1107" i="3"/>
  <c r="G1108" i="3"/>
  <c r="H1108" i="3"/>
  <c r="J1108" i="3"/>
  <c r="K1108" i="3"/>
  <c r="G1109" i="3"/>
  <c r="H1109" i="3"/>
  <c r="J1109" i="3"/>
  <c r="K1109" i="3"/>
  <c r="G1110" i="3"/>
  <c r="H1110" i="3"/>
  <c r="J1110" i="3"/>
  <c r="K1110" i="3"/>
  <c r="G1111" i="3"/>
  <c r="H1111" i="3"/>
  <c r="J1111" i="3"/>
  <c r="K1111" i="3"/>
  <c r="G1112" i="3"/>
  <c r="H1112" i="3"/>
  <c r="J1112" i="3"/>
  <c r="K1112" i="3"/>
  <c r="G1113" i="3"/>
  <c r="H1113" i="3"/>
  <c r="J1113" i="3"/>
  <c r="K1113" i="3"/>
  <c r="G1114" i="3"/>
  <c r="H1114" i="3"/>
  <c r="J1114" i="3"/>
  <c r="K1114" i="3"/>
  <c r="G1115" i="3"/>
  <c r="H1115" i="3"/>
  <c r="J1115" i="3"/>
  <c r="K1115" i="3"/>
  <c r="G1116" i="3"/>
  <c r="H1116" i="3"/>
  <c r="J1116" i="3"/>
  <c r="K1116" i="3"/>
  <c r="G1117" i="3"/>
  <c r="H1117" i="3"/>
  <c r="J1117" i="3"/>
  <c r="K1117" i="3"/>
  <c r="G1118" i="3"/>
  <c r="H1118" i="3"/>
  <c r="J1118" i="3"/>
  <c r="K1118" i="3"/>
  <c r="G1119" i="3"/>
  <c r="H1119" i="3"/>
  <c r="J1119" i="3"/>
  <c r="K1119" i="3"/>
  <c r="G1120" i="3"/>
  <c r="H1120" i="3"/>
  <c r="J1120" i="3"/>
  <c r="K1120" i="3"/>
  <c r="G1121" i="3"/>
  <c r="H1121" i="3"/>
  <c r="J1121" i="3"/>
  <c r="K1121" i="3"/>
  <c r="G1122" i="3"/>
  <c r="H1122" i="3"/>
  <c r="J1122" i="3"/>
  <c r="K1122" i="3"/>
  <c r="G1123" i="3"/>
  <c r="H1123" i="3"/>
  <c r="J1123" i="3"/>
  <c r="K1123" i="3"/>
  <c r="G1124" i="3"/>
  <c r="H1124" i="3"/>
  <c r="J1124" i="3"/>
  <c r="K1124" i="3"/>
  <c r="G1125" i="3"/>
  <c r="H1125" i="3"/>
  <c r="J1125" i="3"/>
  <c r="K1125" i="3"/>
  <c r="G1126" i="3"/>
  <c r="H1126" i="3"/>
  <c r="J1126" i="3"/>
  <c r="K1126" i="3"/>
  <c r="G1127" i="3"/>
  <c r="H1127" i="3"/>
  <c r="J1127" i="3"/>
  <c r="K1127" i="3"/>
  <c r="G1128" i="3"/>
  <c r="H1128" i="3"/>
  <c r="J1128" i="3"/>
  <c r="K1128" i="3"/>
  <c r="G1129" i="3"/>
  <c r="H1129" i="3"/>
  <c r="J1129" i="3"/>
  <c r="K1129" i="3"/>
  <c r="G1130" i="3"/>
  <c r="H1130" i="3"/>
  <c r="J1130" i="3"/>
  <c r="K1130" i="3"/>
  <c r="G1131" i="3"/>
  <c r="H1131" i="3"/>
  <c r="J1131" i="3"/>
  <c r="K1131" i="3"/>
  <c r="G1132" i="3"/>
  <c r="H1132" i="3"/>
  <c r="J1132" i="3"/>
  <c r="K1132" i="3"/>
  <c r="G1133" i="3"/>
  <c r="H1133" i="3"/>
  <c r="J1133" i="3"/>
  <c r="K1133" i="3"/>
  <c r="G1134" i="3"/>
  <c r="H1134" i="3"/>
  <c r="J1134" i="3"/>
  <c r="K1134" i="3"/>
  <c r="G1135" i="3"/>
  <c r="H1135" i="3"/>
  <c r="J1135" i="3"/>
  <c r="K1135" i="3"/>
  <c r="G1136" i="3"/>
  <c r="H1136" i="3"/>
  <c r="J1136" i="3"/>
  <c r="K1136" i="3"/>
  <c r="G1137" i="3"/>
  <c r="H1137" i="3"/>
  <c r="J1137" i="3"/>
  <c r="K1137" i="3"/>
  <c r="G1138" i="3"/>
  <c r="H1138" i="3"/>
  <c r="J1138" i="3"/>
  <c r="K1138" i="3"/>
  <c r="G1139" i="3"/>
  <c r="H1139" i="3"/>
  <c r="J1139" i="3"/>
  <c r="K1139" i="3"/>
  <c r="G1140" i="3"/>
  <c r="H1140" i="3"/>
  <c r="J1140" i="3"/>
  <c r="K1140" i="3"/>
  <c r="G1141" i="3"/>
  <c r="H1141" i="3"/>
  <c r="J1141" i="3"/>
  <c r="K1141" i="3"/>
  <c r="G1142" i="3"/>
  <c r="H1142" i="3"/>
  <c r="J1142" i="3"/>
  <c r="K1142" i="3"/>
  <c r="G1143" i="3"/>
  <c r="H1143" i="3"/>
  <c r="J1143" i="3"/>
  <c r="K1143" i="3"/>
  <c r="G1144" i="3"/>
  <c r="H1144" i="3"/>
  <c r="J1144" i="3"/>
  <c r="K1144" i="3"/>
  <c r="G1145" i="3"/>
  <c r="H1145" i="3"/>
  <c r="J1145" i="3"/>
  <c r="K1145" i="3"/>
  <c r="G1146" i="3"/>
  <c r="H1146" i="3"/>
  <c r="J1146" i="3"/>
  <c r="K1146" i="3"/>
  <c r="G1147" i="3"/>
  <c r="H1147" i="3"/>
  <c r="J1147" i="3"/>
  <c r="K1147" i="3"/>
  <c r="G1148" i="3"/>
  <c r="H1148" i="3"/>
  <c r="J1148" i="3"/>
  <c r="K1148" i="3"/>
  <c r="G1149" i="3"/>
  <c r="H1149" i="3"/>
  <c r="J1149" i="3"/>
  <c r="K1149" i="3"/>
  <c r="G1150" i="3"/>
  <c r="H1150" i="3"/>
  <c r="J1150" i="3"/>
  <c r="K1150" i="3"/>
  <c r="G1151" i="3"/>
  <c r="H1151" i="3"/>
  <c r="J1151" i="3"/>
  <c r="K1151" i="3"/>
  <c r="G1152" i="3"/>
  <c r="H1152" i="3"/>
  <c r="J1152" i="3"/>
  <c r="K1152" i="3"/>
  <c r="G1153" i="3"/>
  <c r="H1153" i="3"/>
  <c r="J1153" i="3"/>
  <c r="K1153" i="3"/>
  <c r="G1154" i="3"/>
  <c r="H1154" i="3"/>
  <c r="J1154" i="3"/>
  <c r="K1154" i="3"/>
  <c r="G1155" i="3"/>
  <c r="H1155" i="3"/>
  <c r="J1155" i="3"/>
  <c r="K1155" i="3"/>
  <c r="G1156" i="3"/>
  <c r="H1156" i="3"/>
  <c r="J1156" i="3"/>
  <c r="K1156" i="3"/>
  <c r="G1157" i="3"/>
  <c r="H1157" i="3"/>
  <c r="J1157" i="3"/>
  <c r="K1157" i="3"/>
  <c r="G1158" i="3"/>
  <c r="H1158" i="3"/>
  <c r="J1158" i="3"/>
  <c r="K1158" i="3"/>
  <c r="G1159" i="3"/>
  <c r="H1159" i="3"/>
  <c r="J1159" i="3"/>
  <c r="K1159" i="3"/>
  <c r="G1160" i="3"/>
  <c r="H1160" i="3"/>
  <c r="J1160" i="3"/>
  <c r="K1160" i="3"/>
  <c r="G1161" i="3"/>
  <c r="H1161" i="3"/>
  <c r="J1161" i="3"/>
  <c r="K1161" i="3"/>
  <c r="G1162" i="3"/>
  <c r="H1162" i="3"/>
  <c r="J1162" i="3"/>
  <c r="K1162" i="3"/>
  <c r="G1163" i="3"/>
  <c r="H1163" i="3"/>
  <c r="J1163" i="3"/>
  <c r="K1163" i="3"/>
  <c r="G1164" i="3"/>
  <c r="H1164" i="3"/>
  <c r="J1164" i="3"/>
  <c r="K1164" i="3"/>
  <c r="G1165" i="3"/>
  <c r="H1165" i="3"/>
  <c r="J1165" i="3"/>
  <c r="K1165" i="3"/>
  <c r="G1166" i="3"/>
  <c r="H1166" i="3"/>
  <c r="J1166" i="3"/>
  <c r="K1166" i="3"/>
  <c r="G1167" i="3"/>
  <c r="H1167" i="3"/>
  <c r="J1167" i="3"/>
  <c r="K1167" i="3"/>
  <c r="G1168" i="3"/>
  <c r="H1168" i="3"/>
  <c r="J1168" i="3"/>
  <c r="K1168" i="3"/>
  <c r="G1169" i="3"/>
  <c r="H1169" i="3"/>
  <c r="J1169" i="3"/>
  <c r="K1169" i="3"/>
  <c r="G1170" i="3"/>
  <c r="H1170" i="3"/>
  <c r="J1170" i="3"/>
  <c r="K1170" i="3"/>
  <c r="G1171" i="3"/>
  <c r="H1171" i="3"/>
  <c r="J1171" i="3"/>
  <c r="K1171" i="3"/>
  <c r="G1172" i="3"/>
  <c r="H1172" i="3"/>
  <c r="J1172" i="3"/>
  <c r="K1172" i="3"/>
  <c r="G1173" i="3"/>
  <c r="H1173" i="3"/>
  <c r="J1173" i="3"/>
  <c r="K1173" i="3"/>
  <c r="G1174" i="3"/>
  <c r="H1174" i="3"/>
  <c r="J1174" i="3"/>
  <c r="K1174" i="3"/>
  <c r="G1175" i="3"/>
  <c r="H1175" i="3"/>
  <c r="J1175" i="3"/>
  <c r="K1175" i="3"/>
  <c r="G1176" i="3"/>
  <c r="H1176" i="3"/>
  <c r="J1176" i="3"/>
  <c r="K1176" i="3"/>
  <c r="G1177" i="3"/>
  <c r="H1177" i="3"/>
  <c r="J1177" i="3"/>
  <c r="K1177" i="3"/>
  <c r="G1178" i="3"/>
  <c r="H1178" i="3"/>
  <c r="J1178" i="3"/>
  <c r="K1178" i="3"/>
  <c r="G1179" i="3"/>
  <c r="H1179" i="3"/>
  <c r="J1179" i="3"/>
  <c r="K1179" i="3"/>
  <c r="G1180" i="3"/>
  <c r="H1180" i="3"/>
  <c r="J1180" i="3"/>
  <c r="K1180" i="3"/>
  <c r="G1181" i="3"/>
  <c r="H1181" i="3"/>
  <c r="J1181" i="3"/>
  <c r="K1181" i="3"/>
  <c r="G1182" i="3"/>
  <c r="H1182" i="3"/>
  <c r="J1182" i="3"/>
  <c r="K1182" i="3"/>
  <c r="G1183" i="3"/>
  <c r="H1183" i="3"/>
  <c r="J1183" i="3"/>
  <c r="K1183" i="3"/>
  <c r="G1184" i="3"/>
  <c r="H1184" i="3"/>
  <c r="J1184" i="3"/>
  <c r="K1184" i="3"/>
  <c r="G1185" i="3"/>
  <c r="H1185" i="3"/>
  <c r="J1185" i="3"/>
  <c r="K1185" i="3"/>
  <c r="G1186" i="3"/>
  <c r="H1186" i="3"/>
  <c r="J1186" i="3"/>
  <c r="K1186" i="3"/>
  <c r="G1187" i="3"/>
  <c r="H1187" i="3"/>
  <c r="J1187" i="3"/>
  <c r="K1187" i="3"/>
  <c r="G1188" i="3"/>
  <c r="H1188" i="3"/>
  <c r="J1188" i="3"/>
  <c r="K1188" i="3"/>
  <c r="G1189" i="3"/>
  <c r="H1189" i="3"/>
  <c r="J1189" i="3"/>
  <c r="K1189" i="3"/>
  <c r="G1190" i="3"/>
  <c r="H1190" i="3"/>
  <c r="J1190" i="3"/>
  <c r="K1190" i="3"/>
  <c r="G1191" i="3"/>
  <c r="H1191" i="3"/>
  <c r="J1191" i="3"/>
  <c r="K1191" i="3"/>
  <c r="G1192" i="3"/>
  <c r="H1192" i="3"/>
  <c r="J1192" i="3"/>
  <c r="K1192" i="3"/>
  <c r="G1193" i="3"/>
  <c r="H1193" i="3"/>
  <c r="J1193" i="3"/>
  <c r="K1193" i="3"/>
  <c r="G1194" i="3"/>
  <c r="H1194" i="3"/>
  <c r="J1194" i="3"/>
  <c r="K1194" i="3"/>
  <c r="G1195" i="3"/>
  <c r="H1195" i="3"/>
  <c r="J1195" i="3"/>
  <c r="K1195" i="3"/>
  <c r="G1196" i="3"/>
  <c r="H1196" i="3"/>
  <c r="J1196" i="3"/>
  <c r="K1196" i="3"/>
  <c r="G1197" i="3"/>
  <c r="H1197" i="3"/>
  <c r="J1197" i="3"/>
  <c r="K1197" i="3"/>
  <c r="G1198" i="3"/>
  <c r="H1198" i="3"/>
  <c r="J1198" i="3"/>
  <c r="K1198" i="3"/>
  <c r="G1199" i="3"/>
  <c r="H1199" i="3"/>
  <c r="J1199" i="3"/>
  <c r="K1199" i="3"/>
  <c r="G1200" i="3"/>
  <c r="H1200" i="3"/>
  <c r="J1200" i="3"/>
  <c r="K1200" i="3"/>
  <c r="G1201" i="3"/>
  <c r="H1201" i="3"/>
  <c r="J1201" i="3"/>
  <c r="K1201" i="3"/>
  <c r="G1202" i="3"/>
  <c r="H1202" i="3"/>
  <c r="J1202" i="3"/>
  <c r="K1202" i="3"/>
  <c r="G1203" i="3"/>
  <c r="H1203" i="3"/>
  <c r="J1203" i="3"/>
  <c r="K1203" i="3"/>
  <c r="G1204" i="3"/>
  <c r="H1204" i="3"/>
  <c r="J1204" i="3"/>
  <c r="K1204" i="3"/>
  <c r="G1205" i="3"/>
  <c r="H1205" i="3"/>
  <c r="J1205" i="3"/>
  <c r="K1205" i="3"/>
  <c r="G1206" i="3"/>
  <c r="H1206" i="3"/>
  <c r="J1206" i="3"/>
  <c r="K1206" i="3"/>
  <c r="G1207" i="3"/>
  <c r="H1207" i="3"/>
  <c r="J1207" i="3"/>
  <c r="K1207" i="3"/>
  <c r="G1208" i="3"/>
  <c r="H1208" i="3"/>
  <c r="J1208" i="3"/>
  <c r="K1208" i="3"/>
  <c r="G1209" i="3"/>
  <c r="H1209" i="3"/>
  <c r="J1209" i="3"/>
  <c r="K1209" i="3"/>
  <c r="G1210" i="3"/>
  <c r="H1210" i="3"/>
  <c r="J1210" i="3"/>
  <c r="K1210" i="3"/>
  <c r="G1211" i="3"/>
  <c r="H1211" i="3"/>
  <c r="J1211" i="3"/>
  <c r="K1211" i="3"/>
  <c r="G1212" i="3"/>
  <c r="H1212" i="3"/>
  <c r="J1212" i="3"/>
  <c r="K1212" i="3"/>
  <c r="G1213" i="3"/>
  <c r="H1213" i="3"/>
  <c r="J1213" i="3"/>
  <c r="K1213" i="3"/>
  <c r="G1214" i="3"/>
  <c r="H1214" i="3"/>
  <c r="J1214" i="3"/>
  <c r="K1214" i="3"/>
  <c r="G1215" i="3"/>
  <c r="H1215" i="3"/>
  <c r="J1215" i="3"/>
  <c r="K1215" i="3"/>
  <c r="G1216" i="3"/>
  <c r="H1216" i="3"/>
  <c r="J1216" i="3"/>
  <c r="K1216" i="3"/>
  <c r="G1217" i="3"/>
  <c r="H1217" i="3"/>
  <c r="J1217" i="3"/>
  <c r="K1217" i="3"/>
  <c r="G1218" i="3"/>
  <c r="H1218" i="3"/>
  <c r="J1218" i="3"/>
  <c r="K1218" i="3"/>
  <c r="G1219" i="3"/>
  <c r="H1219" i="3"/>
  <c r="J1219" i="3"/>
  <c r="K1219" i="3"/>
  <c r="G1220" i="3"/>
  <c r="H1220" i="3"/>
  <c r="J1220" i="3"/>
  <c r="K1220" i="3"/>
  <c r="G1221" i="3"/>
  <c r="H1221" i="3"/>
  <c r="J1221" i="3"/>
  <c r="K1221" i="3"/>
  <c r="G1222" i="3"/>
  <c r="H1222" i="3"/>
  <c r="J1222" i="3"/>
  <c r="K1222" i="3"/>
  <c r="G1223" i="3"/>
  <c r="H1223" i="3"/>
  <c r="J1223" i="3"/>
  <c r="K1223" i="3"/>
  <c r="G1224" i="3"/>
  <c r="H1224" i="3"/>
  <c r="J1224" i="3"/>
  <c r="K1224" i="3"/>
  <c r="G1225" i="3"/>
  <c r="H1225" i="3"/>
  <c r="J1225" i="3"/>
  <c r="K1225" i="3"/>
  <c r="G1226" i="3"/>
  <c r="H1226" i="3"/>
  <c r="J1226" i="3"/>
  <c r="K1226" i="3"/>
  <c r="G1227" i="3"/>
  <c r="H1227" i="3"/>
  <c r="J1227" i="3"/>
  <c r="K1227" i="3"/>
  <c r="G1228" i="3"/>
  <c r="H1228" i="3"/>
  <c r="J1228" i="3"/>
  <c r="K1228" i="3"/>
  <c r="G1229" i="3"/>
  <c r="H1229" i="3"/>
  <c r="J1229" i="3"/>
  <c r="K1229" i="3"/>
  <c r="G1230" i="3"/>
  <c r="H1230" i="3"/>
  <c r="J1230" i="3"/>
  <c r="K1230" i="3"/>
  <c r="G1231" i="3"/>
  <c r="H1231" i="3"/>
  <c r="J1231" i="3"/>
  <c r="K1231" i="3"/>
  <c r="G1232" i="3"/>
  <c r="H1232" i="3"/>
  <c r="J1232" i="3"/>
  <c r="K1232" i="3"/>
  <c r="G1233" i="3"/>
  <c r="H1233" i="3"/>
  <c r="J1233" i="3"/>
  <c r="K1233" i="3"/>
  <c r="G1234" i="3"/>
  <c r="H1234" i="3"/>
  <c r="J1234" i="3"/>
  <c r="K1234" i="3"/>
  <c r="G1235" i="3"/>
  <c r="H1235" i="3"/>
  <c r="J1235" i="3"/>
  <c r="K1235" i="3"/>
  <c r="G1236" i="3"/>
  <c r="H1236" i="3"/>
  <c r="J1236" i="3"/>
  <c r="K1236" i="3"/>
  <c r="G1237" i="3"/>
  <c r="H1237" i="3"/>
  <c r="J1237" i="3"/>
  <c r="K1237" i="3"/>
  <c r="G1238" i="3"/>
  <c r="H1238" i="3"/>
  <c r="J1238" i="3"/>
  <c r="K1238" i="3"/>
  <c r="G1239" i="3"/>
  <c r="H1239" i="3"/>
  <c r="J1239" i="3"/>
  <c r="K1239" i="3"/>
  <c r="G1240" i="3"/>
  <c r="H1240" i="3"/>
  <c r="J1240" i="3"/>
  <c r="K1240" i="3"/>
  <c r="G1241" i="3"/>
  <c r="H1241" i="3"/>
  <c r="J1241" i="3"/>
  <c r="K1241" i="3"/>
  <c r="G1242" i="3"/>
  <c r="H1242" i="3"/>
  <c r="J1242" i="3"/>
  <c r="K1242" i="3"/>
  <c r="G1243" i="3"/>
  <c r="H1243" i="3"/>
  <c r="J1243" i="3"/>
  <c r="K1243" i="3"/>
  <c r="G1244" i="3"/>
  <c r="H1244" i="3"/>
  <c r="J1244" i="3"/>
  <c r="K1244" i="3"/>
  <c r="G1245" i="3"/>
  <c r="H1245" i="3"/>
  <c r="J1245" i="3"/>
  <c r="K1245" i="3"/>
  <c r="G1246" i="3"/>
  <c r="H1246" i="3"/>
  <c r="J1246" i="3"/>
  <c r="K1246" i="3"/>
  <c r="G1247" i="3"/>
  <c r="H1247" i="3"/>
  <c r="J1247" i="3"/>
  <c r="K1247" i="3"/>
  <c r="G1248" i="3"/>
  <c r="H1248" i="3"/>
  <c r="J1248" i="3"/>
  <c r="K1248" i="3"/>
  <c r="G1249" i="3"/>
  <c r="H1249" i="3"/>
  <c r="J1249" i="3"/>
  <c r="K1249" i="3"/>
  <c r="G1250" i="3"/>
  <c r="H1250" i="3"/>
  <c r="J1250" i="3"/>
  <c r="K1250" i="3"/>
  <c r="G1251" i="3"/>
  <c r="H1251" i="3"/>
  <c r="J1251" i="3"/>
  <c r="K1251" i="3"/>
  <c r="G1252" i="3"/>
  <c r="H1252" i="3"/>
  <c r="J1252" i="3"/>
  <c r="K1252" i="3"/>
  <c r="G1253" i="3"/>
  <c r="H1253" i="3"/>
  <c r="J1253" i="3"/>
  <c r="K1253" i="3"/>
  <c r="G1254" i="3"/>
  <c r="H1254" i="3"/>
  <c r="J1254" i="3"/>
  <c r="K1254" i="3"/>
  <c r="G1255" i="3"/>
  <c r="H1255" i="3"/>
  <c r="J1255" i="3"/>
  <c r="K1255" i="3"/>
  <c r="G1256" i="3"/>
  <c r="H1256" i="3"/>
  <c r="J1256" i="3"/>
  <c r="K1256" i="3"/>
  <c r="G1257" i="3"/>
  <c r="H1257" i="3"/>
  <c r="J1257" i="3"/>
  <c r="K1257" i="3"/>
  <c r="G1258" i="3"/>
  <c r="H1258" i="3"/>
  <c r="J1258" i="3"/>
  <c r="K1258" i="3"/>
  <c r="G1259" i="3"/>
  <c r="H1259" i="3"/>
  <c r="J1259" i="3"/>
  <c r="K1259" i="3"/>
  <c r="G1260" i="3"/>
  <c r="H1260" i="3"/>
  <c r="J1260" i="3"/>
  <c r="K1260" i="3"/>
  <c r="G1261" i="3"/>
  <c r="H1261" i="3"/>
  <c r="J1261" i="3"/>
  <c r="K1261" i="3"/>
  <c r="G1262" i="3"/>
  <c r="H1262" i="3"/>
  <c r="J1262" i="3"/>
  <c r="K1262" i="3"/>
  <c r="G1263" i="3"/>
  <c r="H1263" i="3"/>
  <c r="J1263" i="3"/>
  <c r="K1263" i="3"/>
  <c r="G1264" i="3"/>
  <c r="H1264" i="3"/>
  <c r="J1264" i="3"/>
  <c r="K1264" i="3"/>
  <c r="G1265" i="3"/>
  <c r="H1265" i="3"/>
  <c r="J1265" i="3"/>
  <c r="K1265" i="3"/>
  <c r="G1266" i="3"/>
  <c r="H1266" i="3"/>
  <c r="J1266" i="3"/>
  <c r="K1266" i="3"/>
  <c r="G1267" i="3"/>
  <c r="H1267" i="3"/>
  <c r="J1267" i="3"/>
  <c r="K1267" i="3"/>
  <c r="G1268" i="3"/>
  <c r="H1268" i="3"/>
  <c r="J1268" i="3"/>
  <c r="K1268" i="3"/>
  <c r="G1269" i="3"/>
  <c r="H1269" i="3"/>
  <c r="J1269" i="3"/>
  <c r="K1269" i="3"/>
  <c r="G1270" i="3"/>
  <c r="H1270" i="3"/>
  <c r="J1270" i="3"/>
  <c r="K1270" i="3"/>
  <c r="G1271" i="3"/>
  <c r="H1271" i="3"/>
  <c r="J1271" i="3"/>
  <c r="K1271" i="3"/>
  <c r="G1272" i="3"/>
  <c r="H1272" i="3"/>
  <c r="J1272" i="3"/>
  <c r="K1272" i="3"/>
  <c r="G1273" i="3"/>
  <c r="H1273" i="3"/>
  <c r="J1273" i="3"/>
  <c r="K1273" i="3"/>
  <c r="G1274" i="3"/>
  <c r="H1274" i="3"/>
  <c r="J1274" i="3"/>
  <c r="K1274" i="3"/>
  <c r="G1275" i="3"/>
  <c r="H1275" i="3"/>
  <c r="J1275" i="3"/>
  <c r="K1275" i="3"/>
  <c r="G1276" i="3"/>
  <c r="H1276" i="3"/>
  <c r="J1276" i="3"/>
  <c r="K1276" i="3"/>
  <c r="G1277" i="3"/>
  <c r="H1277" i="3"/>
  <c r="J1277" i="3"/>
  <c r="K1277" i="3"/>
  <c r="G1278" i="3"/>
  <c r="H1278" i="3"/>
  <c r="J1278" i="3"/>
  <c r="K1278" i="3"/>
  <c r="G1279" i="3"/>
  <c r="H1279" i="3"/>
  <c r="J1279" i="3"/>
  <c r="K1279" i="3"/>
  <c r="G1280" i="3"/>
  <c r="H1280" i="3"/>
  <c r="J1280" i="3"/>
  <c r="K1280" i="3"/>
  <c r="G1281" i="3"/>
  <c r="H1281" i="3"/>
  <c r="J1281" i="3"/>
  <c r="K1281" i="3"/>
  <c r="G1282" i="3"/>
  <c r="H1282" i="3"/>
  <c r="J1282" i="3"/>
  <c r="K1282" i="3"/>
  <c r="G1283" i="3"/>
  <c r="H1283" i="3"/>
  <c r="J1283" i="3"/>
  <c r="K1283" i="3"/>
  <c r="G1284" i="3"/>
  <c r="H1284" i="3"/>
  <c r="J1284" i="3"/>
  <c r="K1284" i="3"/>
  <c r="G1285" i="3"/>
  <c r="H1285" i="3"/>
  <c r="J1285" i="3"/>
  <c r="K1285" i="3"/>
  <c r="G1286" i="3"/>
  <c r="H1286" i="3"/>
  <c r="J1286" i="3"/>
  <c r="K1286" i="3"/>
  <c r="G1287" i="3"/>
  <c r="H1287" i="3"/>
  <c r="J1287" i="3"/>
  <c r="K1287" i="3"/>
  <c r="G1288" i="3"/>
  <c r="H1288" i="3"/>
  <c r="J1288" i="3"/>
  <c r="K1288" i="3"/>
  <c r="G1289" i="3"/>
  <c r="H1289" i="3"/>
  <c r="J1289" i="3"/>
  <c r="K1289" i="3"/>
  <c r="G1290" i="3"/>
  <c r="H1290" i="3"/>
  <c r="J1290" i="3"/>
  <c r="K1290" i="3"/>
  <c r="G1291" i="3"/>
  <c r="H1291" i="3"/>
  <c r="J1291" i="3"/>
  <c r="K1291" i="3"/>
  <c r="G1292" i="3"/>
  <c r="H1292" i="3"/>
  <c r="J1292" i="3"/>
  <c r="K1292" i="3"/>
  <c r="G1293" i="3"/>
  <c r="H1293" i="3"/>
  <c r="J1293" i="3"/>
  <c r="K1293" i="3"/>
  <c r="G1294" i="3"/>
  <c r="H1294" i="3"/>
  <c r="J1294" i="3"/>
  <c r="K1294" i="3"/>
  <c r="G1295" i="3"/>
  <c r="H1295" i="3"/>
  <c r="J1295" i="3"/>
  <c r="K1295" i="3"/>
  <c r="G1296" i="3"/>
  <c r="H1296" i="3"/>
  <c r="J1296" i="3"/>
  <c r="K1296" i="3"/>
  <c r="G1297" i="3"/>
  <c r="H1297" i="3"/>
  <c r="J1297" i="3"/>
  <c r="K1297" i="3"/>
  <c r="G1298" i="3"/>
  <c r="H1298" i="3"/>
  <c r="J1298" i="3"/>
  <c r="K1298" i="3"/>
  <c r="G1299" i="3"/>
  <c r="H1299" i="3"/>
  <c r="J1299" i="3"/>
  <c r="K1299" i="3"/>
  <c r="G1300" i="3"/>
  <c r="H1300" i="3"/>
  <c r="J1300" i="3"/>
  <c r="K1300" i="3"/>
  <c r="G1301" i="3"/>
  <c r="H1301" i="3"/>
  <c r="J1301" i="3"/>
  <c r="K1301" i="3"/>
  <c r="G1302" i="3"/>
  <c r="H1302" i="3"/>
  <c r="J1302" i="3"/>
  <c r="K1302" i="3"/>
  <c r="G1303" i="3"/>
  <c r="H1303" i="3"/>
  <c r="J1303" i="3"/>
  <c r="K1303" i="3"/>
  <c r="G1304" i="3"/>
  <c r="H1304" i="3"/>
  <c r="J1304" i="3"/>
  <c r="K1304" i="3"/>
  <c r="G1305" i="3"/>
  <c r="H1305" i="3"/>
  <c r="J1305" i="3"/>
  <c r="K1305" i="3"/>
  <c r="G1306" i="3"/>
  <c r="H1306" i="3"/>
  <c r="J1306" i="3"/>
  <c r="K1306" i="3"/>
  <c r="G1307" i="3"/>
  <c r="H1307" i="3"/>
  <c r="J1307" i="3"/>
  <c r="K1307" i="3"/>
  <c r="G1308" i="3"/>
  <c r="H1308" i="3"/>
  <c r="J1308" i="3"/>
  <c r="K1308" i="3"/>
  <c r="G1309" i="3"/>
  <c r="H1309" i="3"/>
  <c r="J1309" i="3"/>
  <c r="K1309" i="3"/>
  <c r="G1310" i="3"/>
  <c r="H1310" i="3"/>
  <c r="J1310" i="3"/>
  <c r="K1310" i="3"/>
  <c r="G1311" i="3"/>
  <c r="H1311" i="3"/>
  <c r="J1311" i="3"/>
  <c r="K1311" i="3"/>
  <c r="G1312" i="3"/>
  <c r="H1312" i="3"/>
  <c r="J1312" i="3"/>
  <c r="K1312" i="3"/>
  <c r="G1313" i="3"/>
  <c r="H1313" i="3"/>
  <c r="J1313" i="3"/>
  <c r="K1313" i="3"/>
  <c r="G1314" i="3"/>
  <c r="H1314" i="3"/>
  <c r="J1314" i="3"/>
  <c r="K1314" i="3"/>
  <c r="G1315" i="3"/>
  <c r="H1315" i="3"/>
  <c r="J1315" i="3"/>
  <c r="K1315" i="3"/>
  <c r="G1316" i="3"/>
  <c r="H1316" i="3"/>
  <c r="J1316" i="3"/>
  <c r="K1316" i="3"/>
  <c r="G1317" i="3"/>
  <c r="H1317" i="3"/>
  <c r="J1317" i="3"/>
  <c r="K1317" i="3"/>
  <c r="G1318" i="3"/>
  <c r="H1318" i="3"/>
  <c r="J1318" i="3"/>
  <c r="K1318" i="3"/>
  <c r="G1319" i="3"/>
  <c r="H1319" i="3"/>
  <c r="J1319" i="3"/>
  <c r="K1319" i="3"/>
  <c r="G1320" i="3"/>
  <c r="H1320" i="3"/>
  <c r="J1320" i="3"/>
  <c r="K1320" i="3"/>
  <c r="G1321" i="3"/>
  <c r="H1321" i="3"/>
  <c r="J1321" i="3"/>
  <c r="K1321" i="3"/>
  <c r="G1322" i="3"/>
  <c r="H1322" i="3"/>
  <c r="J1322" i="3"/>
  <c r="K1322" i="3"/>
  <c r="G1323" i="3"/>
  <c r="H1323" i="3"/>
  <c r="J1323" i="3"/>
  <c r="K1323" i="3"/>
  <c r="G1324" i="3"/>
  <c r="H1324" i="3"/>
  <c r="J1324" i="3"/>
  <c r="K1324" i="3"/>
  <c r="G1325" i="3"/>
  <c r="H1325" i="3"/>
  <c r="J1325" i="3"/>
  <c r="K1325" i="3"/>
  <c r="G1326" i="3"/>
  <c r="H1326" i="3"/>
  <c r="J1326" i="3"/>
  <c r="K1326" i="3"/>
  <c r="G1327" i="3"/>
  <c r="H1327" i="3"/>
  <c r="J1327" i="3"/>
  <c r="K1327" i="3"/>
  <c r="G1328" i="3"/>
  <c r="H1328" i="3"/>
  <c r="J1328" i="3"/>
  <c r="K1328" i="3"/>
  <c r="G1329" i="3"/>
  <c r="H1329" i="3"/>
  <c r="J1329" i="3"/>
  <c r="K1329" i="3"/>
  <c r="G1330" i="3"/>
  <c r="H1330" i="3"/>
  <c r="J1330" i="3"/>
  <c r="K1330" i="3"/>
  <c r="G1331" i="3"/>
  <c r="H1331" i="3"/>
  <c r="J1331" i="3"/>
  <c r="K1331" i="3"/>
  <c r="G1332" i="3"/>
  <c r="H1332" i="3"/>
  <c r="J1332" i="3"/>
  <c r="K1332" i="3"/>
  <c r="G1333" i="3"/>
  <c r="H1333" i="3"/>
  <c r="J1333" i="3"/>
  <c r="K1333" i="3"/>
  <c r="G1334" i="3"/>
  <c r="H1334" i="3"/>
  <c r="J1334" i="3"/>
  <c r="K1334" i="3"/>
  <c r="G1335" i="3"/>
  <c r="H1335" i="3"/>
  <c r="J1335" i="3"/>
  <c r="K1335" i="3"/>
  <c r="G1336" i="3"/>
  <c r="H1336" i="3"/>
  <c r="J1336" i="3"/>
  <c r="K1336" i="3"/>
  <c r="G1337" i="3"/>
  <c r="H1337" i="3"/>
  <c r="J1337" i="3"/>
  <c r="K1337" i="3"/>
  <c r="G1338" i="3"/>
  <c r="H1338" i="3"/>
  <c r="J1338" i="3"/>
  <c r="K1338" i="3"/>
  <c r="G1339" i="3"/>
  <c r="H1339" i="3"/>
  <c r="J1339" i="3"/>
  <c r="K1339" i="3"/>
  <c r="G1340" i="3"/>
  <c r="H1340" i="3"/>
  <c r="J1340" i="3"/>
  <c r="K1340" i="3"/>
  <c r="G1341" i="3"/>
  <c r="H1341" i="3"/>
  <c r="J1341" i="3"/>
  <c r="K1341" i="3"/>
  <c r="G1342" i="3"/>
  <c r="H1342" i="3"/>
  <c r="J1342" i="3"/>
  <c r="K1342" i="3"/>
  <c r="G1343" i="3"/>
  <c r="H1343" i="3"/>
  <c r="J1343" i="3"/>
  <c r="K1343" i="3"/>
  <c r="G1344" i="3"/>
  <c r="H1344" i="3"/>
  <c r="J1344" i="3"/>
  <c r="K1344" i="3"/>
  <c r="G1345" i="3"/>
  <c r="H1345" i="3"/>
  <c r="J1345" i="3"/>
  <c r="K1345" i="3"/>
  <c r="G1346" i="3"/>
  <c r="H1346" i="3"/>
  <c r="J1346" i="3"/>
  <c r="K1346" i="3"/>
  <c r="G1347" i="3"/>
  <c r="H1347" i="3"/>
  <c r="J1347" i="3"/>
  <c r="K1347" i="3"/>
  <c r="G1348" i="3"/>
  <c r="H1348" i="3"/>
  <c r="J1348" i="3"/>
  <c r="K1348" i="3"/>
  <c r="G1349" i="3"/>
  <c r="H1349" i="3"/>
  <c r="J1349" i="3"/>
  <c r="K1349" i="3"/>
  <c r="G1350" i="3"/>
  <c r="H1350" i="3"/>
  <c r="J1350" i="3"/>
  <c r="K1350" i="3"/>
  <c r="G1351" i="3"/>
  <c r="H1351" i="3"/>
  <c r="J1351" i="3"/>
  <c r="K1351" i="3"/>
  <c r="G1352" i="3"/>
  <c r="H1352" i="3"/>
  <c r="J1352" i="3"/>
  <c r="K1352" i="3"/>
  <c r="G1353" i="3"/>
  <c r="H1353" i="3"/>
  <c r="J1353" i="3"/>
  <c r="K1353" i="3"/>
  <c r="G1354" i="3"/>
  <c r="H1354" i="3"/>
  <c r="J1354" i="3"/>
  <c r="K1354" i="3"/>
  <c r="G1355" i="3"/>
  <c r="H1355" i="3"/>
  <c r="J1355" i="3"/>
  <c r="K1355" i="3"/>
  <c r="G1356" i="3"/>
  <c r="H1356" i="3"/>
  <c r="J1356" i="3"/>
  <c r="K1356" i="3"/>
  <c r="G1357" i="3"/>
  <c r="H1357" i="3"/>
  <c r="J1357" i="3"/>
  <c r="K1357" i="3"/>
  <c r="G1358" i="3"/>
  <c r="H1358" i="3"/>
  <c r="J1358" i="3"/>
  <c r="K1358" i="3"/>
  <c r="G1359" i="3"/>
  <c r="H1359" i="3"/>
  <c r="J1359" i="3"/>
  <c r="K1359" i="3"/>
  <c r="G1360" i="3"/>
  <c r="H1360" i="3"/>
  <c r="J1360" i="3"/>
  <c r="K1360" i="3"/>
  <c r="G1361" i="3"/>
  <c r="H1361" i="3"/>
  <c r="J1361" i="3"/>
  <c r="K1361" i="3"/>
  <c r="G1362" i="3"/>
  <c r="H1362" i="3"/>
  <c r="J1362" i="3"/>
  <c r="K1362" i="3"/>
  <c r="G1363" i="3"/>
  <c r="H1363" i="3"/>
  <c r="J1363" i="3"/>
  <c r="K1363" i="3"/>
  <c r="G1364" i="3"/>
  <c r="H1364" i="3"/>
  <c r="J1364" i="3"/>
  <c r="K1364" i="3"/>
  <c r="G1365" i="3"/>
  <c r="H1365" i="3"/>
  <c r="J1365" i="3"/>
  <c r="K1365" i="3"/>
  <c r="G1366" i="3"/>
  <c r="H1366" i="3"/>
  <c r="J1366" i="3"/>
  <c r="K1366" i="3"/>
  <c r="G1367" i="3"/>
  <c r="H1367" i="3"/>
  <c r="J1367" i="3"/>
  <c r="K1367" i="3"/>
  <c r="G1368" i="3"/>
  <c r="H1368" i="3"/>
  <c r="J1368" i="3"/>
  <c r="K1368" i="3"/>
  <c r="G1369" i="3"/>
  <c r="H1369" i="3"/>
  <c r="J1369" i="3"/>
  <c r="K1369" i="3"/>
  <c r="G1370" i="3"/>
  <c r="H1370" i="3"/>
  <c r="J1370" i="3"/>
  <c r="K1370" i="3"/>
  <c r="G1371" i="3"/>
  <c r="H1371" i="3"/>
  <c r="J1371" i="3"/>
  <c r="K1371" i="3"/>
  <c r="G1372" i="3"/>
  <c r="H1372" i="3"/>
  <c r="J1372" i="3"/>
  <c r="K1372" i="3"/>
  <c r="G1373" i="3"/>
  <c r="H1373" i="3"/>
  <c r="J1373" i="3"/>
  <c r="K1373" i="3"/>
  <c r="G1374" i="3"/>
  <c r="H1374" i="3"/>
  <c r="J1374" i="3"/>
  <c r="K1374" i="3"/>
  <c r="G1375" i="3"/>
  <c r="H1375" i="3"/>
  <c r="J1375" i="3"/>
  <c r="K1375" i="3"/>
  <c r="G1376" i="3"/>
  <c r="H1376" i="3"/>
  <c r="J1376" i="3"/>
  <c r="K1376" i="3"/>
  <c r="G1377" i="3"/>
  <c r="H1377" i="3"/>
  <c r="J1377" i="3"/>
  <c r="K1377" i="3"/>
  <c r="G1378" i="3"/>
  <c r="H1378" i="3"/>
  <c r="J1378" i="3"/>
  <c r="K1378" i="3"/>
  <c r="G1379" i="3"/>
  <c r="H1379" i="3"/>
  <c r="J1379" i="3"/>
  <c r="K1379" i="3"/>
  <c r="G1380" i="3"/>
  <c r="H1380" i="3"/>
  <c r="J1380" i="3"/>
  <c r="K1380" i="3"/>
  <c r="G1381" i="3"/>
  <c r="H1381" i="3"/>
  <c r="J1381" i="3"/>
  <c r="K1381" i="3"/>
  <c r="G1382" i="3"/>
  <c r="H1382" i="3"/>
  <c r="J1382" i="3"/>
  <c r="K1382" i="3"/>
  <c r="G1383" i="3"/>
  <c r="H1383" i="3"/>
  <c r="J1383" i="3"/>
  <c r="K1383" i="3"/>
  <c r="G1384" i="3"/>
  <c r="H1384" i="3"/>
  <c r="J1384" i="3"/>
  <c r="K1384" i="3"/>
  <c r="G1385" i="3"/>
  <c r="H1385" i="3"/>
  <c r="J1385" i="3"/>
  <c r="K1385" i="3"/>
  <c r="G1386" i="3"/>
  <c r="H1386" i="3"/>
  <c r="J1386" i="3"/>
  <c r="K1386" i="3"/>
  <c r="G1387" i="3"/>
  <c r="H1387" i="3"/>
  <c r="J1387" i="3"/>
  <c r="K1387" i="3"/>
  <c r="G1388" i="3"/>
  <c r="H1388" i="3"/>
  <c r="J1388" i="3"/>
  <c r="K1388" i="3"/>
  <c r="G1389" i="3"/>
  <c r="H1389" i="3"/>
  <c r="J1389" i="3"/>
  <c r="K1389" i="3"/>
  <c r="G1390" i="3"/>
  <c r="H1390" i="3"/>
  <c r="J1390" i="3"/>
  <c r="K1390" i="3"/>
  <c r="G1391" i="3"/>
  <c r="H1391" i="3"/>
  <c r="J1391" i="3"/>
  <c r="K1391" i="3"/>
  <c r="G1392" i="3"/>
  <c r="H1392" i="3"/>
  <c r="J1392" i="3"/>
  <c r="K1392" i="3"/>
  <c r="G1393" i="3"/>
  <c r="H1393" i="3"/>
  <c r="J1393" i="3"/>
  <c r="K1393" i="3"/>
  <c r="G1394" i="3"/>
  <c r="H1394" i="3"/>
  <c r="J1394" i="3"/>
  <c r="K1394" i="3"/>
  <c r="G1395" i="3"/>
  <c r="H1395" i="3"/>
  <c r="J1395" i="3"/>
  <c r="K1395" i="3"/>
  <c r="G1396" i="3"/>
  <c r="H1396" i="3"/>
  <c r="J1396" i="3"/>
  <c r="K1396" i="3"/>
  <c r="G1397" i="3"/>
  <c r="H1397" i="3"/>
  <c r="J1397" i="3"/>
  <c r="K1397" i="3"/>
  <c r="G1398" i="3"/>
  <c r="H1398" i="3"/>
  <c r="J1398" i="3"/>
  <c r="K1398" i="3"/>
  <c r="G1399" i="3"/>
  <c r="H1399" i="3"/>
  <c r="J1399" i="3"/>
  <c r="K1399" i="3"/>
  <c r="G1400" i="3"/>
  <c r="H1400" i="3"/>
  <c r="J1400" i="3"/>
  <c r="K1400" i="3"/>
  <c r="G1401" i="3"/>
  <c r="H1401" i="3"/>
  <c r="J1401" i="3"/>
  <c r="K1401" i="3"/>
  <c r="G1402" i="3"/>
  <c r="H1402" i="3"/>
  <c r="J1402" i="3"/>
  <c r="K1402" i="3"/>
  <c r="G1403" i="3"/>
  <c r="H1403" i="3"/>
  <c r="J1403" i="3"/>
  <c r="K1403" i="3"/>
  <c r="G1404" i="3"/>
  <c r="H1404" i="3"/>
  <c r="J1404" i="3"/>
  <c r="K1404" i="3"/>
  <c r="G1405" i="3"/>
  <c r="H1405" i="3"/>
  <c r="J1405" i="3"/>
  <c r="K1405" i="3"/>
  <c r="G1406" i="3"/>
  <c r="H1406" i="3"/>
  <c r="J1406" i="3"/>
  <c r="K1406" i="3"/>
  <c r="G1407" i="3"/>
  <c r="H1407" i="3"/>
  <c r="J1407" i="3"/>
  <c r="K1407" i="3"/>
  <c r="G1408" i="3"/>
  <c r="H1408" i="3"/>
  <c r="J1408" i="3"/>
  <c r="K1408" i="3"/>
  <c r="G1409" i="3"/>
  <c r="H1409" i="3"/>
  <c r="J1409" i="3"/>
  <c r="K1409" i="3"/>
  <c r="G1410" i="3"/>
  <c r="H1410" i="3"/>
  <c r="J1410" i="3"/>
  <c r="K1410" i="3"/>
  <c r="G1411" i="3"/>
  <c r="H1411" i="3"/>
  <c r="J1411" i="3"/>
  <c r="K1411" i="3"/>
  <c r="G1412" i="3"/>
  <c r="H1412" i="3"/>
  <c r="J1412" i="3"/>
  <c r="K1412" i="3"/>
  <c r="G1413" i="3"/>
  <c r="H1413" i="3"/>
  <c r="J1413" i="3"/>
  <c r="K1413" i="3"/>
  <c r="G1414" i="3"/>
  <c r="H1414" i="3"/>
  <c r="J1414" i="3"/>
  <c r="K1414" i="3"/>
  <c r="G1415" i="3"/>
  <c r="H1415" i="3"/>
  <c r="J1415" i="3"/>
  <c r="K1415" i="3"/>
  <c r="G1416" i="3"/>
  <c r="H1416" i="3"/>
  <c r="J1416" i="3"/>
  <c r="K1416" i="3"/>
  <c r="G1417" i="3"/>
  <c r="H1417" i="3"/>
  <c r="J1417" i="3"/>
  <c r="K1417" i="3"/>
  <c r="G1418" i="3"/>
  <c r="H1418" i="3"/>
  <c r="J1418" i="3"/>
  <c r="K1418" i="3"/>
  <c r="G1419" i="3"/>
  <c r="H1419" i="3"/>
  <c r="J1419" i="3"/>
  <c r="K1419" i="3"/>
  <c r="G1420" i="3"/>
  <c r="H1420" i="3"/>
  <c r="J1420" i="3"/>
  <c r="K1420" i="3"/>
  <c r="G1421" i="3"/>
  <c r="H1421" i="3"/>
  <c r="J1421" i="3"/>
  <c r="K1421" i="3"/>
  <c r="G1422" i="3"/>
  <c r="H1422" i="3"/>
  <c r="J1422" i="3"/>
  <c r="K1422" i="3"/>
  <c r="G1423" i="3"/>
  <c r="H1423" i="3"/>
  <c r="J1423" i="3"/>
  <c r="K1423" i="3"/>
  <c r="G1424" i="3"/>
  <c r="H1424" i="3"/>
  <c r="J1424" i="3"/>
  <c r="K1424" i="3"/>
  <c r="G1425" i="3"/>
  <c r="H1425" i="3"/>
  <c r="J1425" i="3"/>
  <c r="K1425" i="3"/>
  <c r="G1426" i="3"/>
  <c r="H1426" i="3"/>
  <c r="J1426" i="3"/>
  <c r="K1426" i="3"/>
  <c r="G1427" i="3"/>
  <c r="H1427" i="3"/>
  <c r="J1427" i="3"/>
  <c r="K1427" i="3"/>
  <c r="G1428" i="3"/>
  <c r="H1428" i="3"/>
  <c r="J1428" i="3"/>
  <c r="K1428" i="3"/>
  <c r="G1429" i="3"/>
  <c r="H1429" i="3"/>
  <c r="J1429" i="3"/>
  <c r="K1429" i="3"/>
  <c r="G1430" i="3"/>
  <c r="H1430" i="3"/>
  <c r="J1430" i="3"/>
  <c r="K1430" i="3"/>
  <c r="G1431" i="3"/>
  <c r="H1431" i="3"/>
  <c r="J1431" i="3"/>
  <c r="K1431" i="3"/>
  <c r="G1432" i="3"/>
  <c r="H1432" i="3"/>
  <c r="J1432" i="3"/>
  <c r="K1432" i="3"/>
  <c r="G1433" i="3"/>
  <c r="H1433" i="3"/>
  <c r="J1433" i="3"/>
  <c r="K1433" i="3"/>
  <c r="G1434" i="3"/>
  <c r="H1434" i="3"/>
  <c r="J1434" i="3"/>
  <c r="K1434" i="3"/>
  <c r="G1435" i="3"/>
  <c r="H1435" i="3"/>
  <c r="J1435" i="3"/>
  <c r="K1435" i="3"/>
  <c r="G1436" i="3"/>
  <c r="H1436" i="3"/>
  <c r="J1436" i="3"/>
  <c r="K1436" i="3"/>
  <c r="G1437" i="3"/>
  <c r="H1437" i="3"/>
  <c r="J1437" i="3"/>
  <c r="K1437" i="3"/>
  <c r="G1438" i="3"/>
  <c r="H1438" i="3"/>
  <c r="J1438" i="3"/>
  <c r="K1438" i="3"/>
  <c r="G1439" i="3"/>
  <c r="H1439" i="3"/>
  <c r="J1439" i="3"/>
  <c r="K1439" i="3"/>
  <c r="G1440" i="3"/>
  <c r="H1440" i="3"/>
  <c r="J1440" i="3"/>
  <c r="K1440" i="3"/>
  <c r="G1441" i="3"/>
  <c r="H1441" i="3"/>
  <c r="J1441" i="3"/>
  <c r="K1441" i="3"/>
  <c r="G1442" i="3"/>
  <c r="H1442" i="3"/>
  <c r="J1442" i="3"/>
  <c r="K1442" i="3"/>
  <c r="G1443" i="3"/>
  <c r="H1443" i="3"/>
  <c r="J1443" i="3"/>
  <c r="K1443" i="3"/>
  <c r="G1444" i="3"/>
  <c r="H1444" i="3"/>
  <c r="J1444" i="3"/>
  <c r="K1444" i="3"/>
  <c r="G1445" i="3"/>
  <c r="H1445" i="3"/>
  <c r="J1445" i="3"/>
  <c r="K1445" i="3"/>
  <c r="G1446" i="3"/>
  <c r="H1446" i="3"/>
  <c r="J1446" i="3"/>
  <c r="K1446" i="3"/>
  <c r="G1447" i="3"/>
  <c r="H1447" i="3"/>
  <c r="J1447" i="3"/>
  <c r="K1447" i="3"/>
  <c r="G1448" i="3"/>
  <c r="H1448" i="3"/>
  <c r="J1448" i="3"/>
  <c r="K1448" i="3"/>
  <c r="G1449" i="3"/>
  <c r="H1449" i="3"/>
  <c r="J1449" i="3"/>
  <c r="K1449" i="3"/>
  <c r="G1450" i="3"/>
  <c r="H1450" i="3"/>
  <c r="J1450" i="3"/>
  <c r="K1450" i="3"/>
  <c r="G1451" i="3"/>
  <c r="H1451" i="3"/>
  <c r="J1451" i="3"/>
  <c r="K1451" i="3"/>
  <c r="G1452" i="3"/>
  <c r="H1452" i="3"/>
  <c r="J1452" i="3"/>
  <c r="K1452" i="3"/>
  <c r="G1453" i="3"/>
  <c r="H1453" i="3"/>
  <c r="J1453" i="3"/>
  <c r="K1453" i="3"/>
  <c r="G1454" i="3"/>
  <c r="H1454" i="3"/>
  <c r="J1454" i="3"/>
  <c r="K1454" i="3"/>
  <c r="G1455" i="3"/>
  <c r="H1455" i="3"/>
  <c r="J1455" i="3"/>
  <c r="K1455" i="3"/>
  <c r="G1456" i="3"/>
  <c r="H1456" i="3"/>
  <c r="J1456" i="3"/>
  <c r="K1456" i="3"/>
  <c r="G1457" i="3"/>
  <c r="H1457" i="3"/>
  <c r="J1457" i="3"/>
  <c r="K1457" i="3"/>
  <c r="G1458" i="3"/>
  <c r="H1458" i="3"/>
  <c r="J1458" i="3"/>
  <c r="K1458" i="3"/>
  <c r="G1459" i="3"/>
  <c r="H1459" i="3"/>
  <c r="J1459" i="3"/>
  <c r="K1459" i="3"/>
  <c r="G1460" i="3"/>
  <c r="H1460" i="3"/>
  <c r="J1460" i="3"/>
  <c r="K1460" i="3"/>
  <c r="G1461" i="3"/>
  <c r="H1461" i="3"/>
  <c r="J1461" i="3"/>
  <c r="K1461" i="3"/>
  <c r="G1462" i="3"/>
  <c r="H1462" i="3"/>
  <c r="J1462" i="3"/>
  <c r="K1462" i="3"/>
  <c r="G1463" i="3"/>
  <c r="H1463" i="3"/>
  <c r="J1463" i="3"/>
  <c r="K1463" i="3"/>
  <c r="G1464" i="3"/>
  <c r="H1464" i="3"/>
  <c r="J1464" i="3"/>
  <c r="K1464" i="3"/>
  <c r="G1465" i="3"/>
  <c r="H1465" i="3"/>
  <c r="J1465" i="3"/>
  <c r="K1465" i="3"/>
  <c r="G1466" i="3"/>
  <c r="H1466" i="3"/>
  <c r="J1466" i="3"/>
  <c r="K1466" i="3"/>
  <c r="G1467" i="3"/>
  <c r="H1467" i="3"/>
  <c r="J1467" i="3"/>
  <c r="K1467" i="3"/>
  <c r="G1468" i="3"/>
  <c r="H1468" i="3"/>
  <c r="J1468" i="3"/>
  <c r="K1468" i="3"/>
  <c r="G1469" i="3"/>
  <c r="H1469" i="3"/>
  <c r="J1469" i="3"/>
  <c r="K1469" i="3"/>
  <c r="G1470" i="3"/>
  <c r="H1470" i="3"/>
  <c r="J1470" i="3"/>
  <c r="K1470" i="3"/>
  <c r="G1471" i="3"/>
  <c r="H1471" i="3"/>
  <c r="J1471" i="3"/>
  <c r="K1471" i="3"/>
  <c r="G1472" i="3"/>
  <c r="H1472" i="3"/>
  <c r="J1472" i="3"/>
  <c r="K1472" i="3"/>
  <c r="G1473" i="3"/>
  <c r="H1473" i="3"/>
  <c r="J1473" i="3"/>
  <c r="K1473" i="3"/>
  <c r="G1474" i="3"/>
  <c r="H1474" i="3"/>
  <c r="J1474" i="3"/>
  <c r="K1474" i="3"/>
  <c r="G1475" i="3"/>
  <c r="H1475" i="3"/>
  <c r="J1475" i="3"/>
  <c r="K1475" i="3"/>
  <c r="G1476" i="3"/>
  <c r="H1476" i="3"/>
  <c r="J1476" i="3"/>
  <c r="K1476" i="3"/>
  <c r="G1477" i="3"/>
  <c r="H1477" i="3"/>
  <c r="J1477" i="3"/>
  <c r="K1477" i="3"/>
  <c r="G1478" i="3"/>
  <c r="H1478" i="3"/>
  <c r="J1478" i="3"/>
  <c r="K1478" i="3"/>
  <c r="G1479" i="3"/>
  <c r="H1479" i="3"/>
  <c r="J1479" i="3"/>
  <c r="K1479" i="3"/>
  <c r="G1480" i="3"/>
  <c r="H1480" i="3"/>
  <c r="J1480" i="3"/>
  <c r="K1480" i="3"/>
  <c r="G1481" i="3"/>
  <c r="H1481" i="3"/>
  <c r="J1481" i="3"/>
  <c r="K1481" i="3"/>
  <c r="G1482" i="3"/>
  <c r="H1482" i="3"/>
  <c r="J1482" i="3"/>
  <c r="K1482" i="3"/>
  <c r="G1483" i="3"/>
  <c r="H1483" i="3"/>
  <c r="J1483" i="3"/>
  <c r="K1483" i="3"/>
  <c r="G1484" i="3"/>
  <c r="H1484" i="3"/>
  <c r="J1484" i="3"/>
  <c r="K1484" i="3"/>
  <c r="G1485" i="3"/>
  <c r="H1485" i="3"/>
  <c r="J1485" i="3"/>
  <c r="K1485" i="3"/>
  <c r="G1486" i="3"/>
  <c r="H1486" i="3"/>
  <c r="J1486" i="3"/>
  <c r="K1486" i="3"/>
  <c r="G1487" i="3"/>
  <c r="H1487" i="3"/>
  <c r="J1487" i="3"/>
  <c r="K1487" i="3"/>
  <c r="G1488" i="3"/>
  <c r="H1488" i="3"/>
  <c r="J1488" i="3"/>
  <c r="K1488" i="3"/>
  <c r="G1489" i="3"/>
  <c r="H1489" i="3"/>
  <c r="J1489" i="3"/>
  <c r="K1489" i="3"/>
  <c r="G1490" i="3"/>
  <c r="H1490" i="3"/>
  <c r="J1490" i="3"/>
  <c r="K1490" i="3"/>
  <c r="G1491" i="3"/>
  <c r="H1491" i="3"/>
  <c r="J1491" i="3"/>
  <c r="K1491" i="3"/>
  <c r="G1492" i="3"/>
  <c r="H1492" i="3"/>
  <c r="J1492" i="3"/>
  <c r="K1492" i="3"/>
  <c r="G1493" i="3"/>
  <c r="H1493" i="3"/>
  <c r="J1493" i="3"/>
  <c r="K1493" i="3"/>
  <c r="G1494" i="3"/>
  <c r="H1494" i="3"/>
  <c r="J1494" i="3"/>
  <c r="K1494" i="3"/>
  <c r="G1495" i="3"/>
  <c r="H1495" i="3"/>
  <c r="J1495" i="3"/>
  <c r="K1495" i="3"/>
  <c r="G1496" i="3"/>
  <c r="H1496" i="3"/>
  <c r="J1496" i="3"/>
  <c r="K1496" i="3"/>
  <c r="G1497" i="3"/>
  <c r="H1497" i="3"/>
  <c r="J1497" i="3"/>
  <c r="K1497" i="3"/>
  <c r="G1498" i="3"/>
  <c r="H1498" i="3"/>
  <c r="J1498" i="3"/>
  <c r="K1498" i="3"/>
  <c r="G1499" i="3"/>
  <c r="H1499" i="3"/>
  <c r="J1499" i="3"/>
  <c r="K1499" i="3"/>
  <c r="G1500" i="3"/>
  <c r="H1500" i="3"/>
  <c r="J1500" i="3"/>
  <c r="K1500" i="3"/>
  <c r="G1501" i="3"/>
  <c r="H1501" i="3"/>
  <c r="J1501" i="3"/>
  <c r="K1501" i="3"/>
  <c r="G1502" i="3"/>
  <c r="H1502" i="3"/>
  <c r="J1502" i="3"/>
  <c r="K1502" i="3"/>
  <c r="G1503" i="3"/>
  <c r="H1503" i="3"/>
  <c r="J1503" i="3"/>
  <c r="K1503" i="3"/>
  <c r="G1504" i="3"/>
  <c r="H1504" i="3"/>
  <c r="J1504" i="3"/>
  <c r="K1504" i="3"/>
  <c r="G1505" i="3"/>
  <c r="H1505" i="3"/>
  <c r="J1505" i="3"/>
  <c r="K1505" i="3"/>
  <c r="G1506" i="3"/>
  <c r="H1506" i="3"/>
  <c r="J1506" i="3"/>
  <c r="K1506" i="3"/>
  <c r="G1507" i="3"/>
  <c r="H1507" i="3"/>
  <c r="J1507" i="3"/>
  <c r="K1507" i="3"/>
  <c r="G1508" i="3"/>
  <c r="H1508" i="3"/>
  <c r="J1508" i="3"/>
  <c r="K1508" i="3"/>
  <c r="G1509" i="3"/>
  <c r="H1509" i="3"/>
  <c r="J1509" i="3"/>
  <c r="K1509" i="3"/>
  <c r="G1510" i="3"/>
  <c r="H1510" i="3"/>
  <c r="J1510" i="3"/>
  <c r="K1510" i="3"/>
  <c r="G1511" i="3"/>
  <c r="H1511" i="3"/>
  <c r="J1511" i="3"/>
  <c r="K1511" i="3"/>
  <c r="G1512" i="3"/>
  <c r="H1512" i="3"/>
  <c r="J1512" i="3"/>
  <c r="K1512" i="3"/>
  <c r="G1513" i="3"/>
  <c r="H1513" i="3"/>
  <c r="J1513" i="3"/>
  <c r="K1513" i="3"/>
  <c r="G1514" i="3"/>
  <c r="H1514" i="3"/>
  <c r="J1514" i="3"/>
  <c r="K1514" i="3"/>
  <c r="G1515" i="3"/>
  <c r="H1515" i="3"/>
  <c r="J1515" i="3"/>
  <c r="K1515" i="3"/>
  <c r="G1516" i="3"/>
  <c r="H1516" i="3"/>
  <c r="J1516" i="3"/>
  <c r="K1516" i="3"/>
  <c r="G1517" i="3"/>
  <c r="H1517" i="3"/>
  <c r="J1517" i="3"/>
  <c r="K1517" i="3"/>
  <c r="G1518" i="3"/>
  <c r="H1518" i="3"/>
  <c r="J1518" i="3"/>
  <c r="K1518" i="3"/>
  <c r="G1519" i="3"/>
  <c r="H1519" i="3"/>
  <c r="J1519" i="3"/>
  <c r="K1519" i="3"/>
  <c r="G1520" i="3"/>
  <c r="H1520" i="3"/>
  <c r="J1520" i="3"/>
  <c r="K1520" i="3"/>
  <c r="G1521" i="3"/>
  <c r="H1521" i="3"/>
  <c r="J1521" i="3"/>
  <c r="K1521" i="3"/>
  <c r="G1522" i="3"/>
  <c r="H1522" i="3"/>
  <c r="J1522" i="3"/>
  <c r="K1522" i="3"/>
  <c r="G1523" i="3"/>
  <c r="H1523" i="3"/>
  <c r="J1523" i="3"/>
  <c r="K1523" i="3"/>
  <c r="G1524" i="3"/>
  <c r="H1524" i="3"/>
  <c r="J1524" i="3"/>
  <c r="K1524" i="3"/>
  <c r="G1525" i="3"/>
  <c r="H1525" i="3"/>
  <c r="J1525" i="3"/>
  <c r="K1525" i="3"/>
  <c r="G1526" i="3"/>
  <c r="H1526" i="3"/>
  <c r="J1526" i="3"/>
  <c r="K1526" i="3"/>
  <c r="G1527" i="3"/>
  <c r="H1527" i="3"/>
  <c r="J1527" i="3"/>
  <c r="K1527" i="3"/>
  <c r="G1528" i="3"/>
  <c r="H1528" i="3"/>
  <c r="J1528" i="3"/>
  <c r="K1528" i="3"/>
  <c r="G1529" i="3"/>
  <c r="H1529" i="3"/>
  <c r="J1529" i="3"/>
  <c r="K1529" i="3"/>
  <c r="G1530" i="3"/>
  <c r="H1530" i="3"/>
  <c r="J1530" i="3"/>
  <c r="K1530" i="3"/>
  <c r="G1531" i="3"/>
  <c r="H1531" i="3"/>
  <c r="J1531" i="3"/>
  <c r="K1531" i="3"/>
  <c r="G1532" i="3"/>
  <c r="H1532" i="3"/>
  <c r="J1532" i="3"/>
  <c r="K1532" i="3"/>
  <c r="G1533" i="3"/>
  <c r="H1533" i="3"/>
  <c r="J1533" i="3"/>
  <c r="K1533" i="3"/>
  <c r="G1534" i="3"/>
  <c r="H1534" i="3"/>
  <c r="J1534" i="3"/>
  <c r="K1534" i="3"/>
  <c r="G1535" i="3"/>
  <c r="H1535" i="3"/>
  <c r="J1535" i="3"/>
  <c r="K1535" i="3"/>
  <c r="G1536" i="3"/>
  <c r="H1536" i="3"/>
  <c r="J1536" i="3"/>
  <c r="K1536" i="3"/>
  <c r="G1537" i="3"/>
  <c r="H1537" i="3"/>
  <c r="J1537" i="3"/>
  <c r="K1537" i="3"/>
  <c r="G1538" i="3"/>
  <c r="H1538" i="3"/>
  <c r="J1538" i="3"/>
  <c r="K1538" i="3"/>
  <c r="G1539" i="3"/>
  <c r="H1539" i="3"/>
  <c r="J1539" i="3"/>
  <c r="K1539" i="3"/>
  <c r="G1540" i="3"/>
  <c r="H1540" i="3"/>
  <c r="J1540" i="3"/>
  <c r="K1540" i="3"/>
  <c r="G1541" i="3"/>
  <c r="H1541" i="3"/>
  <c r="J1541" i="3"/>
  <c r="K1541" i="3"/>
  <c r="G1542" i="3"/>
  <c r="H1542" i="3"/>
  <c r="J1542" i="3"/>
  <c r="K1542" i="3"/>
  <c r="G1543" i="3"/>
  <c r="H1543" i="3"/>
  <c r="J1543" i="3"/>
  <c r="K1543" i="3"/>
  <c r="G1544" i="3"/>
  <c r="H1544" i="3"/>
  <c r="J1544" i="3"/>
  <c r="K1544" i="3"/>
  <c r="G1545" i="3"/>
  <c r="H1545" i="3"/>
  <c r="J1545" i="3"/>
  <c r="K1545" i="3"/>
  <c r="G1546" i="3"/>
  <c r="H1546" i="3"/>
  <c r="J1546" i="3"/>
  <c r="K1546" i="3"/>
  <c r="G1547" i="3"/>
  <c r="H1547" i="3"/>
  <c r="J1547" i="3"/>
  <c r="K1547" i="3"/>
  <c r="G1548" i="3"/>
  <c r="H1548" i="3"/>
  <c r="J1548" i="3"/>
  <c r="K1548" i="3"/>
  <c r="G1549" i="3"/>
  <c r="H1549" i="3"/>
  <c r="J1549" i="3"/>
  <c r="K1549" i="3"/>
  <c r="G1550" i="3"/>
  <c r="H1550" i="3"/>
  <c r="J1550" i="3"/>
  <c r="K1550" i="3"/>
  <c r="G1551" i="3"/>
  <c r="H1551" i="3"/>
  <c r="J1551" i="3"/>
  <c r="K1551" i="3"/>
  <c r="G1552" i="3"/>
  <c r="H1552" i="3"/>
  <c r="J1552" i="3"/>
  <c r="K1552" i="3"/>
  <c r="G1553" i="3"/>
  <c r="H1553" i="3"/>
  <c r="J1553" i="3"/>
  <c r="K1553" i="3"/>
  <c r="G1554" i="3"/>
  <c r="H1554" i="3"/>
  <c r="J1554" i="3"/>
  <c r="K1554" i="3"/>
  <c r="G1555" i="3"/>
  <c r="H1555" i="3"/>
  <c r="J1555" i="3"/>
  <c r="K1555" i="3"/>
  <c r="G1556" i="3"/>
  <c r="H1556" i="3"/>
  <c r="J1556" i="3"/>
  <c r="K1556" i="3"/>
  <c r="G1557" i="3"/>
  <c r="H1557" i="3"/>
  <c r="J1557" i="3"/>
  <c r="K1557" i="3"/>
  <c r="G1558" i="3"/>
  <c r="H1558" i="3"/>
  <c r="J1558" i="3"/>
  <c r="K1558" i="3"/>
  <c r="G1559" i="3"/>
  <c r="H1559" i="3"/>
  <c r="J1559" i="3"/>
  <c r="K1559" i="3"/>
  <c r="G1560" i="3"/>
  <c r="H1560" i="3"/>
  <c r="J1560" i="3"/>
  <c r="K1560" i="3"/>
  <c r="G1561" i="3"/>
  <c r="H1561" i="3"/>
  <c r="J1561" i="3"/>
  <c r="K1561" i="3"/>
  <c r="G1562" i="3"/>
  <c r="H1562" i="3"/>
  <c r="J1562" i="3"/>
  <c r="K1562" i="3"/>
  <c r="G1563" i="3"/>
  <c r="H1563" i="3"/>
  <c r="J1563" i="3"/>
  <c r="K1563" i="3"/>
  <c r="G1564" i="3"/>
  <c r="H1564" i="3"/>
  <c r="J1564" i="3"/>
  <c r="K1564" i="3"/>
  <c r="G1565" i="3"/>
  <c r="H1565" i="3"/>
  <c r="J1565" i="3"/>
  <c r="K1565" i="3"/>
  <c r="G1566" i="3"/>
  <c r="H1566" i="3"/>
  <c r="J1566" i="3"/>
  <c r="K1566" i="3"/>
  <c r="G1567" i="3"/>
  <c r="H1567" i="3"/>
  <c r="J1567" i="3"/>
  <c r="K1567" i="3"/>
  <c r="G1568" i="3"/>
  <c r="H1568" i="3"/>
  <c r="J1568" i="3"/>
  <c r="K1568" i="3"/>
  <c r="G1569" i="3"/>
  <c r="H1569" i="3"/>
  <c r="J1569" i="3"/>
  <c r="K1569" i="3"/>
  <c r="G1570" i="3"/>
  <c r="H1570" i="3"/>
  <c r="J1570" i="3"/>
  <c r="K1570" i="3"/>
  <c r="G1571" i="3"/>
  <c r="H1571" i="3"/>
  <c r="J1571" i="3"/>
  <c r="K1571" i="3"/>
  <c r="G1572" i="3"/>
  <c r="H1572" i="3"/>
  <c r="J1572" i="3"/>
  <c r="K1572" i="3"/>
  <c r="G1573" i="3"/>
  <c r="H1573" i="3"/>
  <c r="J1573" i="3"/>
  <c r="K1573" i="3"/>
  <c r="G1574" i="3"/>
  <c r="H1574" i="3"/>
  <c r="J1574" i="3"/>
  <c r="K1574" i="3"/>
  <c r="G1575" i="3"/>
  <c r="H1575" i="3"/>
  <c r="J1575" i="3"/>
  <c r="K1575" i="3"/>
  <c r="G1576" i="3"/>
  <c r="H1576" i="3"/>
  <c r="J1576" i="3"/>
  <c r="K1576" i="3"/>
  <c r="G1577" i="3"/>
  <c r="H1577" i="3"/>
  <c r="J1577" i="3"/>
  <c r="K1577" i="3"/>
  <c r="G1578" i="3"/>
  <c r="H1578" i="3"/>
  <c r="J1578" i="3"/>
  <c r="K1578" i="3"/>
  <c r="G1579" i="3"/>
  <c r="H1579" i="3"/>
  <c r="J1579" i="3"/>
  <c r="K1579" i="3"/>
  <c r="G1580" i="3"/>
  <c r="H1580" i="3"/>
  <c r="J1580" i="3"/>
  <c r="K1580" i="3"/>
  <c r="G1581" i="3"/>
  <c r="H1581" i="3"/>
  <c r="J1581" i="3"/>
  <c r="K1581" i="3"/>
  <c r="G1582" i="3"/>
  <c r="H1582" i="3"/>
  <c r="J1582" i="3"/>
  <c r="K1582" i="3"/>
  <c r="G1583" i="3"/>
  <c r="H1583" i="3"/>
  <c r="J1583" i="3"/>
  <c r="K1583" i="3"/>
  <c r="G1584" i="3"/>
  <c r="H1584" i="3"/>
  <c r="J1584" i="3"/>
  <c r="K1584" i="3"/>
  <c r="G1585" i="3"/>
  <c r="H1585" i="3"/>
  <c r="J1585" i="3"/>
  <c r="K1585" i="3"/>
  <c r="G1586" i="3"/>
  <c r="H1586" i="3"/>
  <c r="J1586" i="3"/>
  <c r="K1586" i="3"/>
  <c r="G1587" i="3"/>
  <c r="H1587" i="3"/>
  <c r="J1587" i="3"/>
  <c r="K1587" i="3"/>
  <c r="G1588" i="3"/>
  <c r="H1588" i="3"/>
  <c r="J1588" i="3"/>
  <c r="K1588" i="3"/>
  <c r="G1589" i="3"/>
  <c r="H1589" i="3"/>
  <c r="J1589" i="3"/>
  <c r="K1589" i="3"/>
  <c r="G1590" i="3"/>
  <c r="H1590" i="3"/>
  <c r="J1590" i="3"/>
  <c r="K1590" i="3"/>
  <c r="G1591" i="3"/>
  <c r="H1591" i="3"/>
  <c r="J1591" i="3"/>
  <c r="K1591" i="3"/>
  <c r="G1592" i="3"/>
  <c r="H1592" i="3"/>
  <c r="J1592" i="3"/>
  <c r="K1592" i="3"/>
  <c r="G1593" i="3"/>
  <c r="H1593" i="3"/>
  <c r="J1593" i="3"/>
  <c r="K1593" i="3"/>
  <c r="G1594" i="3"/>
  <c r="H1594" i="3"/>
  <c r="J1594" i="3"/>
  <c r="K1594" i="3"/>
  <c r="G1595" i="3"/>
  <c r="H1595" i="3"/>
  <c r="J1595" i="3"/>
  <c r="K1595" i="3"/>
  <c r="G1596" i="3"/>
  <c r="H1596" i="3"/>
  <c r="J1596" i="3"/>
  <c r="K1596" i="3"/>
  <c r="G1597" i="3"/>
  <c r="H1597" i="3"/>
  <c r="J1597" i="3"/>
  <c r="K1597" i="3"/>
  <c r="G1598" i="3"/>
  <c r="H1598" i="3"/>
  <c r="J1598" i="3"/>
  <c r="K1598" i="3"/>
  <c r="G1599" i="3"/>
  <c r="H1599" i="3"/>
  <c r="J1599" i="3"/>
  <c r="K1599" i="3"/>
  <c r="G1600" i="3"/>
  <c r="H1600" i="3"/>
  <c r="J1600" i="3"/>
  <c r="K1600" i="3"/>
  <c r="G1601" i="3"/>
  <c r="H1601" i="3"/>
  <c r="J1601" i="3"/>
  <c r="K1601" i="3"/>
  <c r="G1602" i="3"/>
  <c r="H1602" i="3"/>
  <c r="J1602" i="3"/>
  <c r="K1602" i="3"/>
  <c r="G1603" i="3"/>
  <c r="H1603" i="3"/>
  <c r="J1603" i="3"/>
  <c r="K1603" i="3"/>
  <c r="G1604" i="3"/>
  <c r="H1604" i="3"/>
  <c r="J1604" i="3"/>
  <c r="K1604" i="3"/>
  <c r="G1605" i="3"/>
  <c r="H1605" i="3"/>
  <c r="J1605" i="3"/>
  <c r="K1605" i="3"/>
  <c r="G1606" i="3"/>
  <c r="H1606" i="3"/>
  <c r="J1606" i="3"/>
  <c r="K1606" i="3"/>
  <c r="G1607" i="3"/>
  <c r="H1607" i="3"/>
  <c r="J1607" i="3"/>
  <c r="K1607" i="3"/>
  <c r="G1608" i="3"/>
  <c r="H1608" i="3"/>
  <c r="J1608" i="3"/>
  <c r="K1608" i="3"/>
  <c r="G1609" i="3"/>
  <c r="H1609" i="3"/>
  <c r="J1609" i="3"/>
  <c r="K1609" i="3"/>
  <c r="G1610" i="3"/>
  <c r="H1610" i="3"/>
  <c r="J1610" i="3"/>
  <c r="K1610" i="3"/>
  <c r="G1611" i="3"/>
  <c r="H1611" i="3"/>
  <c r="J1611" i="3"/>
  <c r="K1611" i="3"/>
  <c r="G1612" i="3"/>
  <c r="H1612" i="3"/>
  <c r="J1612" i="3"/>
  <c r="K1612" i="3"/>
  <c r="G1613" i="3"/>
  <c r="H1613" i="3"/>
  <c r="J1613" i="3"/>
  <c r="K1613" i="3"/>
  <c r="G1614" i="3"/>
  <c r="H1614" i="3"/>
  <c r="J1614" i="3"/>
  <c r="K1614" i="3"/>
  <c r="G1615" i="3"/>
  <c r="H1615" i="3"/>
  <c r="J1615" i="3"/>
  <c r="K1615" i="3"/>
  <c r="G1616" i="3"/>
  <c r="H1616" i="3"/>
  <c r="J1616" i="3"/>
  <c r="K1616" i="3"/>
  <c r="G1617" i="3"/>
  <c r="H1617" i="3"/>
  <c r="J1617" i="3"/>
  <c r="K1617" i="3"/>
  <c r="G1618" i="3"/>
  <c r="H1618" i="3"/>
  <c r="J1618" i="3"/>
  <c r="K1618" i="3"/>
  <c r="G1619" i="3"/>
  <c r="H1619" i="3"/>
  <c r="J1619" i="3"/>
  <c r="K1619" i="3"/>
  <c r="G1620" i="3"/>
  <c r="H1620" i="3"/>
  <c r="J1620" i="3"/>
  <c r="K1620" i="3"/>
  <c r="G1621" i="3"/>
  <c r="H1621" i="3"/>
  <c r="J1621" i="3"/>
  <c r="K1621" i="3"/>
  <c r="G1622" i="3"/>
  <c r="H1622" i="3"/>
  <c r="J1622" i="3"/>
  <c r="K1622" i="3"/>
  <c r="G1623" i="3"/>
  <c r="H1623" i="3"/>
  <c r="J1623" i="3"/>
  <c r="K1623" i="3"/>
  <c r="G1624" i="3"/>
  <c r="H1624" i="3"/>
  <c r="J1624" i="3"/>
  <c r="K1624" i="3"/>
  <c r="G1625" i="3"/>
  <c r="H1625" i="3"/>
  <c r="J1625" i="3"/>
  <c r="K1625" i="3"/>
  <c r="G1626" i="3"/>
  <c r="H1626" i="3"/>
  <c r="J1626" i="3"/>
  <c r="K1626" i="3"/>
  <c r="G1627" i="3"/>
  <c r="H1627" i="3"/>
  <c r="J1627" i="3"/>
  <c r="K1627" i="3"/>
  <c r="G1628" i="3"/>
  <c r="H1628" i="3"/>
  <c r="J1628" i="3"/>
  <c r="K1628" i="3"/>
  <c r="G1629" i="3"/>
  <c r="H1629" i="3"/>
  <c r="J1629" i="3"/>
  <c r="K1629" i="3"/>
  <c r="G1630" i="3"/>
  <c r="H1630" i="3"/>
  <c r="J1630" i="3"/>
  <c r="K1630" i="3"/>
  <c r="G1631" i="3"/>
  <c r="H1631" i="3"/>
  <c r="J1631" i="3"/>
  <c r="K1631" i="3"/>
  <c r="G1632" i="3"/>
  <c r="H1632" i="3"/>
  <c r="J1632" i="3"/>
  <c r="K1632" i="3"/>
  <c r="G1633" i="3"/>
  <c r="H1633" i="3"/>
  <c r="J1633" i="3"/>
  <c r="K1633" i="3"/>
  <c r="G1634" i="3"/>
  <c r="H1634" i="3"/>
  <c r="J1634" i="3"/>
  <c r="K1634" i="3"/>
  <c r="G1635" i="3"/>
  <c r="H1635" i="3"/>
  <c r="J1635" i="3"/>
  <c r="K1635" i="3"/>
  <c r="G1636" i="3"/>
  <c r="H1636" i="3"/>
  <c r="J1636" i="3"/>
  <c r="K1636" i="3"/>
  <c r="G1637" i="3"/>
  <c r="H1637" i="3"/>
  <c r="J1637" i="3"/>
  <c r="K1637" i="3"/>
  <c r="G1638" i="3"/>
  <c r="H1638" i="3"/>
  <c r="J1638" i="3"/>
  <c r="K1638" i="3"/>
  <c r="G1639" i="3"/>
  <c r="H1639" i="3"/>
  <c r="J1639" i="3"/>
  <c r="K1639" i="3"/>
  <c r="G1640" i="3"/>
  <c r="H1640" i="3"/>
  <c r="J1640" i="3"/>
  <c r="K1640" i="3"/>
  <c r="G1641" i="3"/>
  <c r="H1641" i="3"/>
  <c r="J1641" i="3"/>
  <c r="K1641" i="3"/>
  <c r="G1642" i="3"/>
  <c r="H1642" i="3"/>
  <c r="J1642" i="3"/>
  <c r="K1642" i="3"/>
  <c r="G1643" i="3"/>
  <c r="H1643" i="3"/>
  <c r="J1643" i="3"/>
  <c r="K1643" i="3"/>
  <c r="G1644" i="3"/>
  <c r="H1644" i="3"/>
  <c r="J1644" i="3"/>
  <c r="K1644" i="3"/>
  <c r="G1645" i="3"/>
  <c r="H1645" i="3"/>
  <c r="J1645" i="3"/>
  <c r="K1645" i="3"/>
  <c r="G1646" i="3"/>
  <c r="H1646" i="3"/>
  <c r="J1646" i="3"/>
  <c r="K1646" i="3"/>
  <c r="G1647" i="3"/>
  <c r="H1647" i="3"/>
  <c r="J1647" i="3"/>
  <c r="K1647" i="3"/>
  <c r="G1648" i="3"/>
  <c r="H1648" i="3"/>
  <c r="J1648" i="3"/>
  <c r="K1648" i="3"/>
  <c r="G1649" i="3"/>
  <c r="H1649" i="3"/>
  <c r="J1649" i="3"/>
  <c r="K1649" i="3"/>
  <c r="G1650" i="3"/>
  <c r="H1650" i="3"/>
  <c r="J1650" i="3"/>
  <c r="K1650" i="3"/>
  <c r="G1651" i="3"/>
  <c r="H1651" i="3"/>
  <c r="J1651" i="3"/>
  <c r="K1651" i="3"/>
  <c r="G1652" i="3"/>
  <c r="H1652" i="3"/>
  <c r="J1652" i="3"/>
  <c r="K1652" i="3"/>
  <c r="G1653" i="3"/>
  <c r="H1653" i="3"/>
  <c r="J1653" i="3"/>
  <c r="K1653" i="3"/>
  <c r="G1654" i="3"/>
  <c r="H1654" i="3"/>
  <c r="J1654" i="3"/>
  <c r="K1654" i="3"/>
  <c r="G1655" i="3"/>
  <c r="H1655" i="3"/>
  <c r="J1655" i="3"/>
  <c r="K1655" i="3"/>
  <c r="G1656" i="3"/>
  <c r="H1656" i="3"/>
  <c r="J1656" i="3"/>
  <c r="K1656" i="3"/>
  <c r="G1657" i="3"/>
  <c r="H1657" i="3"/>
  <c r="J1657" i="3"/>
  <c r="K1657" i="3"/>
  <c r="G1658" i="3"/>
  <c r="H1658" i="3"/>
  <c r="J1658" i="3"/>
  <c r="K1658" i="3"/>
  <c r="G1659" i="3"/>
  <c r="H1659" i="3"/>
  <c r="J1659" i="3"/>
  <c r="K1659" i="3"/>
  <c r="G1660" i="3"/>
  <c r="H1660" i="3"/>
  <c r="J1660" i="3"/>
  <c r="K1660" i="3"/>
  <c r="G1661" i="3"/>
  <c r="H1661" i="3"/>
  <c r="J1661" i="3"/>
  <c r="K1661" i="3"/>
  <c r="G1662" i="3"/>
  <c r="H1662" i="3"/>
  <c r="J1662" i="3"/>
  <c r="K1662" i="3"/>
  <c r="G1663" i="3"/>
  <c r="H1663" i="3"/>
  <c r="J1663" i="3"/>
  <c r="K1663" i="3"/>
  <c r="G1664" i="3"/>
  <c r="H1664" i="3"/>
  <c r="J1664" i="3"/>
  <c r="K1664" i="3"/>
  <c r="G1665" i="3"/>
  <c r="H1665" i="3"/>
  <c r="J1665" i="3"/>
  <c r="K1665" i="3"/>
  <c r="G1666" i="3"/>
  <c r="H1666" i="3"/>
  <c r="J1666" i="3"/>
  <c r="K1666" i="3"/>
  <c r="G1667" i="3"/>
  <c r="H1667" i="3"/>
  <c r="J1667" i="3"/>
  <c r="K1667" i="3"/>
  <c r="G1668" i="3"/>
  <c r="H1668" i="3"/>
  <c r="J1668" i="3"/>
  <c r="K1668" i="3"/>
  <c r="G1669" i="3"/>
  <c r="H1669" i="3"/>
  <c r="J1669" i="3"/>
  <c r="K1669" i="3"/>
  <c r="G1670" i="3"/>
  <c r="H1670" i="3"/>
  <c r="J1670" i="3"/>
  <c r="K1670" i="3"/>
  <c r="G1671" i="3"/>
  <c r="H1671" i="3"/>
  <c r="J1671" i="3"/>
  <c r="K1671" i="3"/>
  <c r="G1672" i="3"/>
  <c r="H1672" i="3"/>
  <c r="J1672" i="3"/>
  <c r="K1672" i="3"/>
  <c r="G1673" i="3"/>
  <c r="H1673" i="3"/>
  <c r="J1673" i="3"/>
  <c r="K1673" i="3"/>
  <c r="G1674" i="3"/>
  <c r="H1674" i="3"/>
  <c r="J1674" i="3"/>
  <c r="K1674" i="3"/>
  <c r="G1675" i="3"/>
  <c r="H1675" i="3"/>
  <c r="J1675" i="3"/>
  <c r="K1675" i="3"/>
  <c r="G1676" i="3"/>
  <c r="H1676" i="3"/>
  <c r="J1676" i="3"/>
  <c r="K1676" i="3"/>
  <c r="G1677" i="3"/>
  <c r="H1677" i="3"/>
  <c r="J1677" i="3"/>
  <c r="K1677" i="3"/>
  <c r="G1678" i="3"/>
  <c r="H1678" i="3"/>
  <c r="J1678" i="3"/>
  <c r="K1678" i="3"/>
  <c r="G1679" i="3"/>
  <c r="H1679" i="3"/>
  <c r="J1679" i="3"/>
  <c r="K1679" i="3"/>
  <c r="G1680" i="3"/>
  <c r="H1680" i="3"/>
  <c r="J1680" i="3"/>
  <c r="K1680" i="3"/>
  <c r="G1681" i="3"/>
  <c r="H1681" i="3"/>
  <c r="J1681" i="3"/>
  <c r="K1681" i="3"/>
  <c r="G1682" i="3"/>
  <c r="H1682" i="3"/>
  <c r="J1682" i="3"/>
  <c r="K1682" i="3"/>
  <c r="G1683" i="3"/>
  <c r="H1683" i="3"/>
  <c r="J1683" i="3"/>
  <c r="K1683" i="3"/>
  <c r="G1684" i="3"/>
  <c r="H1684" i="3"/>
  <c r="J1684" i="3"/>
  <c r="K1684" i="3"/>
  <c r="G1685" i="3"/>
  <c r="H1685" i="3"/>
  <c r="J1685" i="3"/>
  <c r="K1685" i="3"/>
  <c r="G1686" i="3"/>
  <c r="H1686" i="3"/>
  <c r="J1686" i="3"/>
  <c r="K1686" i="3"/>
  <c r="G1687" i="3"/>
  <c r="H1687" i="3"/>
  <c r="J1687" i="3"/>
  <c r="K1687" i="3"/>
  <c r="G1688" i="3"/>
  <c r="H1688" i="3"/>
  <c r="J1688" i="3"/>
  <c r="K1688" i="3"/>
  <c r="G1689" i="3"/>
  <c r="H1689" i="3"/>
  <c r="J1689" i="3"/>
  <c r="K1689" i="3"/>
  <c r="G1690" i="3"/>
  <c r="H1690" i="3"/>
  <c r="J1690" i="3"/>
  <c r="K1690" i="3"/>
  <c r="G1691" i="3"/>
  <c r="H1691" i="3"/>
  <c r="J1691" i="3"/>
  <c r="K1691" i="3"/>
  <c r="G1692" i="3"/>
  <c r="H1692" i="3"/>
  <c r="J1692" i="3"/>
  <c r="K1692" i="3"/>
  <c r="G1693" i="3"/>
  <c r="H1693" i="3"/>
  <c r="J1693" i="3"/>
  <c r="K1693" i="3"/>
  <c r="G1694" i="3"/>
  <c r="H1694" i="3"/>
  <c r="J1694" i="3"/>
  <c r="K1694" i="3"/>
  <c r="G1695" i="3"/>
  <c r="H1695" i="3"/>
  <c r="J1695" i="3"/>
  <c r="K1695" i="3"/>
  <c r="G1696" i="3"/>
  <c r="H1696" i="3"/>
  <c r="J1696" i="3"/>
  <c r="K1696" i="3"/>
  <c r="G1697" i="3"/>
  <c r="H1697" i="3"/>
  <c r="J1697" i="3"/>
  <c r="K1697" i="3"/>
  <c r="G1698" i="3"/>
  <c r="H1698" i="3"/>
  <c r="J1698" i="3"/>
  <c r="K1698" i="3"/>
  <c r="G1699" i="3"/>
  <c r="H1699" i="3"/>
  <c r="J1699" i="3"/>
  <c r="K1699" i="3"/>
  <c r="G1700" i="3"/>
  <c r="H1700" i="3"/>
  <c r="J1700" i="3"/>
  <c r="K1700" i="3"/>
  <c r="G1701" i="3"/>
  <c r="H1701" i="3"/>
  <c r="J1701" i="3"/>
  <c r="K1701" i="3"/>
  <c r="G1702" i="3"/>
  <c r="H1702" i="3"/>
  <c r="J1702" i="3"/>
  <c r="K1702" i="3"/>
  <c r="G1703" i="3"/>
  <c r="H1703" i="3"/>
  <c r="J1703" i="3"/>
  <c r="K1703" i="3"/>
  <c r="G1704" i="3"/>
  <c r="H1704" i="3"/>
  <c r="J1704" i="3"/>
  <c r="K1704" i="3"/>
  <c r="G1705" i="3"/>
  <c r="H1705" i="3"/>
  <c r="J1705" i="3"/>
  <c r="K1705" i="3"/>
  <c r="G1706" i="3"/>
  <c r="H1706" i="3"/>
  <c r="J1706" i="3"/>
  <c r="K1706" i="3"/>
  <c r="G1707" i="3"/>
  <c r="H1707" i="3"/>
  <c r="J1707" i="3"/>
  <c r="K1707" i="3"/>
  <c r="G1708" i="3"/>
  <c r="H1708" i="3"/>
  <c r="J1708" i="3"/>
  <c r="K1708" i="3"/>
  <c r="G1709" i="3"/>
  <c r="H1709" i="3"/>
  <c r="J1709" i="3"/>
  <c r="K1709" i="3"/>
  <c r="G1710" i="3"/>
  <c r="H1710" i="3"/>
  <c r="J1710" i="3"/>
  <c r="K1710" i="3"/>
  <c r="G1711" i="3"/>
  <c r="H1711" i="3"/>
  <c r="J1711" i="3"/>
  <c r="K1711" i="3"/>
  <c r="G1712" i="3"/>
  <c r="H1712" i="3"/>
  <c r="J1712" i="3"/>
  <c r="K1712" i="3"/>
  <c r="G1713" i="3"/>
  <c r="H1713" i="3"/>
  <c r="J1713" i="3"/>
  <c r="K1713" i="3"/>
  <c r="G1714" i="3"/>
  <c r="H1714" i="3"/>
  <c r="J1714" i="3"/>
  <c r="K1714" i="3"/>
  <c r="G1715" i="3"/>
  <c r="H1715" i="3"/>
  <c r="J1715" i="3"/>
  <c r="K1715" i="3"/>
  <c r="G1716" i="3"/>
  <c r="H1716" i="3"/>
  <c r="J1716" i="3"/>
  <c r="K1716" i="3"/>
  <c r="G1717" i="3"/>
  <c r="H1717" i="3"/>
  <c r="J1717" i="3"/>
  <c r="K1717" i="3"/>
  <c r="G1718" i="3"/>
  <c r="H1718" i="3"/>
  <c r="J1718" i="3"/>
  <c r="K1718" i="3"/>
  <c r="G1719" i="3"/>
  <c r="H1719" i="3"/>
  <c r="J1719" i="3"/>
  <c r="K1719" i="3"/>
  <c r="G1720" i="3"/>
  <c r="H1720" i="3"/>
  <c r="J1720" i="3"/>
  <c r="K1720" i="3"/>
  <c r="G1721" i="3"/>
  <c r="H1721" i="3"/>
  <c r="J1721" i="3"/>
  <c r="K1721" i="3"/>
  <c r="G1722" i="3"/>
  <c r="H1722" i="3"/>
  <c r="J1722" i="3"/>
  <c r="K1722" i="3"/>
  <c r="G1723" i="3"/>
  <c r="H1723" i="3"/>
  <c r="J1723" i="3"/>
  <c r="K1723" i="3"/>
  <c r="G1724" i="3"/>
  <c r="H1724" i="3"/>
  <c r="J1724" i="3"/>
  <c r="K1724" i="3"/>
  <c r="G1725" i="3"/>
  <c r="H1725" i="3"/>
  <c r="J1725" i="3"/>
  <c r="K1725" i="3"/>
  <c r="G1726" i="3"/>
  <c r="H1726" i="3"/>
  <c r="J1726" i="3"/>
  <c r="K1726" i="3"/>
  <c r="G1727" i="3"/>
  <c r="H1727" i="3"/>
  <c r="J1727" i="3"/>
  <c r="K1727" i="3"/>
  <c r="G1728" i="3"/>
  <c r="H1728" i="3"/>
  <c r="J1728" i="3"/>
  <c r="K1728" i="3"/>
  <c r="G1729" i="3"/>
  <c r="H1729" i="3"/>
  <c r="J1729" i="3"/>
  <c r="K1729" i="3"/>
  <c r="G1730" i="3"/>
  <c r="H1730" i="3"/>
  <c r="J1730" i="3"/>
  <c r="K1730" i="3"/>
  <c r="G1731" i="3"/>
  <c r="H1731" i="3"/>
  <c r="J1731" i="3"/>
  <c r="K1731" i="3"/>
  <c r="G1732" i="3"/>
  <c r="H1732" i="3"/>
  <c r="J1732" i="3"/>
  <c r="K1732" i="3"/>
  <c r="G1733" i="3"/>
  <c r="H1733" i="3"/>
  <c r="J1733" i="3"/>
  <c r="K1733" i="3"/>
  <c r="G1734" i="3"/>
  <c r="H1734" i="3"/>
  <c r="J1734" i="3"/>
  <c r="K1734" i="3"/>
  <c r="G1735" i="3"/>
  <c r="H1735" i="3"/>
  <c r="J1735" i="3"/>
  <c r="K1735" i="3"/>
  <c r="G1736" i="3"/>
  <c r="H1736" i="3"/>
  <c r="J1736" i="3"/>
  <c r="K1736" i="3"/>
  <c r="G1737" i="3"/>
  <c r="H1737" i="3"/>
  <c r="J1737" i="3"/>
  <c r="K1737" i="3"/>
  <c r="G1738" i="3"/>
  <c r="H1738" i="3"/>
  <c r="J1738" i="3"/>
  <c r="K1738" i="3"/>
  <c r="G1739" i="3"/>
  <c r="H1739" i="3"/>
  <c r="J1739" i="3"/>
  <c r="K1739" i="3"/>
  <c r="G1740" i="3"/>
  <c r="H1740" i="3"/>
  <c r="J1740" i="3"/>
  <c r="K1740" i="3"/>
  <c r="G1741" i="3"/>
  <c r="H1741" i="3"/>
  <c r="J1741" i="3"/>
  <c r="K1741" i="3"/>
  <c r="G1742" i="3"/>
  <c r="H1742" i="3"/>
  <c r="J1742" i="3"/>
  <c r="K1742" i="3"/>
  <c r="G1743" i="3"/>
  <c r="H1743" i="3"/>
  <c r="J1743" i="3"/>
  <c r="K1743" i="3"/>
  <c r="G1744" i="3"/>
  <c r="H1744" i="3"/>
  <c r="J1744" i="3"/>
  <c r="K1744" i="3"/>
  <c r="G1745" i="3"/>
  <c r="H1745" i="3"/>
  <c r="J1745" i="3"/>
  <c r="K1745" i="3"/>
  <c r="G1746" i="3"/>
  <c r="H1746" i="3"/>
  <c r="J1746" i="3"/>
  <c r="K1746" i="3"/>
  <c r="G1747" i="3"/>
  <c r="H1747" i="3"/>
  <c r="J1747" i="3"/>
  <c r="K1747" i="3"/>
  <c r="G1748" i="3"/>
  <c r="H1748" i="3"/>
  <c r="J1748" i="3"/>
  <c r="K1748" i="3"/>
  <c r="G1749" i="3"/>
  <c r="H1749" i="3"/>
  <c r="J1749" i="3"/>
  <c r="K1749" i="3"/>
  <c r="G1750" i="3"/>
  <c r="H1750" i="3"/>
  <c r="J1750" i="3"/>
  <c r="K1750" i="3"/>
  <c r="G1751" i="3"/>
  <c r="H1751" i="3"/>
  <c r="J1751" i="3"/>
  <c r="K1751" i="3"/>
  <c r="G1752" i="3"/>
  <c r="H1752" i="3"/>
  <c r="J1752" i="3"/>
  <c r="K1752" i="3"/>
  <c r="G1753" i="3"/>
  <c r="H1753" i="3"/>
  <c r="J1753" i="3"/>
  <c r="K1753" i="3"/>
  <c r="G1754" i="3"/>
  <c r="H1754" i="3"/>
  <c r="J1754" i="3"/>
  <c r="K1754" i="3"/>
  <c r="G1755" i="3"/>
  <c r="H1755" i="3"/>
  <c r="J1755" i="3"/>
  <c r="K1755" i="3"/>
  <c r="G1756" i="3"/>
  <c r="H1756" i="3"/>
  <c r="J1756" i="3"/>
  <c r="K1756" i="3"/>
  <c r="G1757" i="3"/>
  <c r="H1757" i="3"/>
  <c r="J1757" i="3"/>
  <c r="K1757" i="3"/>
  <c r="G1758" i="3"/>
  <c r="H1758" i="3"/>
  <c r="J1758" i="3"/>
  <c r="K1758" i="3"/>
  <c r="G1759" i="3"/>
  <c r="H1759" i="3"/>
  <c r="J1759" i="3"/>
  <c r="K1759" i="3"/>
  <c r="G1760" i="3"/>
  <c r="H1760" i="3"/>
  <c r="J1760" i="3"/>
  <c r="K1760" i="3"/>
  <c r="G1761" i="3"/>
  <c r="H1761" i="3"/>
  <c r="J1761" i="3"/>
  <c r="K1761" i="3"/>
  <c r="G1762" i="3"/>
  <c r="H1762" i="3"/>
  <c r="J1762" i="3"/>
  <c r="K1762" i="3"/>
  <c r="G1763" i="3"/>
  <c r="H1763" i="3"/>
  <c r="J1763" i="3"/>
  <c r="K1763" i="3"/>
  <c r="G1764" i="3"/>
  <c r="H1764" i="3"/>
  <c r="J1764" i="3"/>
  <c r="K1764" i="3"/>
  <c r="G1765" i="3"/>
  <c r="H1765" i="3"/>
  <c r="J1765" i="3"/>
  <c r="K1765" i="3"/>
  <c r="G1766" i="3"/>
  <c r="H1766" i="3"/>
  <c r="J1766" i="3"/>
  <c r="K1766" i="3"/>
  <c r="G1767" i="3"/>
  <c r="H1767" i="3"/>
  <c r="J1767" i="3"/>
  <c r="K1767" i="3"/>
  <c r="G1768" i="3"/>
  <c r="H1768" i="3"/>
  <c r="J1768" i="3"/>
  <c r="K1768" i="3"/>
  <c r="G1769" i="3"/>
  <c r="H1769" i="3"/>
  <c r="J1769" i="3"/>
  <c r="K1769" i="3"/>
  <c r="G1770" i="3"/>
  <c r="H1770" i="3"/>
  <c r="J1770" i="3"/>
  <c r="K1770" i="3"/>
  <c r="G1771" i="3"/>
  <c r="H1771" i="3"/>
  <c r="J1771" i="3"/>
  <c r="K1771" i="3"/>
  <c r="G1772" i="3"/>
  <c r="H1772" i="3"/>
  <c r="J1772" i="3"/>
  <c r="K1772" i="3"/>
  <c r="G1773" i="3"/>
  <c r="H1773" i="3"/>
  <c r="J1773" i="3"/>
  <c r="K1773" i="3"/>
  <c r="G1774" i="3"/>
  <c r="H1774" i="3"/>
  <c r="J1774" i="3"/>
  <c r="K1774" i="3"/>
  <c r="G1775" i="3"/>
  <c r="H1775" i="3"/>
  <c r="J1775" i="3"/>
  <c r="K1775" i="3"/>
  <c r="G1776" i="3"/>
  <c r="H1776" i="3"/>
  <c r="J1776" i="3"/>
  <c r="K1776" i="3"/>
  <c r="G1777" i="3"/>
  <c r="H1777" i="3"/>
  <c r="J1777" i="3"/>
  <c r="K1777" i="3"/>
  <c r="G1778" i="3"/>
  <c r="H1778" i="3"/>
  <c r="J1778" i="3"/>
  <c r="K1778" i="3"/>
  <c r="G1779" i="3"/>
  <c r="H1779" i="3"/>
  <c r="J1779" i="3"/>
  <c r="K1779" i="3"/>
  <c r="G1780" i="3"/>
  <c r="H1780" i="3"/>
  <c r="J1780" i="3"/>
  <c r="K1780" i="3"/>
  <c r="G1781" i="3"/>
  <c r="H1781" i="3"/>
  <c r="J1781" i="3"/>
  <c r="K1781" i="3"/>
  <c r="G1782" i="3"/>
  <c r="H1782" i="3"/>
  <c r="J1782" i="3"/>
  <c r="K1782" i="3"/>
  <c r="G1783" i="3"/>
  <c r="H1783" i="3"/>
  <c r="J1783" i="3"/>
  <c r="K1783" i="3"/>
  <c r="G1784" i="3"/>
  <c r="H1784" i="3"/>
  <c r="J1784" i="3"/>
  <c r="K1784" i="3"/>
  <c r="G1785" i="3"/>
  <c r="H1785" i="3"/>
  <c r="J1785" i="3"/>
  <c r="K1785" i="3"/>
  <c r="G1786" i="3"/>
  <c r="H1786" i="3"/>
  <c r="J1786" i="3"/>
  <c r="K1786" i="3"/>
  <c r="G1787" i="3"/>
  <c r="H1787" i="3"/>
  <c r="J1787" i="3"/>
  <c r="K1787" i="3"/>
  <c r="G1788" i="3"/>
  <c r="H1788" i="3"/>
  <c r="J1788" i="3"/>
  <c r="K1788" i="3"/>
  <c r="G1789" i="3"/>
  <c r="H1789" i="3"/>
  <c r="J1789" i="3"/>
  <c r="K1789" i="3"/>
  <c r="G1790" i="3"/>
  <c r="H1790" i="3"/>
  <c r="J1790" i="3"/>
  <c r="K1790" i="3"/>
  <c r="G1791" i="3"/>
  <c r="H1791" i="3"/>
  <c r="J1791" i="3"/>
  <c r="K1791" i="3"/>
  <c r="G1792" i="3"/>
  <c r="H1792" i="3"/>
  <c r="J1792" i="3"/>
  <c r="K1792" i="3"/>
  <c r="G1793" i="3"/>
  <c r="H1793" i="3"/>
  <c r="J1793" i="3"/>
  <c r="K1793" i="3"/>
  <c r="G1794" i="3"/>
  <c r="H1794" i="3"/>
  <c r="J1794" i="3"/>
  <c r="K1794" i="3"/>
  <c r="G1795" i="3"/>
  <c r="H1795" i="3"/>
  <c r="J1795" i="3"/>
  <c r="K1795" i="3"/>
  <c r="G1796" i="3"/>
  <c r="H1796" i="3"/>
  <c r="J1796" i="3"/>
  <c r="K1796" i="3"/>
  <c r="G1797" i="3"/>
  <c r="H1797" i="3"/>
  <c r="J1797" i="3"/>
  <c r="K1797" i="3"/>
  <c r="G1798" i="3"/>
  <c r="H1798" i="3"/>
  <c r="J1798" i="3"/>
  <c r="K1798" i="3"/>
  <c r="G1799" i="3"/>
  <c r="H1799" i="3"/>
  <c r="J1799" i="3"/>
  <c r="K1799" i="3"/>
  <c r="G1800" i="3"/>
  <c r="H1800" i="3"/>
  <c r="J1800" i="3"/>
  <c r="K1800" i="3"/>
  <c r="G1801" i="3"/>
  <c r="H1801" i="3"/>
  <c r="J1801" i="3"/>
  <c r="K1801" i="3"/>
  <c r="G1802" i="3"/>
  <c r="H1802" i="3"/>
  <c r="J1802" i="3"/>
  <c r="K1802" i="3"/>
  <c r="G1803" i="3"/>
  <c r="H1803" i="3"/>
  <c r="J1803" i="3"/>
  <c r="K1803" i="3"/>
  <c r="G1804" i="3"/>
  <c r="H1804" i="3"/>
  <c r="J1804" i="3"/>
  <c r="K1804" i="3"/>
  <c r="G1805" i="3"/>
  <c r="H1805" i="3"/>
  <c r="J1805" i="3"/>
  <c r="K1805" i="3"/>
  <c r="G1806" i="3"/>
  <c r="H1806" i="3"/>
  <c r="J1806" i="3"/>
  <c r="K1806" i="3"/>
  <c r="G1807" i="3"/>
  <c r="H1807" i="3"/>
  <c r="J1807" i="3"/>
  <c r="K1807" i="3"/>
  <c r="G1808" i="3"/>
  <c r="H1808" i="3"/>
  <c r="J1808" i="3"/>
  <c r="K1808" i="3"/>
  <c r="G1809" i="3"/>
  <c r="H1809" i="3"/>
  <c r="J1809" i="3"/>
  <c r="K1809" i="3"/>
  <c r="G1810" i="3"/>
  <c r="H1810" i="3"/>
  <c r="J1810" i="3"/>
  <c r="K1810" i="3"/>
  <c r="G1811" i="3"/>
  <c r="H1811" i="3"/>
  <c r="J1811" i="3"/>
  <c r="K1811" i="3"/>
  <c r="G1812" i="3"/>
  <c r="H1812" i="3"/>
  <c r="J1812" i="3"/>
  <c r="K1812" i="3"/>
  <c r="G1813" i="3"/>
  <c r="H1813" i="3"/>
  <c r="J1813" i="3"/>
  <c r="K1813" i="3"/>
  <c r="G1814" i="3"/>
  <c r="H1814" i="3"/>
  <c r="J1814" i="3"/>
  <c r="K1814" i="3"/>
  <c r="G1815" i="3"/>
  <c r="H1815" i="3"/>
  <c r="J1815" i="3"/>
  <c r="K1815" i="3"/>
  <c r="G1816" i="3"/>
  <c r="H1816" i="3"/>
  <c r="J1816" i="3"/>
  <c r="K1816" i="3"/>
  <c r="G1817" i="3"/>
  <c r="H1817" i="3"/>
  <c r="J1817" i="3"/>
  <c r="K1817" i="3"/>
  <c r="G1818" i="3"/>
  <c r="H1818" i="3"/>
  <c r="J1818" i="3"/>
  <c r="K1818" i="3"/>
  <c r="G1819" i="3"/>
  <c r="H1819" i="3"/>
  <c r="J1819" i="3"/>
  <c r="K1819" i="3"/>
  <c r="G1820" i="3"/>
  <c r="H1820" i="3"/>
  <c r="J1820" i="3"/>
  <c r="K1820" i="3"/>
  <c r="G1821" i="3"/>
  <c r="H1821" i="3"/>
  <c r="J1821" i="3"/>
  <c r="K1821" i="3"/>
  <c r="G1822" i="3"/>
  <c r="H1822" i="3"/>
  <c r="J1822" i="3"/>
  <c r="K1822" i="3"/>
  <c r="G1823" i="3"/>
  <c r="H1823" i="3"/>
  <c r="J1823" i="3"/>
  <c r="K1823" i="3"/>
  <c r="G1824" i="3"/>
  <c r="H1824" i="3"/>
  <c r="J1824" i="3"/>
  <c r="K1824" i="3"/>
  <c r="G1825" i="3"/>
  <c r="H1825" i="3"/>
  <c r="J1825" i="3"/>
  <c r="K1825" i="3"/>
  <c r="G1826" i="3"/>
  <c r="H1826" i="3"/>
  <c r="J1826" i="3"/>
  <c r="K1826" i="3"/>
  <c r="G1827" i="3"/>
  <c r="H1827" i="3"/>
  <c r="J1827" i="3"/>
  <c r="K1827" i="3"/>
  <c r="G1828" i="3"/>
  <c r="H1828" i="3"/>
  <c r="J1828" i="3"/>
  <c r="K1828" i="3"/>
  <c r="G1829" i="3"/>
  <c r="H1829" i="3"/>
  <c r="J1829" i="3"/>
  <c r="K1829" i="3"/>
  <c r="G1830" i="3"/>
  <c r="H1830" i="3"/>
  <c r="J1830" i="3"/>
  <c r="K1830" i="3"/>
  <c r="G1831" i="3"/>
  <c r="H1831" i="3"/>
  <c r="J1831" i="3"/>
  <c r="K1831" i="3"/>
  <c r="G1832" i="3"/>
  <c r="H1832" i="3"/>
  <c r="J1832" i="3"/>
  <c r="K1832" i="3"/>
  <c r="G1833" i="3"/>
  <c r="H1833" i="3"/>
  <c r="J1833" i="3"/>
  <c r="K1833" i="3"/>
  <c r="G1834" i="3"/>
  <c r="H1834" i="3"/>
  <c r="J1834" i="3"/>
  <c r="K1834" i="3"/>
  <c r="G1835" i="3"/>
  <c r="H1835" i="3"/>
  <c r="J1835" i="3"/>
  <c r="K1835" i="3"/>
  <c r="G1836" i="3"/>
  <c r="H1836" i="3"/>
  <c r="J1836" i="3"/>
  <c r="K1836" i="3"/>
  <c r="G1837" i="3"/>
  <c r="H1837" i="3"/>
  <c r="J1837" i="3"/>
  <c r="K1837" i="3"/>
  <c r="G1838" i="3"/>
  <c r="H1838" i="3"/>
  <c r="J1838" i="3"/>
  <c r="K1838" i="3"/>
  <c r="G1839" i="3"/>
  <c r="H1839" i="3"/>
  <c r="J1839" i="3"/>
  <c r="K1839" i="3"/>
  <c r="G1840" i="3"/>
  <c r="H1840" i="3"/>
  <c r="J1840" i="3"/>
  <c r="K1840" i="3"/>
  <c r="G1841" i="3"/>
  <c r="H1841" i="3"/>
  <c r="J1841" i="3"/>
  <c r="K1841" i="3"/>
  <c r="G1842" i="3"/>
  <c r="H1842" i="3"/>
  <c r="J1842" i="3"/>
  <c r="K1842" i="3"/>
  <c r="G1843" i="3"/>
  <c r="H1843" i="3"/>
  <c r="J1843" i="3"/>
  <c r="K1843" i="3"/>
  <c r="G1844" i="3"/>
  <c r="H1844" i="3"/>
  <c r="J1844" i="3"/>
  <c r="K1844" i="3"/>
  <c r="G1845" i="3"/>
  <c r="H1845" i="3"/>
  <c r="J1845" i="3"/>
  <c r="K1845" i="3"/>
  <c r="G1846" i="3"/>
  <c r="H1846" i="3"/>
  <c r="J1846" i="3"/>
  <c r="K1846" i="3"/>
  <c r="G1847" i="3"/>
  <c r="H1847" i="3"/>
  <c r="J1847" i="3"/>
  <c r="K1847" i="3"/>
  <c r="G1848" i="3"/>
  <c r="H1848" i="3"/>
  <c r="J1848" i="3"/>
  <c r="K1848" i="3"/>
  <c r="G1849" i="3"/>
  <c r="H1849" i="3"/>
  <c r="J1849" i="3"/>
  <c r="K1849" i="3"/>
  <c r="G1850" i="3"/>
  <c r="H1850" i="3"/>
  <c r="J1850" i="3"/>
  <c r="K1850" i="3"/>
  <c r="G1851" i="3"/>
  <c r="H1851" i="3"/>
  <c r="J1851" i="3"/>
  <c r="K1851" i="3"/>
  <c r="G1852" i="3"/>
  <c r="H1852" i="3"/>
  <c r="J1852" i="3"/>
  <c r="K1852" i="3"/>
  <c r="G1853" i="3"/>
  <c r="H1853" i="3"/>
  <c r="J1853" i="3"/>
  <c r="K1853" i="3"/>
  <c r="G1854" i="3"/>
  <c r="H1854" i="3"/>
  <c r="J1854" i="3"/>
  <c r="K1854" i="3"/>
  <c r="G1855" i="3"/>
  <c r="H1855" i="3"/>
  <c r="J1855" i="3"/>
  <c r="K1855" i="3"/>
  <c r="G1856" i="3"/>
  <c r="H1856" i="3"/>
  <c r="J1856" i="3"/>
  <c r="K1856" i="3"/>
  <c r="G1857" i="3"/>
  <c r="H1857" i="3"/>
  <c r="J1857" i="3"/>
  <c r="K1857" i="3"/>
  <c r="G1858" i="3"/>
  <c r="H1858" i="3"/>
  <c r="J1858" i="3"/>
  <c r="K1858" i="3"/>
  <c r="G1859" i="3"/>
  <c r="H1859" i="3"/>
  <c r="J1859" i="3"/>
  <c r="K1859" i="3"/>
  <c r="G1860" i="3"/>
  <c r="H1860" i="3"/>
  <c r="J1860" i="3"/>
  <c r="K1860" i="3"/>
  <c r="G1861" i="3"/>
  <c r="H1861" i="3"/>
  <c r="J1861" i="3"/>
  <c r="K1861" i="3"/>
  <c r="G1862" i="3"/>
  <c r="H1862" i="3"/>
  <c r="J1862" i="3"/>
  <c r="K1862" i="3"/>
  <c r="G1863" i="3"/>
  <c r="H1863" i="3"/>
  <c r="J1863" i="3"/>
  <c r="K1863" i="3"/>
  <c r="G1864" i="3"/>
  <c r="H1864" i="3"/>
  <c r="J1864" i="3"/>
  <c r="K1864" i="3"/>
  <c r="G1865" i="3"/>
  <c r="H1865" i="3"/>
  <c r="J1865" i="3"/>
  <c r="K1865" i="3"/>
  <c r="G1866" i="3"/>
  <c r="H1866" i="3"/>
  <c r="J1866" i="3"/>
  <c r="K1866" i="3"/>
  <c r="G1867" i="3"/>
  <c r="H1867" i="3"/>
  <c r="J1867" i="3"/>
  <c r="K1867" i="3"/>
  <c r="G1868" i="3"/>
  <c r="H1868" i="3"/>
  <c r="J1868" i="3"/>
  <c r="K1868" i="3"/>
  <c r="G1869" i="3"/>
  <c r="H1869" i="3"/>
  <c r="J1869" i="3"/>
  <c r="K1869" i="3"/>
  <c r="G1870" i="3"/>
  <c r="H1870" i="3"/>
  <c r="J1870" i="3"/>
  <c r="K1870" i="3"/>
  <c r="G1871" i="3"/>
  <c r="H1871" i="3"/>
  <c r="J1871" i="3"/>
  <c r="K1871" i="3"/>
  <c r="G1872" i="3"/>
  <c r="H1872" i="3"/>
  <c r="J1872" i="3"/>
  <c r="K1872" i="3"/>
  <c r="G1873" i="3"/>
  <c r="H1873" i="3"/>
  <c r="J1873" i="3"/>
  <c r="K1873" i="3"/>
  <c r="G1874" i="3"/>
  <c r="H1874" i="3"/>
  <c r="J1874" i="3"/>
  <c r="K1874" i="3"/>
  <c r="G1875" i="3"/>
  <c r="H1875" i="3"/>
  <c r="J1875" i="3"/>
  <c r="K1875" i="3"/>
  <c r="G1876" i="3"/>
  <c r="H1876" i="3"/>
  <c r="J1876" i="3"/>
  <c r="K1876" i="3"/>
  <c r="G1877" i="3"/>
  <c r="H1877" i="3"/>
  <c r="J1877" i="3"/>
  <c r="K1877" i="3"/>
  <c r="G1878" i="3"/>
  <c r="H1878" i="3"/>
  <c r="J1878" i="3"/>
  <c r="K1878" i="3"/>
  <c r="G1879" i="3"/>
  <c r="H1879" i="3"/>
  <c r="J1879" i="3"/>
  <c r="K1879" i="3"/>
  <c r="G1880" i="3"/>
  <c r="H1880" i="3"/>
  <c r="J1880" i="3"/>
  <c r="K1880" i="3"/>
  <c r="G1881" i="3"/>
  <c r="H1881" i="3"/>
  <c r="J1881" i="3"/>
  <c r="K1881" i="3"/>
  <c r="G1882" i="3"/>
  <c r="H1882" i="3"/>
  <c r="J1882" i="3"/>
  <c r="K1882" i="3"/>
  <c r="G1883" i="3"/>
  <c r="H1883" i="3"/>
  <c r="J1883" i="3"/>
  <c r="K1883" i="3"/>
  <c r="G1884" i="3"/>
  <c r="H1884" i="3"/>
  <c r="J1884" i="3"/>
  <c r="K1884" i="3"/>
  <c r="G1885" i="3"/>
  <c r="H1885" i="3"/>
  <c r="J1885" i="3"/>
  <c r="K1885" i="3"/>
  <c r="G1886" i="3"/>
  <c r="H1886" i="3"/>
  <c r="J1886" i="3"/>
  <c r="K1886" i="3"/>
  <c r="G1887" i="3"/>
  <c r="H1887" i="3"/>
  <c r="J1887" i="3"/>
  <c r="K1887" i="3"/>
  <c r="G1888" i="3"/>
  <c r="H1888" i="3"/>
  <c r="J1888" i="3"/>
  <c r="K1888" i="3"/>
  <c r="G1889" i="3"/>
  <c r="H1889" i="3"/>
  <c r="J1889" i="3"/>
  <c r="K1889" i="3"/>
  <c r="G1890" i="3"/>
  <c r="H1890" i="3"/>
  <c r="J1890" i="3"/>
  <c r="K1890" i="3"/>
  <c r="G1891" i="3"/>
  <c r="H1891" i="3"/>
  <c r="J1891" i="3"/>
  <c r="K1891" i="3"/>
  <c r="G1892" i="3"/>
  <c r="H1892" i="3"/>
  <c r="J1892" i="3"/>
  <c r="K1892" i="3"/>
  <c r="G1893" i="3"/>
  <c r="H1893" i="3"/>
  <c r="J1893" i="3"/>
  <c r="K1893" i="3"/>
  <c r="G1894" i="3"/>
  <c r="H1894" i="3"/>
  <c r="J1894" i="3"/>
  <c r="K1894" i="3"/>
  <c r="G1895" i="3"/>
  <c r="H1895" i="3"/>
  <c r="J1895" i="3"/>
  <c r="K1895" i="3"/>
  <c r="G1896" i="3"/>
  <c r="H1896" i="3"/>
  <c r="J1896" i="3"/>
  <c r="K1896" i="3"/>
  <c r="G1897" i="3"/>
  <c r="H1897" i="3"/>
  <c r="J1897" i="3"/>
  <c r="K1897" i="3"/>
  <c r="G1898" i="3"/>
  <c r="H1898" i="3"/>
  <c r="J1898" i="3"/>
  <c r="K1898" i="3"/>
  <c r="G1899" i="3"/>
  <c r="H1899" i="3"/>
  <c r="J1899" i="3"/>
  <c r="K1899" i="3"/>
  <c r="G1900" i="3"/>
  <c r="H1900" i="3"/>
  <c r="J1900" i="3"/>
  <c r="K1900" i="3"/>
  <c r="G1901" i="3"/>
  <c r="H1901" i="3"/>
  <c r="J1901" i="3"/>
  <c r="K1901" i="3"/>
  <c r="G1902" i="3"/>
  <c r="H1902" i="3"/>
  <c r="J1902" i="3"/>
  <c r="K1902" i="3"/>
  <c r="G1903" i="3"/>
  <c r="H1903" i="3"/>
  <c r="J1903" i="3"/>
  <c r="K1903" i="3"/>
  <c r="G1904" i="3"/>
  <c r="H1904" i="3"/>
  <c r="J1904" i="3"/>
  <c r="K1904" i="3"/>
  <c r="G1905" i="3"/>
  <c r="H1905" i="3"/>
  <c r="J1905" i="3"/>
  <c r="K1905" i="3"/>
  <c r="G1906" i="3"/>
  <c r="H1906" i="3"/>
  <c r="J1906" i="3"/>
  <c r="K1906" i="3"/>
  <c r="G1907" i="3"/>
  <c r="H1907" i="3"/>
  <c r="J1907" i="3"/>
  <c r="K1907" i="3"/>
  <c r="G1908" i="3"/>
  <c r="H1908" i="3"/>
  <c r="J1908" i="3"/>
  <c r="K1908" i="3"/>
  <c r="G1909" i="3"/>
  <c r="H1909" i="3"/>
  <c r="J1909" i="3"/>
  <c r="K1909" i="3"/>
  <c r="G1910" i="3"/>
  <c r="H1910" i="3"/>
  <c r="J1910" i="3"/>
  <c r="K1910" i="3"/>
  <c r="G1911" i="3"/>
  <c r="H1911" i="3"/>
  <c r="J1911" i="3"/>
  <c r="K1911" i="3"/>
  <c r="G1912" i="3"/>
  <c r="H1912" i="3"/>
  <c r="J1912" i="3"/>
  <c r="K1912" i="3"/>
  <c r="G1913" i="3"/>
  <c r="H1913" i="3"/>
  <c r="J1913" i="3"/>
  <c r="K1913" i="3"/>
  <c r="G1914" i="3"/>
  <c r="H1914" i="3"/>
  <c r="J1914" i="3"/>
  <c r="K1914" i="3"/>
  <c r="G1915" i="3"/>
  <c r="H1915" i="3"/>
  <c r="J1915" i="3"/>
  <c r="K1915" i="3"/>
  <c r="G1916" i="3"/>
  <c r="H1916" i="3"/>
  <c r="J1916" i="3"/>
  <c r="K1916" i="3"/>
  <c r="G1917" i="3"/>
  <c r="H1917" i="3"/>
  <c r="J1917" i="3"/>
  <c r="K1917" i="3"/>
  <c r="G1918" i="3"/>
  <c r="H1918" i="3"/>
  <c r="J1918" i="3"/>
  <c r="K1918" i="3"/>
  <c r="G1919" i="3"/>
  <c r="H1919" i="3"/>
  <c r="J1919" i="3"/>
  <c r="K1919" i="3"/>
  <c r="G1920" i="3"/>
  <c r="H1920" i="3"/>
  <c r="J1920" i="3"/>
  <c r="K1920" i="3"/>
  <c r="G1921" i="3"/>
  <c r="H1921" i="3"/>
  <c r="J1921" i="3"/>
  <c r="K1921" i="3"/>
  <c r="G1922" i="3"/>
  <c r="H1922" i="3"/>
  <c r="J1922" i="3"/>
  <c r="K1922" i="3"/>
  <c r="G1923" i="3"/>
  <c r="H1923" i="3"/>
  <c r="J1923" i="3"/>
  <c r="K1923" i="3"/>
  <c r="G1924" i="3"/>
  <c r="H1924" i="3"/>
  <c r="J1924" i="3"/>
  <c r="K1924" i="3"/>
  <c r="G1925" i="3"/>
  <c r="H1925" i="3"/>
  <c r="J1925" i="3"/>
  <c r="K1925" i="3"/>
  <c r="G1926" i="3"/>
  <c r="H1926" i="3"/>
  <c r="J1926" i="3"/>
  <c r="K1926" i="3"/>
  <c r="G1927" i="3"/>
  <c r="H1927" i="3"/>
  <c r="J1927" i="3"/>
  <c r="K1927" i="3"/>
  <c r="G1928" i="3"/>
  <c r="H1928" i="3"/>
  <c r="J1928" i="3"/>
  <c r="K1928" i="3"/>
  <c r="G1929" i="3"/>
  <c r="H1929" i="3"/>
  <c r="J1929" i="3"/>
  <c r="K1929" i="3"/>
  <c r="G1930" i="3"/>
  <c r="H1930" i="3"/>
  <c r="J1930" i="3"/>
  <c r="K1930" i="3"/>
  <c r="G1931" i="3"/>
  <c r="H1931" i="3"/>
  <c r="J1931" i="3"/>
  <c r="K1931" i="3"/>
  <c r="G1932" i="3"/>
  <c r="H1932" i="3"/>
  <c r="J1932" i="3"/>
  <c r="K1932" i="3"/>
  <c r="G1933" i="3"/>
  <c r="H1933" i="3"/>
  <c r="J1933" i="3"/>
  <c r="K1933" i="3"/>
  <c r="G1934" i="3"/>
  <c r="H1934" i="3"/>
  <c r="J1934" i="3"/>
  <c r="K1934" i="3"/>
  <c r="G1935" i="3"/>
  <c r="H1935" i="3"/>
  <c r="J1935" i="3"/>
  <c r="K1935" i="3"/>
  <c r="G1936" i="3"/>
  <c r="H1936" i="3"/>
  <c r="J1936" i="3"/>
  <c r="K1936" i="3"/>
  <c r="G1937" i="3"/>
  <c r="H1937" i="3"/>
  <c r="J1937" i="3"/>
  <c r="K1937" i="3"/>
  <c r="G1938" i="3"/>
  <c r="H1938" i="3"/>
  <c r="J1938" i="3"/>
  <c r="K1938" i="3"/>
  <c r="G1939" i="3"/>
  <c r="H1939" i="3"/>
  <c r="J1939" i="3"/>
  <c r="K1939" i="3"/>
  <c r="G1940" i="3"/>
  <c r="H1940" i="3"/>
  <c r="J1940" i="3"/>
  <c r="K1940" i="3"/>
  <c r="G1941" i="3"/>
  <c r="H1941" i="3"/>
  <c r="J1941" i="3"/>
  <c r="K1941" i="3"/>
  <c r="G1942" i="3"/>
  <c r="H1942" i="3"/>
  <c r="J1942" i="3"/>
  <c r="K1942" i="3"/>
  <c r="G1943" i="3"/>
  <c r="H1943" i="3"/>
  <c r="J1943" i="3"/>
  <c r="K1943" i="3"/>
  <c r="G1944" i="3"/>
  <c r="H1944" i="3"/>
  <c r="J1944" i="3"/>
  <c r="K1944" i="3"/>
  <c r="G1945" i="3"/>
  <c r="H1945" i="3"/>
  <c r="J1945" i="3"/>
  <c r="K1945" i="3"/>
  <c r="G1946" i="3"/>
  <c r="H1946" i="3"/>
  <c r="J1946" i="3"/>
  <c r="K1946" i="3"/>
  <c r="G1947" i="3"/>
  <c r="H1947" i="3"/>
  <c r="J1947" i="3"/>
  <c r="K1947" i="3"/>
  <c r="G1948" i="3"/>
  <c r="H1948" i="3"/>
  <c r="J1948" i="3"/>
  <c r="K1948" i="3"/>
  <c r="G1949" i="3"/>
  <c r="H1949" i="3"/>
  <c r="J1949" i="3"/>
  <c r="K1949" i="3"/>
  <c r="G1950" i="3"/>
  <c r="H1950" i="3"/>
  <c r="J1950" i="3"/>
  <c r="K1950" i="3"/>
  <c r="G1951" i="3"/>
  <c r="H1951" i="3"/>
  <c r="J1951" i="3"/>
  <c r="K1951" i="3"/>
  <c r="G1952" i="3"/>
  <c r="H1952" i="3"/>
  <c r="J1952" i="3"/>
  <c r="K1952" i="3"/>
  <c r="G1953" i="3"/>
  <c r="H1953" i="3"/>
  <c r="J1953" i="3"/>
  <c r="K1953" i="3"/>
  <c r="G1954" i="3"/>
  <c r="H1954" i="3"/>
  <c r="J1954" i="3"/>
  <c r="K1954" i="3"/>
  <c r="G1955" i="3"/>
  <c r="H1955" i="3"/>
  <c r="J1955" i="3"/>
  <c r="K1955" i="3"/>
  <c r="G1956" i="3"/>
  <c r="H1956" i="3"/>
  <c r="J1956" i="3"/>
  <c r="K1956" i="3"/>
  <c r="G1957" i="3"/>
  <c r="H1957" i="3"/>
  <c r="J1957" i="3"/>
  <c r="K1957" i="3"/>
  <c r="G1958" i="3"/>
  <c r="H1958" i="3"/>
  <c r="J1958" i="3"/>
  <c r="K1958" i="3"/>
  <c r="G1959" i="3"/>
  <c r="H1959" i="3"/>
  <c r="J1959" i="3"/>
  <c r="K1959" i="3"/>
  <c r="G1960" i="3"/>
  <c r="H1960" i="3"/>
  <c r="J1960" i="3"/>
  <c r="K1960" i="3"/>
  <c r="G1961" i="3"/>
  <c r="H1961" i="3"/>
  <c r="J1961" i="3"/>
  <c r="K1961" i="3"/>
  <c r="G1962" i="3"/>
  <c r="H1962" i="3"/>
  <c r="J1962" i="3"/>
  <c r="K1962" i="3"/>
  <c r="G1963" i="3"/>
  <c r="H1963" i="3"/>
  <c r="J1963" i="3"/>
  <c r="K1963" i="3"/>
  <c r="G1964" i="3"/>
  <c r="H1964" i="3"/>
  <c r="J1964" i="3"/>
  <c r="K1964" i="3"/>
  <c r="G1965" i="3"/>
  <c r="H1965" i="3"/>
  <c r="J1965" i="3"/>
  <c r="K1965" i="3"/>
  <c r="G1966" i="3"/>
  <c r="H1966" i="3"/>
  <c r="J1966" i="3"/>
  <c r="K1966" i="3"/>
  <c r="G1967" i="3"/>
  <c r="H1967" i="3"/>
  <c r="J1967" i="3"/>
  <c r="K1967" i="3"/>
  <c r="G1968" i="3"/>
  <c r="H1968" i="3"/>
  <c r="J1968" i="3"/>
  <c r="K1968" i="3"/>
  <c r="G1969" i="3"/>
  <c r="H1969" i="3"/>
  <c r="J1969" i="3"/>
  <c r="K1969" i="3"/>
  <c r="G1970" i="3"/>
  <c r="H1970" i="3"/>
  <c r="J1970" i="3"/>
  <c r="K1970" i="3"/>
  <c r="G1971" i="3"/>
  <c r="H1971" i="3"/>
  <c r="J1971" i="3"/>
  <c r="K1971" i="3"/>
  <c r="G1972" i="3"/>
  <c r="H1972" i="3"/>
  <c r="J1972" i="3"/>
  <c r="K1972" i="3"/>
  <c r="G1973" i="3"/>
  <c r="H1973" i="3"/>
  <c r="J1973" i="3"/>
  <c r="K1973" i="3"/>
  <c r="G1974" i="3"/>
  <c r="H1974" i="3"/>
  <c r="J1974" i="3"/>
  <c r="K1974" i="3"/>
  <c r="G1975" i="3"/>
  <c r="H1975" i="3"/>
  <c r="J1975" i="3"/>
  <c r="K1975" i="3"/>
  <c r="G1976" i="3"/>
  <c r="H1976" i="3"/>
  <c r="J1976" i="3"/>
  <c r="K1976" i="3"/>
  <c r="G1977" i="3"/>
  <c r="H1977" i="3"/>
  <c r="J1977" i="3"/>
  <c r="K1977" i="3"/>
  <c r="G1978" i="3"/>
  <c r="H1978" i="3"/>
  <c r="J1978" i="3"/>
  <c r="K1978" i="3"/>
  <c r="G1979" i="3"/>
  <c r="H1979" i="3"/>
  <c r="J1979" i="3"/>
  <c r="K1979" i="3"/>
  <c r="G1980" i="3"/>
  <c r="H1980" i="3"/>
  <c r="J1980" i="3"/>
  <c r="K1980" i="3"/>
  <c r="G1981" i="3"/>
  <c r="H1981" i="3"/>
  <c r="J1981" i="3"/>
  <c r="K1981" i="3"/>
  <c r="G1982" i="3"/>
  <c r="H1982" i="3"/>
  <c r="J1982" i="3"/>
  <c r="K1982" i="3"/>
  <c r="G1983" i="3"/>
  <c r="H1983" i="3"/>
  <c r="J1983" i="3"/>
  <c r="K1983" i="3"/>
  <c r="G1984" i="3"/>
  <c r="H1984" i="3"/>
  <c r="J1984" i="3"/>
  <c r="K1984" i="3"/>
  <c r="G1985" i="3"/>
  <c r="H1985" i="3"/>
  <c r="J1985" i="3"/>
  <c r="K1985" i="3"/>
  <c r="G1986" i="3"/>
  <c r="H1986" i="3"/>
  <c r="J1986" i="3"/>
  <c r="K1986" i="3"/>
  <c r="G1987" i="3"/>
  <c r="H1987" i="3"/>
  <c r="J1987" i="3"/>
  <c r="K1987" i="3"/>
  <c r="G1988" i="3"/>
  <c r="H1988" i="3"/>
  <c r="J1988" i="3"/>
  <c r="K1988" i="3"/>
  <c r="G1989" i="3"/>
  <c r="H1989" i="3"/>
  <c r="J1989" i="3"/>
  <c r="K1989" i="3"/>
  <c r="G1990" i="3"/>
  <c r="H1990" i="3"/>
  <c r="J1990" i="3"/>
  <c r="K1990" i="3"/>
  <c r="G1991" i="3"/>
  <c r="H1991" i="3"/>
  <c r="J1991" i="3"/>
  <c r="K1991" i="3"/>
  <c r="G1992" i="3"/>
  <c r="H1992" i="3"/>
  <c r="J1992" i="3"/>
  <c r="K1992" i="3"/>
  <c r="G1993" i="3"/>
  <c r="H1993" i="3"/>
  <c r="J1993" i="3"/>
  <c r="K1993" i="3"/>
  <c r="G1994" i="3"/>
  <c r="H1994" i="3"/>
  <c r="J1994" i="3"/>
  <c r="K1994" i="3"/>
  <c r="G1995" i="3"/>
  <c r="H1995" i="3"/>
  <c r="J1995" i="3"/>
  <c r="K1995" i="3"/>
  <c r="G1996" i="3"/>
  <c r="H1996" i="3"/>
  <c r="J1996" i="3"/>
  <c r="K1996" i="3"/>
  <c r="G1997" i="3"/>
  <c r="H1997" i="3"/>
  <c r="J1997" i="3"/>
  <c r="K1997" i="3"/>
  <c r="G1998" i="3"/>
  <c r="H1998" i="3"/>
  <c r="J1998" i="3"/>
  <c r="K1998" i="3"/>
  <c r="G1999" i="3"/>
  <c r="H1999" i="3"/>
  <c r="J1999" i="3"/>
  <c r="K1999" i="3"/>
  <c r="G2000" i="3"/>
  <c r="H2000" i="3"/>
  <c r="J2000" i="3"/>
  <c r="K2000" i="3"/>
  <c r="H5" i="7" l="1"/>
  <c r="I5" i="7"/>
  <c r="J5" i="7"/>
  <c r="H6" i="7"/>
  <c r="I6" i="7"/>
  <c r="J6" i="7"/>
  <c r="H7" i="7"/>
  <c r="I7" i="7"/>
  <c r="J7" i="7"/>
  <c r="H8" i="7"/>
  <c r="I8" i="7"/>
  <c r="J8" i="7"/>
  <c r="H9" i="7"/>
  <c r="I9" i="7"/>
  <c r="J9" i="7"/>
  <c r="H10" i="7"/>
  <c r="I10" i="7"/>
  <c r="J10" i="7"/>
  <c r="H11" i="7"/>
  <c r="I11" i="7"/>
  <c r="J11" i="7"/>
  <c r="H12" i="7"/>
  <c r="I12" i="7"/>
  <c r="J12" i="7"/>
  <c r="H13" i="7"/>
  <c r="I13" i="7"/>
  <c r="J13" i="7"/>
  <c r="H14" i="7"/>
  <c r="I14" i="7"/>
  <c r="J14" i="7"/>
  <c r="H15" i="7"/>
  <c r="I15" i="7"/>
  <c r="J15" i="7"/>
  <c r="H16" i="7"/>
  <c r="I16" i="7"/>
  <c r="J16" i="7"/>
  <c r="H17" i="7"/>
  <c r="I17" i="7"/>
  <c r="J17" i="7"/>
  <c r="H18" i="7"/>
  <c r="I18" i="7"/>
  <c r="J18" i="7"/>
  <c r="H19" i="7"/>
  <c r="I19" i="7"/>
  <c r="J19" i="7"/>
  <c r="H20" i="7"/>
  <c r="I20" i="7"/>
  <c r="J20" i="7"/>
  <c r="H21" i="7"/>
  <c r="I21" i="7"/>
  <c r="J21" i="7"/>
  <c r="H22" i="7"/>
  <c r="I22" i="7"/>
  <c r="J22" i="7"/>
  <c r="H23" i="7"/>
  <c r="I23" i="7"/>
  <c r="J23" i="7"/>
  <c r="H24" i="7"/>
  <c r="I24" i="7"/>
  <c r="J24" i="7"/>
  <c r="H25" i="7"/>
  <c r="I25" i="7"/>
  <c r="J25" i="7"/>
  <c r="H26" i="7"/>
  <c r="I26" i="7"/>
  <c r="J26" i="7"/>
  <c r="H27" i="7"/>
  <c r="I27" i="7"/>
  <c r="J27" i="7"/>
  <c r="H28" i="7"/>
  <c r="I28" i="7"/>
  <c r="J28" i="7"/>
  <c r="H29" i="7"/>
  <c r="I29" i="7"/>
  <c r="J29" i="7"/>
  <c r="H30" i="7"/>
  <c r="I30" i="7"/>
  <c r="J30" i="7"/>
  <c r="H31" i="7"/>
  <c r="I31" i="7"/>
  <c r="J31" i="7"/>
  <c r="H32" i="7"/>
  <c r="I32" i="7"/>
  <c r="J32" i="7"/>
  <c r="H33" i="7"/>
  <c r="I33" i="7"/>
  <c r="J33" i="7"/>
  <c r="H34" i="7"/>
  <c r="I34" i="7"/>
  <c r="J34" i="7"/>
  <c r="H35" i="7"/>
  <c r="I35" i="7"/>
  <c r="J35" i="7"/>
  <c r="H36" i="7"/>
  <c r="I36" i="7"/>
  <c r="J36" i="7"/>
  <c r="H37" i="7"/>
  <c r="I37" i="7"/>
  <c r="J37" i="7"/>
  <c r="H38" i="7"/>
  <c r="I38" i="7"/>
  <c r="J38" i="7"/>
  <c r="H39" i="7"/>
  <c r="I39" i="7"/>
  <c r="J39" i="7"/>
  <c r="H40" i="7"/>
  <c r="I40" i="7"/>
  <c r="J40" i="7"/>
  <c r="H41" i="7"/>
  <c r="I41" i="7"/>
  <c r="J41" i="7"/>
  <c r="H42" i="7"/>
  <c r="I42" i="7"/>
  <c r="J42" i="7"/>
  <c r="H43" i="7"/>
  <c r="I43" i="7"/>
  <c r="J43" i="7"/>
  <c r="H44" i="7"/>
  <c r="I44" i="7"/>
  <c r="J44" i="7"/>
  <c r="H45" i="7"/>
  <c r="I45" i="7"/>
  <c r="J45" i="7"/>
  <c r="H46" i="7"/>
  <c r="I46" i="7"/>
  <c r="J46" i="7"/>
  <c r="H47" i="7"/>
  <c r="I47" i="7"/>
  <c r="J47" i="7"/>
  <c r="H48" i="7"/>
  <c r="I48" i="7"/>
  <c r="J48" i="7"/>
  <c r="H49" i="7"/>
  <c r="I49" i="7"/>
  <c r="J49" i="7"/>
  <c r="H50" i="7"/>
  <c r="I50" i="7"/>
  <c r="J50" i="7"/>
  <c r="H51" i="7"/>
  <c r="I51" i="7"/>
  <c r="J51" i="7"/>
  <c r="H52" i="7"/>
  <c r="I52" i="7"/>
  <c r="J52" i="7"/>
  <c r="H53" i="7"/>
  <c r="I53" i="7"/>
  <c r="J53" i="7"/>
  <c r="H54" i="7"/>
  <c r="I54" i="7"/>
  <c r="J54" i="7"/>
  <c r="H55" i="7"/>
  <c r="I55" i="7"/>
  <c r="J55" i="7"/>
  <c r="H56" i="7"/>
  <c r="I56" i="7"/>
  <c r="J56" i="7"/>
  <c r="H57" i="7"/>
  <c r="I57" i="7"/>
  <c r="J57" i="7"/>
  <c r="H58" i="7"/>
  <c r="I58" i="7"/>
  <c r="J58" i="7"/>
  <c r="H59" i="7"/>
  <c r="I59" i="7"/>
  <c r="J59" i="7"/>
  <c r="H60" i="7"/>
  <c r="I60" i="7"/>
  <c r="J60" i="7"/>
  <c r="H61" i="7"/>
  <c r="I61" i="7"/>
  <c r="J61" i="7"/>
  <c r="H62" i="7"/>
  <c r="I62" i="7"/>
  <c r="J62" i="7"/>
  <c r="H63" i="7"/>
  <c r="I63" i="7"/>
  <c r="J63" i="7"/>
  <c r="H64" i="7"/>
  <c r="I64" i="7"/>
  <c r="J64" i="7"/>
  <c r="H65" i="7"/>
  <c r="I65" i="7"/>
  <c r="J65" i="7"/>
  <c r="H66" i="7"/>
  <c r="I66" i="7"/>
  <c r="J66" i="7"/>
  <c r="H67" i="7"/>
  <c r="I67" i="7"/>
  <c r="J67" i="7"/>
  <c r="H68" i="7"/>
  <c r="I68" i="7"/>
  <c r="J68" i="7"/>
  <c r="H69" i="7"/>
  <c r="I69" i="7"/>
  <c r="J69" i="7"/>
  <c r="H70" i="7"/>
  <c r="I70" i="7"/>
  <c r="J70" i="7"/>
  <c r="H71" i="7"/>
  <c r="I71" i="7"/>
  <c r="J71" i="7"/>
  <c r="H72" i="7"/>
  <c r="I72" i="7"/>
  <c r="J72" i="7"/>
  <c r="H73" i="7"/>
  <c r="I73" i="7"/>
  <c r="J73" i="7"/>
  <c r="H74" i="7"/>
  <c r="I74" i="7"/>
  <c r="J74" i="7"/>
  <c r="H75" i="7"/>
  <c r="I75" i="7"/>
  <c r="J75" i="7"/>
  <c r="H76" i="7"/>
  <c r="I76" i="7"/>
  <c r="J76" i="7"/>
  <c r="H77" i="7"/>
  <c r="I77" i="7"/>
  <c r="J77" i="7"/>
  <c r="H78" i="7"/>
  <c r="I78" i="7"/>
  <c r="J78" i="7"/>
  <c r="H79" i="7"/>
  <c r="I79" i="7"/>
  <c r="J79" i="7"/>
  <c r="H80" i="7"/>
  <c r="I80" i="7"/>
  <c r="J80" i="7"/>
  <c r="H81" i="7"/>
  <c r="I81" i="7"/>
  <c r="J81" i="7"/>
  <c r="H82" i="7"/>
  <c r="I82" i="7"/>
  <c r="J82" i="7"/>
  <c r="H83" i="7"/>
  <c r="I83" i="7"/>
  <c r="J83" i="7"/>
  <c r="H84" i="7"/>
  <c r="I84" i="7"/>
  <c r="J84" i="7"/>
  <c r="H85" i="7"/>
  <c r="I85" i="7"/>
  <c r="J85" i="7"/>
  <c r="H86" i="7"/>
  <c r="I86" i="7"/>
  <c r="J86" i="7"/>
  <c r="H87" i="7"/>
  <c r="I87" i="7"/>
  <c r="J87" i="7"/>
  <c r="H88" i="7"/>
  <c r="I88" i="7"/>
  <c r="J88" i="7"/>
  <c r="H89" i="7"/>
  <c r="I89" i="7"/>
  <c r="J89" i="7"/>
  <c r="H90" i="7"/>
  <c r="I90" i="7"/>
  <c r="J90" i="7"/>
  <c r="H91" i="7"/>
  <c r="I91" i="7"/>
  <c r="J91" i="7"/>
  <c r="H92" i="7"/>
  <c r="I92" i="7"/>
  <c r="J92" i="7"/>
  <c r="H93" i="7"/>
  <c r="I93" i="7"/>
  <c r="J93" i="7"/>
  <c r="H94" i="7"/>
  <c r="I94" i="7"/>
  <c r="J94" i="7"/>
  <c r="H95" i="7"/>
  <c r="I95" i="7"/>
  <c r="J95" i="7"/>
  <c r="H96" i="7"/>
  <c r="I96" i="7"/>
  <c r="J96" i="7"/>
  <c r="H97" i="7"/>
  <c r="I97" i="7"/>
  <c r="J97" i="7"/>
  <c r="H98" i="7"/>
  <c r="I98" i="7"/>
  <c r="J98" i="7"/>
  <c r="H99" i="7"/>
  <c r="I99" i="7"/>
  <c r="J99" i="7"/>
  <c r="H100" i="7"/>
  <c r="I100" i="7"/>
  <c r="J100" i="7"/>
  <c r="H101" i="7"/>
  <c r="I101" i="7"/>
  <c r="J101" i="7"/>
  <c r="H102" i="7"/>
  <c r="I102" i="7"/>
  <c r="J102" i="7"/>
  <c r="H103" i="7"/>
  <c r="I103" i="7"/>
  <c r="J103" i="7"/>
  <c r="H104" i="7"/>
  <c r="I104" i="7"/>
  <c r="J104" i="7"/>
  <c r="H105" i="7"/>
  <c r="I105" i="7"/>
  <c r="J105" i="7"/>
  <c r="H106" i="7"/>
  <c r="I106" i="7"/>
  <c r="J106" i="7"/>
  <c r="H107" i="7"/>
  <c r="I107" i="7"/>
  <c r="J107" i="7"/>
  <c r="H108" i="7"/>
  <c r="I108" i="7"/>
  <c r="J108" i="7"/>
  <c r="H109" i="7"/>
  <c r="I109" i="7"/>
  <c r="J109" i="7"/>
  <c r="H110" i="7"/>
  <c r="I110" i="7"/>
  <c r="J110" i="7"/>
  <c r="H111" i="7"/>
  <c r="I111" i="7"/>
  <c r="J111" i="7"/>
  <c r="H112" i="7"/>
  <c r="I112" i="7"/>
  <c r="J112" i="7"/>
  <c r="H113" i="7"/>
  <c r="I113" i="7"/>
  <c r="J113" i="7"/>
  <c r="H114" i="7"/>
  <c r="I114" i="7"/>
  <c r="J114" i="7"/>
  <c r="H115" i="7"/>
  <c r="I115" i="7"/>
  <c r="J115" i="7"/>
  <c r="H116" i="7"/>
  <c r="I116" i="7"/>
  <c r="J116" i="7"/>
  <c r="H117" i="7"/>
  <c r="I117" i="7"/>
  <c r="J117" i="7"/>
  <c r="H118" i="7"/>
  <c r="I118" i="7"/>
  <c r="J118" i="7"/>
  <c r="H119" i="7"/>
  <c r="I119" i="7"/>
  <c r="J119" i="7"/>
  <c r="H120" i="7"/>
  <c r="I120" i="7"/>
  <c r="J120" i="7"/>
  <c r="H121" i="7"/>
  <c r="I121" i="7"/>
  <c r="J121" i="7"/>
  <c r="H122" i="7"/>
  <c r="I122" i="7"/>
  <c r="J122" i="7"/>
  <c r="H123" i="7"/>
  <c r="I123" i="7"/>
  <c r="J123" i="7"/>
  <c r="H124" i="7"/>
  <c r="I124" i="7"/>
  <c r="J124" i="7"/>
  <c r="H125" i="7"/>
  <c r="I125" i="7"/>
  <c r="J125" i="7"/>
  <c r="H126" i="7"/>
  <c r="I126" i="7"/>
  <c r="J126" i="7"/>
  <c r="H127" i="7"/>
  <c r="I127" i="7"/>
  <c r="J127" i="7"/>
  <c r="H128" i="7"/>
  <c r="I128" i="7"/>
  <c r="J128" i="7"/>
  <c r="H129" i="7"/>
  <c r="I129" i="7"/>
  <c r="J129" i="7"/>
  <c r="H130" i="7"/>
  <c r="I130" i="7"/>
  <c r="J130" i="7"/>
  <c r="H131" i="7"/>
  <c r="I131" i="7"/>
  <c r="J131" i="7"/>
  <c r="H132" i="7"/>
  <c r="I132" i="7"/>
  <c r="J132" i="7"/>
  <c r="H133" i="7"/>
  <c r="I133" i="7"/>
  <c r="J133" i="7"/>
  <c r="H134" i="7"/>
  <c r="I134" i="7"/>
  <c r="J134" i="7"/>
  <c r="H135" i="7"/>
  <c r="I135" i="7"/>
  <c r="J135" i="7"/>
  <c r="H136" i="7"/>
  <c r="I136" i="7"/>
  <c r="J136" i="7"/>
  <c r="H137" i="7"/>
  <c r="I137" i="7"/>
  <c r="J137" i="7"/>
  <c r="H138" i="7"/>
  <c r="I138" i="7"/>
  <c r="J138" i="7"/>
  <c r="H139" i="7"/>
  <c r="I139" i="7"/>
  <c r="J139" i="7"/>
  <c r="H140" i="7"/>
  <c r="I140" i="7"/>
  <c r="J140" i="7"/>
  <c r="H141" i="7"/>
  <c r="I141" i="7"/>
  <c r="J141" i="7"/>
  <c r="H142" i="7"/>
  <c r="I142" i="7"/>
  <c r="J142" i="7"/>
  <c r="H143" i="7"/>
  <c r="I143" i="7"/>
  <c r="J143" i="7"/>
  <c r="H144" i="7"/>
  <c r="I144" i="7"/>
  <c r="J144" i="7"/>
  <c r="H145" i="7"/>
  <c r="I145" i="7"/>
  <c r="J145" i="7"/>
  <c r="H146" i="7"/>
  <c r="I146" i="7"/>
  <c r="J146" i="7"/>
  <c r="H147" i="7"/>
  <c r="I147" i="7"/>
  <c r="J147" i="7"/>
  <c r="H148" i="7"/>
  <c r="I148" i="7"/>
  <c r="J148" i="7"/>
  <c r="H149" i="7"/>
  <c r="I149" i="7"/>
  <c r="J149" i="7"/>
  <c r="H150" i="7"/>
  <c r="I150" i="7"/>
  <c r="J150" i="7"/>
  <c r="H151" i="7"/>
  <c r="I151" i="7"/>
  <c r="J151" i="7"/>
  <c r="H152" i="7"/>
  <c r="I152" i="7"/>
  <c r="J152" i="7"/>
  <c r="H153" i="7"/>
  <c r="I153" i="7"/>
  <c r="J153" i="7"/>
  <c r="H154" i="7"/>
  <c r="I154" i="7"/>
  <c r="J154" i="7"/>
  <c r="H155" i="7"/>
  <c r="I155" i="7"/>
  <c r="J155" i="7"/>
  <c r="H156" i="7"/>
  <c r="I156" i="7"/>
  <c r="J156" i="7"/>
  <c r="H157" i="7"/>
  <c r="I157" i="7"/>
  <c r="J157" i="7"/>
  <c r="H158" i="7"/>
  <c r="I158" i="7"/>
  <c r="J158" i="7"/>
  <c r="H159" i="7"/>
  <c r="I159" i="7"/>
  <c r="J159" i="7"/>
  <c r="H160" i="7"/>
  <c r="I160" i="7"/>
  <c r="J160" i="7"/>
  <c r="H161" i="7"/>
  <c r="I161" i="7"/>
  <c r="J161" i="7"/>
  <c r="H162" i="7"/>
  <c r="I162" i="7"/>
  <c r="J162" i="7"/>
  <c r="H163" i="7"/>
  <c r="I163" i="7"/>
  <c r="J163" i="7"/>
  <c r="H164" i="7"/>
  <c r="I164" i="7"/>
  <c r="J164" i="7"/>
  <c r="H165" i="7"/>
  <c r="I165" i="7"/>
  <c r="J165" i="7"/>
  <c r="H166" i="7"/>
  <c r="I166" i="7"/>
  <c r="J166" i="7"/>
  <c r="H167" i="7"/>
  <c r="I167" i="7"/>
  <c r="J167" i="7"/>
  <c r="H168" i="7"/>
  <c r="I168" i="7"/>
  <c r="J168" i="7"/>
  <c r="H169" i="7"/>
  <c r="I169" i="7"/>
  <c r="J169" i="7"/>
  <c r="H170" i="7"/>
  <c r="I170" i="7"/>
  <c r="J170" i="7"/>
  <c r="H171" i="7"/>
  <c r="I171" i="7"/>
  <c r="J171" i="7"/>
  <c r="H172" i="7"/>
  <c r="I172" i="7"/>
  <c r="J172" i="7"/>
  <c r="H173" i="7"/>
  <c r="I173" i="7"/>
  <c r="J173" i="7"/>
  <c r="H174" i="7"/>
  <c r="I174" i="7"/>
  <c r="J174" i="7"/>
  <c r="H175" i="7"/>
  <c r="I175" i="7"/>
  <c r="J175" i="7"/>
  <c r="H176" i="7"/>
  <c r="I176" i="7"/>
  <c r="J176" i="7"/>
  <c r="H177" i="7"/>
  <c r="I177" i="7"/>
  <c r="J177" i="7"/>
  <c r="H178" i="7"/>
  <c r="I178" i="7"/>
  <c r="J178" i="7"/>
  <c r="H179" i="7"/>
  <c r="I179" i="7"/>
  <c r="J179" i="7"/>
  <c r="H180" i="7"/>
  <c r="I180" i="7"/>
  <c r="J180" i="7"/>
  <c r="H181" i="7"/>
  <c r="I181" i="7"/>
  <c r="J181" i="7"/>
  <c r="H182" i="7"/>
  <c r="I182" i="7"/>
  <c r="J182" i="7"/>
  <c r="H183" i="7"/>
  <c r="I183" i="7"/>
  <c r="J183" i="7"/>
  <c r="H184" i="7"/>
  <c r="I184" i="7"/>
  <c r="J184" i="7"/>
  <c r="H185" i="7"/>
  <c r="I185" i="7"/>
  <c r="J185" i="7"/>
  <c r="H186" i="7"/>
  <c r="I186" i="7"/>
  <c r="J186" i="7"/>
  <c r="H187" i="7"/>
  <c r="I187" i="7"/>
  <c r="J187" i="7"/>
  <c r="H188" i="7"/>
  <c r="I188" i="7"/>
  <c r="J188" i="7"/>
  <c r="H189" i="7"/>
  <c r="I189" i="7"/>
  <c r="J189" i="7"/>
  <c r="H190" i="7"/>
  <c r="I190" i="7"/>
  <c r="J190" i="7"/>
  <c r="H191" i="7"/>
  <c r="I191" i="7"/>
  <c r="J191" i="7"/>
  <c r="H192" i="7"/>
  <c r="I192" i="7"/>
  <c r="J192" i="7"/>
  <c r="H193" i="7"/>
  <c r="I193" i="7"/>
  <c r="J193" i="7"/>
  <c r="H194" i="7"/>
  <c r="I194" i="7"/>
  <c r="J194" i="7"/>
  <c r="H195" i="7"/>
  <c r="I195" i="7"/>
  <c r="J195" i="7"/>
  <c r="H196" i="7"/>
  <c r="I196" i="7"/>
  <c r="J196" i="7"/>
  <c r="H197" i="7"/>
  <c r="I197" i="7"/>
  <c r="J197" i="7"/>
  <c r="H198" i="7"/>
  <c r="I198" i="7"/>
  <c r="J198" i="7"/>
  <c r="H199" i="7"/>
  <c r="I199" i="7"/>
  <c r="J199" i="7"/>
  <c r="H200" i="7"/>
  <c r="I200" i="7"/>
  <c r="J200" i="7"/>
  <c r="H201" i="7"/>
  <c r="I201" i="7"/>
  <c r="J201" i="7"/>
  <c r="H202" i="7"/>
  <c r="I202" i="7"/>
  <c r="J202" i="7"/>
  <c r="H203" i="7"/>
  <c r="I203" i="7"/>
  <c r="J203" i="7"/>
  <c r="H204" i="7"/>
  <c r="I204" i="7"/>
  <c r="J204" i="7"/>
  <c r="H205" i="7"/>
  <c r="I205" i="7"/>
  <c r="J205" i="7"/>
  <c r="H206" i="7"/>
  <c r="I206" i="7"/>
  <c r="J206" i="7"/>
  <c r="H207" i="7"/>
  <c r="I207" i="7"/>
  <c r="J207" i="7"/>
  <c r="H208" i="7"/>
  <c r="I208" i="7"/>
  <c r="J208" i="7"/>
  <c r="H209" i="7"/>
  <c r="I209" i="7"/>
  <c r="J209" i="7"/>
  <c r="H210" i="7"/>
  <c r="I210" i="7"/>
  <c r="J210" i="7"/>
  <c r="H211" i="7"/>
  <c r="I211" i="7"/>
  <c r="J211" i="7"/>
  <c r="H212" i="7"/>
  <c r="I212" i="7"/>
  <c r="J212" i="7"/>
  <c r="H213" i="7"/>
  <c r="I213" i="7"/>
  <c r="J213" i="7"/>
  <c r="H214" i="7"/>
  <c r="I214" i="7"/>
  <c r="J214" i="7"/>
  <c r="H215" i="7"/>
  <c r="I215" i="7"/>
  <c r="J215" i="7"/>
  <c r="H216" i="7"/>
  <c r="I216" i="7"/>
  <c r="J216" i="7"/>
  <c r="H217" i="7"/>
  <c r="I217" i="7"/>
  <c r="J217" i="7"/>
  <c r="H218" i="7"/>
  <c r="I218" i="7"/>
  <c r="J218" i="7"/>
  <c r="H219" i="7"/>
  <c r="I219" i="7"/>
  <c r="J219" i="7"/>
  <c r="H220" i="7"/>
  <c r="I220" i="7"/>
  <c r="J220" i="7"/>
  <c r="H221" i="7"/>
  <c r="I221" i="7"/>
  <c r="J221" i="7"/>
  <c r="H222" i="7"/>
  <c r="I222" i="7"/>
  <c r="J222" i="7"/>
  <c r="H223" i="7"/>
  <c r="I223" i="7"/>
  <c r="J223" i="7"/>
  <c r="H224" i="7"/>
  <c r="I224" i="7"/>
  <c r="J224" i="7"/>
  <c r="H225" i="7"/>
  <c r="I225" i="7"/>
  <c r="J225" i="7"/>
  <c r="H226" i="7"/>
  <c r="I226" i="7"/>
  <c r="J226" i="7"/>
  <c r="H227" i="7"/>
  <c r="I227" i="7"/>
  <c r="J227" i="7"/>
  <c r="H228" i="7"/>
  <c r="I228" i="7"/>
  <c r="J228" i="7"/>
  <c r="H229" i="7"/>
  <c r="I229" i="7"/>
  <c r="J229" i="7"/>
  <c r="H230" i="7"/>
  <c r="I230" i="7"/>
  <c r="J230" i="7"/>
  <c r="H231" i="7"/>
  <c r="I231" i="7"/>
  <c r="J231" i="7"/>
  <c r="H232" i="7"/>
  <c r="I232" i="7"/>
  <c r="J232" i="7"/>
  <c r="H233" i="7"/>
  <c r="I233" i="7"/>
  <c r="J233" i="7"/>
  <c r="H234" i="7"/>
  <c r="I234" i="7"/>
  <c r="J234" i="7"/>
  <c r="H235" i="7"/>
  <c r="I235" i="7"/>
  <c r="J235" i="7"/>
  <c r="H236" i="7"/>
  <c r="I236" i="7"/>
  <c r="J236" i="7"/>
  <c r="H237" i="7"/>
  <c r="I237" i="7"/>
  <c r="J237" i="7"/>
  <c r="H238" i="7"/>
  <c r="I238" i="7"/>
  <c r="J238" i="7"/>
  <c r="H239" i="7"/>
  <c r="I239" i="7"/>
  <c r="J239" i="7"/>
  <c r="H240" i="7"/>
  <c r="I240" i="7"/>
  <c r="J240" i="7"/>
  <c r="H241" i="7"/>
  <c r="I241" i="7"/>
  <c r="J241" i="7"/>
  <c r="H242" i="7"/>
  <c r="I242" i="7"/>
  <c r="J242" i="7"/>
  <c r="H243" i="7"/>
  <c r="I243" i="7"/>
  <c r="J243" i="7"/>
  <c r="H244" i="7"/>
  <c r="I244" i="7"/>
  <c r="J244" i="7"/>
  <c r="H245" i="7"/>
  <c r="I245" i="7"/>
  <c r="J245" i="7"/>
  <c r="H246" i="7"/>
  <c r="I246" i="7"/>
  <c r="J246" i="7"/>
  <c r="H247" i="7"/>
  <c r="I247" i="7"/>
  <c r="J247" i="7"/>
  <c r="H248" i="7"/>
  <c r="I248" i="7"/>
  <c r="J248" i="7"/>
  <c r="H249" i="7"/>
  <c r="I249" i="7"/>
  <c r="J249" i="7"/>
  <c r="H250" i="7"/>
  <c r="I250" i="7"/>
  <c r="J250" i="7"/>
  <c r="H251" i="7"/>
  <c r="I251" i="7"/>
  <c r="J251" i="7"/>
  <c r="H252" i="7"/>
  <c r="I252" i="7"/>
  <c r="J252" i="7"/>
  <c r="H253" i="7"/>
  <c r="I253" i="7"/>
  <c r="J253" i="7"/>
  <c r="H254" i="7"/>
  <c r="I254" i="7"/>
  <c r="J254" i="7"/>
  <c r="H255" i="7"/>
  <c r="I255" i="7"/>
  <c r="J255" i="7"/>
  <c r="H256" i="7"/>
  <c r="I256" i="7"/>
  <c r="J256" i="7"/>
  <c r="H257" i="7"/>
  <c r="I257" i="7"/>
  <c r="J257" i="7"/>
  <c r="H258" i="7"/>
  <c r="I258" i="7"/>
  <c r="J258" i="7"/>
  <c r="H259" i="7"/>
  <c r="I259" i="7"/>
  <c r="J259" i="7"/>
  <c r="H260" i="7"/>
  <c r="I260" i="7"/>
  <c r="J260" i="7"/>
  <c r="H261" i="7"/>
  <c r="I261" i="7"/>
  <c r="J261" i="7"/>
  <c r="H262" i="7"/>
  <c r="I262" i="7"/>
  <c r="J262" i="7"/>
  <c r="H263" i="7"/>
  <c r="I263" i="7"/>
  <c r="J263" i="7"/>
  <c r="H264" i="7"/>
  <c r="I264" i="7"/>
  <c r="J264" i="7"/>
  <c r="H265" i="7"/>
  <c r="I265" i="7"/>
  <c r="J265" i="7"/>
  <c r="H266" i="7"/>
  <c r="I266" i="7"/>
  <c r="J266" i="7"/>
  <c r="H267" i="7"/>
  <c r="I267" i="7"/>
  <c r="J267" i="7"/>
  <c r="H268" i="7"/>
  <c r="I268" i="7"/>
  <c r="J268" i="7"/>
  <c r="H269" i="7"/>
  <c r="I269" i="7"/>
  <c r="J269" i="7"/>
  <c r="H270" i="7"/>
  <c r="I270" i="7"/>
  <c r="J270" i="7"/>
  <c r="H271" i="7"/>
  <c r="I271" i="7"/>
  <c r="J271" i="7"/>
  <c r="H272" i="7"/>
  <c r="I272" i="7"/>
  <c r="J272" i="7"/>
  <c r="H273" i="7"/>
  <c r="I273" i="7"/>
  <c r="J273" i="7"/>
  <c r="H274" i="7"/>
  <c r="I274" i="7"/>
  <c r="J274" i="7"/>
  <c r="H275" i="7"/>
  <c r="I275" i="7"/>
  <c r="J275" i="7"/>
  <c r="H276" i="7"/>
  <c r="I276" i="7"/>
  <c r="J276" i="7"/>
  <c r="H277" i="7"/>
  <c r="I277" i="7"/>
  <c r="J277" i="7"/>
  <c r="H278" i="7"/>
  <c r="I278" i="7"/>
  <c r="J278" i="7"/>
  <c r="H279" i="7"/>
  <c r="I279" i="7"/>
  <c r="J279" i="7"/>
  <c r="H280" i="7"/>
  <c r="I280" i="7"/>
  <c r="J280" i="7"/>
  <c r="H281" i="7"/>
  <c r="I281" i="7"/>
  <c r="J281" i="7"/>
  <c r="H282" i="7"/>
  <c r="I282" i="7"/>
  <c r="J282" i="7"/>
  <c r="H283" i="7"/>
  <c r="I283" i="7"/>
  <c r="J283" i="7"/>
  <c r="H284" i="7"/>
  <c r="I284" i="7"/>
  <c r="J284" i="7"/>
  <c r="H285" i="7"/>
  <c r="I285" i="7"/>
  <c r="J285" i="7"/>
  <c r="H286" i="7"/>
  <c r="I286" i="7"/>
  <c r="J286" i="7"/>
  <c r="H287" i="7"/>
  <c r="I287" i="7"/>
  <c r="J287" i="7"/>
  <c r="H288" i="7"/>
  <c r="I288" i="7"/>
  <c r="J288" i="7"/>
  <c r="H289" i="7"/>
  <c r="I289" i="7"/>
  <c r="J289" i="7"/>
  <c r="H290" i="7"/>
  <c r="I290" i="7"/>
  <c r="J290" i="7"/>
  <c r="H291" i="7"/>
  <c r="I291" i="7"/>
  <c r="J291" i="7"/>
  <c r="H292" i="7"/>
  <c r="I292" i="7"/>
  <c r="J292" i="7"/>
  <c r="H293" i="7"/>
  <c r="I293" i="7"/>
  <c r="J293" i="7"/>
  <c r="H294" i="7"/>
  <c r="I294" i="7"/>
  <c r="J294" i="7"/>
  <c r="H295" i="7"/>
  <c r="I295" i="7"/>
  <c r="J295" i="7"/>
  <c r="H296" i="7"/>
  <c r="I296" i="7"/>
  <c r="J296" i="7"/>
  <c r="H297" i="7"/>
  <c r="I297" i="7"/>
  <c r="J297" i="7"/>
  <c r="H298" i="7"/>
  <c r="I298" i="7"/>
  <c r="J298" i="7"/>
  <c r="H299" i="7"/>
  <c r="I299" i="7"/>
  <c r="J299" i="7"/>
  <c r="H300" i="7"/>
  <c r="I300" i="7"/>
  <c r="J300" i="7"/>
  <c r="H301" i="7"/>
  <c r="I301" i="7"/>
  <c r="J301" i="7"/>
  <c r="H302" i="7"/>
  <c r="I302" i="7"/>
  <c r="J302" i="7"/>
  <c r="H303" i="7"/>
  <c r="I303" i="7"/>
  <c r="J303" i="7"/>
  <c r="H304" i="7"/>
  <c r="I304" i="7"/>
  <c r="J304" i="7"/>
  <c r="H305" i="7"/>
  <c r="I305" i="7"/>
  <c r="J305" i="7"/>
  <c r="H306" i="7"/>
  <c r="I306" i="7"/>
  <c r="J306" i="7"/>
  <c r="H307" i="7"/>
  <c r="I307" i="7"/>
  <c r="J307" i="7"/>
  <c r="H308" i="7"/>
  <c r="I308" i="7"/>
  <c r="J308" i="7"/>
  <c r="H309" i="7"/>
  <c r="I309" i="7"/>
  <c r="J309" i="7"/>
  <c r="H310" i="7"/>
  <c r="I310" i="7"/>
  <c r="J310" i="7"/>
  <c r="H311" i="7"/>
  <c r="I311" i="7"/>
  <c r="J311" i="7"/>
  <c r="H312" i="7"/>
  <c r="I312" i="7"/>
  <c r="J312" i="7"/>
  <c r="H313" i="7"/>
  <c r="I313" i="7"/>
  <c r="J313" i="7"/>
  <c r="H314" i="7"/>
  <c r="I314" i="7"/>
  <c r="J314" i="7"/>
  <c r="H315" i="7"/>
  <c r="I315" i="7"/>
  <c r="J315" i="7"/>
  <c r="H316" i="7"/>
  <c r="I316" i="7"/>
  <c r="J316" i="7"/>
  <c r="H317" i="7"/>
  <c r="I317" i="7"/>
  <c r="J317" i="7"/>
  <c r="H318" i="7"/>
  <c r="I318" i="7"/>
  <c r="J318" i="7"/>
  <c r="H319" i="7"/>
  <c r="I319" i="7"/>
  <c r="J319" i="7"/>
  <c r="H320" i="7"/>
  <c r="I320" i="7"/>
  <c r="J320" i="7"/>
  <c r="H321" i="7"/>
  <c r="I321" i="7"/>
  <c r="J321" i="7"/>
  <c r="H322" i="7"/>
  <c r="I322" i="7"/>
  <c r="J322" i="7"/>
  <c r="H323" i="7"/>
  <c r="I323" i="7"/>
  <c r="J323" i="7"/>
  <c r="H324" i="7"/>
  <c r="I324" i="7"/>
  <c r="J324" i="7"/>
  <c r="H325" i="7"/>
  <c r="I325" i="7"/>
  <c r="J325" i="7"/>
  <c r="H326" i="7"/>
  <c r="I326" i="7"/>
  <c r="J326" i="7"/>
  <c r="H327" i="7"/>
  <c r="I327" i="7"/>
  <c r="J327" i="7"/>
  <c r="H328" i="7"/>
  <c r="I328" i="7"/>
  <c r="J328" i="7"/>
  <c r="H329" i="7"/>
  <c r="I329" i="7"/>
  <c r="J329" i="7"/>
  <c r="H330" i="7"/>
  <c r="I330" i="7"/>
  <c r="J330" i="7"/>
  <c r="H331" i="7"/>
  <c r="I331" i="7"/>
  <c r="J331" i="7"/>
  <c r="H332" i="7"/>
  <c r="I332" i="7"/>
  <c r="J332" i="7"/>
  <c r="H333" i="7"/>
  <c r="I333" i="7"/>
  <c r="J333" i="7"/>
  <c r="H334" i="7"/>
  <c r="I334" i="7"/>
  <c r="J334" i="7"/>
  <c r="H335" i="7"/>
  <c r="I335" i="7"/>
  <c r="J335" i="7"/>
  <c r="H336" i="7"/>
  <c r="I336" i="7"/>
  <c r="J336" i="7"/>
  <c r="H337" i="7"/>
  <c r="I337" i="7"/>
  <c r="J337" i="7"/>
  <c r="H338" i="7"/>
  <c r="I338" i="7"/>
  <c r="J338" i="7"/>
  <c r="H339" i="7"/>
  <c r="I339" i="7"/>
  <c r="J339" i="7"/>
  <c r="H340" i="7"/>
  <c r="I340" i="7"/>
  <c r="J340" i="7"/>
  <c r="H341" i="7"/>
  <c r="I341" i="7"/>
  <c r="J341" i="7"/>
  <c r="H342" i="7"/>
  <c r="I342" i="7"/>
  <c r="J342" i="7"/>
  <c r="H343" i="7"/>
  <c r="I343" i="7"/>
  <c r="J343" i="7"/>
  <c r="H344" i="7"/>
  <c r="I344" i="7"/>
  <c r="J344" i="7"/>
  <c r="H345" i="7"/>
  <c r="I345" i="7"/>
  <c r="J345" i="7"/>
  <c r="H346" i="7"/>
  <c r="I346" i="7"/>
  <c r="J346" i="7"/>
  <c r="H347" i="7"/>
  <c r="I347" i="7"/>
  <c r="J347" i="7"/>
  <c r="H348" i="7"/>
  <c r="I348" i="7"/>
  <c r="J348" i="7"/>
  <c r="H349" i="7"/>
  <c r="I349" i="7"/>
  <c r="J349" i="7"/>
  <c r="H350" i="7"/>
  <c r="I350" i="7"/>
  <c r="J350" i="7"/>
  <c r="H351" i="7"/>
  <c r="I351" i="7"/>
  <c r="J351" i="7"/>
  <c r="H352" i="7"/>
  <c r="I352" i="7"/>
  <c r="J352" i="7"/>
  <c r="H353" i="7"/>
  <c r="I353" i="7"/>
  <c r="J353" i="7"/>
  <c r="H354" i="7"/>
  <c r="I354" i="7"/>
  <c r="J354" i="7"/>
  <c r="H355" i="7"/>
  <c r="I355" i="7"/>
  <c r="J355" i="7"/>
  <c r="H356" i="7"/>
  <c r="I356" i="7"/>
  <c r="J356" i="7"/>
  <c r="H357" i="7"/>
  <c r="I357" i="7"/>
  <c r="J357" i="7"/>
  <c r="H358" i="7"/>
  <c r="I358" i="7"/>
  <c r="J358" i="7"/>
  <c r="H359" i="7"/>
  <c r="I359" i="7"/>
  <c r="J359" i="7"/>
  <c r="H360" i="7"/>
  <c r="I360" i="7"/>
  <c r="J360" i="7"/>
  <c r="H361" i="7"/>
  <c r="I361" i="7"/>
  <c r="J361" i="7"/>
  <c r="H362" i="7"/>
  <c r="I362" i="7"/>
  <c r="J362" i="7"/>
  <c r="H363" i="7"/>
  <c r="I363" i="7"/>
  <c r="J363" i="7"/>
  <c r="H364" i="7"/>
  <c r="I364" i="7"/>
  <c r="J364" i="7"/>
  <c r="H365" i="7"/>
  <c r="I365" i="7"/>
  <c r="J365" i="7"/>
  <c r="H366" i="7"/>
  <c r="I366" i="7"/>
  <c r="J366" i="7"/>
  <c r="H367" i="7"/>
  <c r="I367" i="7"/>
  <c r="J367" i="7"/>
  <c r="H368" i="7"/>
  <c r="I368" i="7"/>
  <c r="J368" i="7"/>
  <c r="H369" i="7"/>
  <c r="I369" i="7"/>
  <c r="J369" i="7"/>
  <c r="H370" i="7"/>
  <c r="I370" i="7"/>
  <c r="J370" i="7"/>
  <c r="H371" i="7"/>
  <c r="I371" i="7"/>
  <c r="J371" i="7"/>
  <c r="H372" i="7"/>
  <c r="I372" i="7"/>
  <c r="J372" i="7"/>
  <c r="H373" i="7"/>
  <c r="I373" i="7"/>
  <c r="J373" i="7"/>
  <c r="H374" i="7"/>
  <c r="I374" i="7"/>
  <c r="J374" i="7"/>
  <c r="H375" i="7"/>
  <c r="I375" i="7"/>
  <c r="J375" i="7"/>
  <c r="H376" i="7"/>
  <c r="I376" i="7"/>
  <c r="J376" i="7"/>
  <c r="H377" i="7"/>
  <c r="I377" i="7"/>
  <c r="J377" i="7"/>
  <c r="H378" i="7"/>
  <c r="I378" i="7"/>
  <c r="J378" i="7"/>
  <c r="H379" i="7"/>
  <c r="I379" i="7"/>
  <c r="J379" i="7"/>
  <c r="H380" i="7"/>
  <c r="I380" i="7"/>
  <c r="J380" i="7"/>
  <c r="H381" i="7"/>
  <c r="I381" i="7"/>
  <c r="J381" i="7"/>
  <c r="H382" i="7"/>
  <c r="I382" i="7"/>
  <c r="J382" i="7"/>
  <c r="H383" i="7"/>
  <c r="I383" i="7"/>
  <c r="J383" i="7"/>
  <c r="H384" i="7"/>
  <c r="I384" i="7"/>
  <c r="J384" i="7"/>
  <c r="H385" i="7"/>
  <c r="I385" i="7"/>
  <c r="J385" i="7"/>
  <c r="H386" i="7"/>
  <c r="I386" i="7"/>
  <c r="J386" i="7"/>
  <c r="H387" i="7"/>
  <c r="I387" i="7"/>
  <c r="J387" i="7"/>
  <c r="H388" i="7"/>
  <c r="I388" i="7"/>
  <c r="J388" i="7"/>
  <c r="H389" i="7"/>
  <c r="I389" i="7"/>
  <c r="J389" i="7"/>
  <c r="H390" i="7"/>
  <c r="I390" i="7"/>
  <c r="J390" i="7"/>
  <c r="H391" i="7"/>
  <c r="I391" i="7"/>
  <c r="J391" i="7"/>
  <c r="H392" i="7"/>
  <c r="I392" i="7"/>
  <c r="J392" i="7"/>
  <c r="H393" i="7"/>
  <c r="I393" i="7"/>
  <c r="J393" i="7"/>
  <c r="H394" i="7"/>
  <c r="I394" i="7"/>
  <c r="J394" i="7"/>
  <c r="H395" i="7"/>
  <c r="I395" i="7"/>
  <c r="J395" i="7"/>
  <c r="H396" i="7"/>
  <c r="I396" i="7"/>
  <c r="J396" i="7"/>
  <c r="H397" i="7"/>
  <c r="I397" i="7"/>
  <c r="J397" i="7"/>
  <c r="H398" i="7"/>
  <c r="I398" i="7"/>
  <c r="J398" i="7"/>
  <c r="H399" i="7"/>
  <c r="I399" i="7"/>
  <c r="J399" i="7"/>
  <c r="H400" i="7"/>
  <c r="I400" i="7"/>
  <c r="J400" i="7"/>
  <c r="H401" i="7"/>
  <c r="I401" i="7"/>
  <c r="J401" i="7"/>
  <c r="H402" i="7"/>
  <c r="I402" i="7"/>
  <c r="J402" i="7"/>
  <c r="H403" i="7"/>
  <c r="I403" i="7"/>
  <c r="J403" i="7"/>
  <c r="H404" i="7"/>
  <c r="I404" i="7"/>
  <c r="J404" i="7"/>
  <c r="H405" i="7"/>
  <c r="I405" i="7"/>
  <c r="J405" i="7"/>
  <c r="H406" i="7"/>
  <c r="I406" i="7"/>
  <c r="J406" i="7"/>
  <c r="H407" i="7"/>
  <c r="I407" i="7"/>
  <c r="J407" i="7"/>
  <c r="H408" i="7"/>
  <c r="I408" i="7"/>
  <c r="J408" i="7"/>
  <c r="H409" i="7"/>
  <c r="I409" i="7"/>
  <c r="J409" i="7"/>
  <c r="H410" i="7"/>
  <c r="I410" i="7"/>
  <c r="J410" i="7"/>
  <c r="H411" i="7"/>
  <c r="I411" i="7"/>
  <c r="J411" i="7"/>
  <c r="H412" i="7"/>
  <c r="I412" i="7"/>
  <c r="J412" i="7"/>
  <c r="H413" i="7"/>
  <c r="I413" i="7"/>
  <c r="J413" i="7"/>
  <c r="H414" i="7"/>
  <c r="I414" i="7"/>
  <c r="J414" i="7"/>
  <c r="H415" i="7"/>
  <c r="I415" i="7"/>
  <c r="J415" i="7"/>
  <c r="H416" i="7"/>
  <c r="I416" i="7"/>
  <c r="J416" i="7"/>
  <c r="H417" i="7"/>
  <c r="I417" i="7"/>
  <c r="J417" i="7"/>
  <c r="H418" i="7"/>
  <c r="I418" i="7"/>
  <c r="J418" i="7"/>
  <c r="H419" i="7"/>
  <c r="I419" i="7"/>
  <c r="J419" i="7"/>
  <c r="H420" i="7"/>
  <c r="I420" i="7"/>
  <c r="J420" i="7"/>
  <c r="H421" i="7"/>
  <c r="I421" i="7"/>
  <c r="J421" i="7"/>
  <c r="H422" i="7"/>
  <c r="I422" i="7"/>
  <c r="J422" i="7"/>
  <c r="H423" i="7"/>
  <c r="I423" i="7"/>
  <c r="J423" i="7"/>
  <c r="H424" i="7"/>
  <c r="I424" i="7"/>
  <c r="J424" i="7"/>
  <c r="H425" i="7"/>
  <c r="I425" i="7"/>
  <c r="J425" i="7"/>
  <c r="H426" i="7"/>
  <c r="I426" i="7"/>
  <c r="J426" i="7"/>
  <c r="H427" i="7"/>
  <c r="I427" i="7"/>
  <c r="J427" i="7"/>
  <c r="H428" i="7"/>
  <c r="I428" i="7"/>
  <c r="J428" i="7"/>
  <c r="H429" i="7"/>
  <c r="I429" i="7"/>
  <c r="J429" i="7"/>
  <c r="H430" i="7"/>
  <c r="I430" i="7"/>
  <c r="J430" i="7"/>
  <c r="H431" i="7"/>
  <c r="I431" i="7"/>
  <c r="J431" i="7"/>
  <c r="H432" i="7"/>
  <c r="I432" i="7"/>
  <c r="J432" i="7"/>
  <c r="H433" i="7"/>
  <c r="I433" i="7"/>
  <c r="J433" i="7"/>
  <c r="H434" i="7"/>
  <c r="I434" i="7"/>
  <c r="J434" i="7"/>
  <c r="H435" i="7"/>
  <c r="I435" i="7"/>
  <c r="J435" i="7"/>
  <c r="H436" i="7"/>
  <c r="I436" i="7"/>
  <c r="J436" i="7"/>
  <c r="H437" i="7"/>
  <c r="I437" i="7"/>
  <c r="J437" i="7"/>
  <c r="H438" i="7"/>
  <c r="I438" i="7"/>
  <c r="J438" i="7"/>
  <c r="H439" i="7"/>
  <c r="I439" i="7"/>
  <c r="J439" i="7"/>
  <c r="H440" i="7"/>
  <c r="I440" i="7"/>
  <c r="J440" i="7"/>
  <c r="H441" i="7"/>
  <c r="I441" i="7"/>
  <c r="J441" i="7"/>
  <c r="H442" i="7"/>
  <c r="I442" i="7"/>
  <c r="J442" i="7"/>
  <c r="H443" i="7"/>
  <c r="I443" i="7"/>
  <c r="J443" i="7"/>
  <c r="H444" i="7"/>
  <c r="I444" i="7"/>
  <c r="J444" i="7"/>
  <c r="H445" i="7"/>
  <c r="I445" i="7"/>
  <c r="J445" i="7"/>
  <c r="H446" i="7"/>
  <c r="I446" i="7"/>
  <c r="J446" i="7"/>
  <c r="H447" i="7"/>
  <c r="I447" i="7"/>
  <c r="J447" i="7"/>
  <c r="H448" i="7"/>
  <c r="I448" i="7"/>
  <c r="J448" i="7"/>
  <c r="H449" i="7"/>
  <c r="I449" i="7"/>
  <c r="J449" i="7"/>
  <c r="H450" i="7"/>
  <c r="I450" i="7"/>
  <c r="J450" i="7"/>
  <c r="H451" i="7"/>
  <c r="I451" i="7"/>
  <c r="J451" i="7"/>
  <c r="H452" i="7"/>
  <c r="I452" i="7"/>
  <c r="J452" i="7"/>
  <c r="H453" i="7"/>
  <c r="I453" i="7"/>
  <c r="J453" i="7"/>
  <c r="H454" i="7"/>
  <c r="I454" i="7"/>
  <c r="J454" i="7"/>
  <c r="H455" i="7"/>
  <c r="I455" i="7"/>
  <c r="J455" i="7"/>
  <c r="H456" i="7"/>
  <c r="I456" i="7"/>
  <c r="J456" i="7"/>
  <c r="H457" i="7"/>
  <c r="I457" i="7"/>
  <c r="J457" i="7"/>
  <c r="H458" i="7"/>
  <c r="I458" i="7"/>
  <c r="J458" i="7"/>
  <c r="H459" i="7"/>
  <c r="I459" i="7"/>
  <c r="J459" i="7"/>
  <c r="H460" i="7"/>
  <c r="I460" i="7"/>
  <c r="J460" i="7"/>
  <c r="H461" i="7"/>
  <c r="I461" i="7"/>
  <c r="J461" i="7"/>
  <c r="H462" i="7"/>
  <c r="I462" i="7"/>
  <c r="J462" i="7"/>
  <c r="H463" i="7"/>
  <c r="I463" i="7"/>
  <c r="J463" i="7"/>
  <c r="H464" i="7"/>
  <c r="I464" i="7"/>
  <c r="J464" i="7"/>
  <c r="H465" i="7"/>
  <c r="I465" i="7"/>
  <c r="J465" i="7"/>
  <c r="H466" i="7"/>
  <c r="I466" i="7"/>
  <c r="J466" i="7"/>
  <c r="H467" i="7"/>
  <c r="I467" i="7"/>
  <c r="J467" i="7"/>
  <c r="H468" i="7"/>
  <c r="I468" i="7"/>
  <c r="J468" i="7"/>
  <c r="H469" i="7"/>
  <c r="I469" i="7"/>
  <c r="J469" i="7"/>
  <c r="H470" i="7"/>
  <c r="I470" i="7"/>
  <c r="J470" i="7"/>
  <c r="H471" i="7"/>
  <c r="I471" i="7"/>
  <c r="J471" i="7"/>
  <c r="H472" i="7"/>
  <c r="I472" i="7"/>
  <c r="J472" i="7"/>
  <c r="H473" i="7"/>
  <c r="I473" i="7"/>
  <c r="J473" i="7"/>
  <c r="H474" i="7"/>
  <c r="I474" i="7"/>
  <c r="J474" i="7"/>
  <c r="H475" i="7"/>
  <c r="I475" i="7"/>
  <c r="J475" i="7"/>
  <c r="H476" i="7"/>
  <c r="I476" i="7"/>
  <c r="J476" i="7"/>
  <c r="H477" i="7"/>
  <c r="I477" i="7"/>
  <c r="J477" i="7"/>
  <c r="H478" i="7"/>
  <c r="I478" i="7"/>
  <c r="J478" i="7"/>
  <c r="H479" i="7"/>
  <c r="I479" i="7"/>
  <c r="J479" i="7"/>
  <c r="H480" i="7"/>
  <c r="I480" i="7"/>
  <c r="J480" i="7"/>
  <c r="H481" i="7"/>
  <c r="I481" i="7"/>
  <c r="J481" i="7"/>
  <c r="H482" i="7"/>
  <c r="I482" i="7"/>
  <c r="J482" i="7"/>
  <c r="H483" i="7"/>
  <c r="I483" i="7"/>
  <c r="J483" i="7"/>
  <c r="H484" i="7"/>
  <c r="I484" i="7"/>
  <c r="J484" i="7"/>
  <c r="H485" i="7"/>
  <c r="I485" i="7"/>
  <c r="J485" i="7"/>
  <c r="H486" i="7"/>
  <c r="I486" i="7"/>
  <c r="J486" i="7"/>
  <c r="H487" i="7"/>
  <c r="I487" i="7"/>
  <c r="J487" i="7"/>
  <c r="H488" i="7"/>
  <c r="I488" i="7"/>
  <c r="J488" i="7"/>
  <c r="H489" i="7"/>
  <c r="I489" i="7"/>
  <c r="J489" i="7"/>
  <c r="H490" i="7"/>
  <c r="I490" i="7"/>
  <c r="J490" i="7"/>
  <c r="H491" i="7"/>
  <c r="I491" i="7"/>
  <c r="J491" i="7"/>
  <c r="H492" i="7"/>
  <c r="I492" i="7"/>
  <c r="J492" i="7"/>
  <c r="H493" i="7"/>
  <c r="I493" i="7"/>
  <c r="J493" i="7"/>
  <c r="H494" i="7"/>
  <c r="I494" i="7"/>
  <c r="J494" i="7"/>
  <c r="H495" i="7"/>
  <c r="I495" i="7"/>
  <c r="J495" i="7"/>
  <c r="H496" i="7"/>
  <c r="I496" i="7"/>
  <c r="J496" i="7"/>
  <c r="H497" i="7"/>
  <c r="I497" i="7"/>
  <c r="J497" i="7"/>
  <c r="H498" i="7"/>
  <c r="I498" i="7"/>
  <c r="J498" i="7"/>
  <c r="H499" i="7"/>
  <c r="I499" i="7"/>
  <c r="J499" i="7"/>
  <c r="H500" i="7"/>
  <c r="I500" i="7"/>
  <c r="J500" i="7"/>
  <c r="H501" i="7"/>
  <c r="I501" i="7"/>
  <c r="J501" i="7"/>
  <c r="H502" i="7"/>
  <c r="I502" i="7"/>
  <c r="J502" i="7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J4" i="7"/>
  <c r="I4" i="7"/>
  <c r="H4" i="7"/>
  <c r="B5" i="7"/>
  <c r="C5" i="7"/>
  <c r="D5" i="7"/>
  <c r="B6" i="7"/>
  <c r="C6" i="7"/>
  <c r="D6" i="7"/>
  <c r="B7" i="7"/>
  <c r="C7" i="7"/>
  <c r="D7" i="7"/>
  <c r="B8" i="7"/>
  <c r="C8" i="7"/>
  <c r="D8" i="7"/>
  <c r="B9" i="7"/>
  <c r="C9" i="7"/>
  <c r="D9" i="7"/>
  <c r="B10" i="7"/>
  <c r="C10" i="7"/>
  <c r="D10" i="7"/>
  <c r="B11" i="7"/>
  <c r="C11" i="7"/>
  <c r="D11" i="7"/>
  <c r="B12" i="7"/>
  <c r="C12" i="7"/>
  <c r="D12" i="7"/>
  <c r="B13" i="7"/>
  <c r="C13" i="7"/>
  <c r="D13" i="7"/>
  <c r="B14" i="7"/>
  <c r="C14" i="7"/>
  <c r="D14" i="7"/>
  <c r="B15" i="7"/>
  <c r="C15" i="7"/>
  <c r="D15" i="7"/>
  <c r="B16" i="7"/>
  <c r="C16" i="7"/>
  <c r="D16" i="7"/>
  <c r="B17" i="7"/>
  <c r="C17" i="7"/>
  <c r="D17" i="7"/>
  <c r="B18" i="7"/>
  <c r="C18" i="7"/>
  <c r="D18" i="7"/>
  <c r="B19" i="7"/>
  <c r="C19" i="7"/>
  <c r="D19" i="7"/>
  <c r="B20" i="7"/>
  <c r="C20" i="7"/>
  <c r="D20" i="7"/>
  <c r="B21" i="7"/>
  <c r="C21" i="7"/>
  <c r="D21" i="7"/>
  <c r="B22" i="7"/>
  <c r="C22" i="7"/>
  <c r="D22" i="7"/>
  <c r="B23" i="7"/>
  <c r="C23" i="7"/>
  <c r="D23" i="7"/>
  <c r="B24" i="7"/>
  <c r="C24" i="7"/>
  <c r="D24" i="7"/>
  <c r="B25" i="7"/>
  <c r="C25" i="7"/>
  <c r="D25" i="7"/>
  <c r="B26" i="7"/>
  <c r="C26" i="7"/>
  <c r="D26" i="7"/>
  <c r="B27" i="7"/>
  <c r="C27" i="7"/>
  <c r="D27" i="7"/>
  <c r="B28" i="7"/>
  <c r="C28" i="7"/>
  <c r="D28" i="7"/>
  <c r="B29" i="7"/>
  <c r="C29" i="7"/>
  <c r="D29" i="7"/>
  <c r="B30" i="7"/>
  <c r="C30" i="7"/>
  <c r="D30" i="7"/>
  <c r="B31" i="7"/>
  <c r="C31" i="7"/>
  <c r="D31" i="7"/>
  <c r="B32" i="7"/>
  <c r="C32" i="7"/>
  <c r="D32" i="7"/>
  <c r="B33" i="7"/>
  <c r="C33" i="7"/>
  <c r="D33" i="7"/>
  <c r="B34" i="7"/>
  <c r="C34" i="7"/>
  <c r="D34" i="7"/>
  <c r="B35" i="7"/>
  <c r="C35" i="7"/>
  <c r="D35" i="7"/>
  <c r="B36" i="7"/>
  <c r="C36" i="7"/>
  <c r="D36" i="7"/>
  <c r="B37" i="7"/>
  <c r="C37" i="7"/>
  <c r="D37" i="7"/>
  <c r="B38" i="7"/>
  <c r="C38" i="7"/>
  <c r="D38" i="7"/>
  <c r="B39" i="7"/>
  <c r="C39" i="7"/>
  <c r="D39" i="7"/>
  <c r="B40" i="7"/>
  <c r="C40" i="7"/>
  <c r="D40" i="7"/>
  <c r="B41" i="7"/>
  <c r="C41" i="7"/>
  <c r="D41" i="7"/>
  <c r="B42" i="7"/>
  <c r="C42" i="7"/>
  <c r="D42" i="7"/>
  <c r="B43" i="7"/>
  <c r="C43" i="7"/>
  <c r="D43" i="7"/>
  <c r="B44" i="7"/>
  <c r="C44" i="7"/>
  <c r="D44" i="7"/>
  <c r="B45" i="7"/>
  <c r="C45" i="7"/>
  <c r="D45" i="7"/>
  <c r="B46" i="7"/>
  <c r="C46" i="7"/>
  <c r="D46" i="7"/>
  <c r="B47" i="7"/>
  <c r="C47" i="7"/>
  <c r="D47" i="7"/>
  <c r="B48" i="7"/>
  <c r="C48" i="7"/>
  <c r="D48" i="7"/>
  <c r="B49" i="7"/>
  <c r="C49" i="7"/>
  <c r="D49" i="7"/>
  <c r="B50" i="7"/>
  <c r="C50" i="7"/>
  <c r="D50" i="7"/>
  <c r="B51" i="7"/>
  <c r="C51" i="7"/>
  <c r="D51" i="7"/>
  <c r="B52" i="7"/>
  <c r="C52" i="7"/>
  <c r="D52" i="7"/>
  <c r="B53" i="7"/>
  <c r="C53" i="7"/>
  <c r="D53" i="7"/>
  <c r="B54" i="7"/>
  <c r="C54" i="7"/>
  <c r="D54" i="7"/>
  <c r="B55" i="7"/>
  <c r="C55" i="7"/>
  <c r="D55" i="7"/>
  <c r="B56" i="7"/>
  <c r="C56" i="7"/>
  <c r="D56" i="7"/>
  <c r="B57" i="7"/>
  <c r="C57" i="7"/>
  <c r="D57" i="7"/>
  <c r="B58" i="7"/>
  <c r="C58" i="7"/>
  <c r="D58" i="7"/>
  <c r="B59" i="7"/>
  <c r="C59" i="7"/>
  <c r="D59" i="7"/>
  <c r="B60" i="7"/>
  <c r="C60" i="7"/>
  <c r="D60" i="7"/>
  <c r="B61" i="7"/>
  <c r="C61" i="7"/>
  <c r="D61" i="7"/>
  <c r="B62" i="7"/>
  <c r="C62" i="7"/>
  <c r="D62" i="7"/>
  <c r="B63" i="7"/>
  <c r="C63" i="7"/>
  <c r="D63" i="7"/>
  <c r="B64" i="7"/>
  <c r="C64" i="7"/>
  <c r="D64" i="7"/>
  <c r="B65" i="7"/>
  <c r="C65" i="7"/>
  <c r="D65" i="7"/>
  <c r="B66" i="7"/>
  <c r="C66" i="7"/>
  <c r="D66" i="7"/>
  <c r="B67" i="7"/>
  <c r="C67" i="7"/>
  <c r="D67" i="7"/>
  <c r="B68" i="7"/>
  <c r="C68" i="7"/>
  <c r="D68" i="7"/>
  <c r="B69" i="7"/>
  <c r="C69" i="7"/>
  <c r="D69" i="7"/>
  <c r="B70" i="7"/>
  <c r="C70" i="7"/>
  <c r="D70" i="7"/>
  <c r="B71" i="7"/>
  <c r="C71" i="7"/>
  <c r="D71" i="7"/>
  <c r="B72" i="7"/>
  <c r="C72" i="7"/>
  <c r="D72" i="7"/>
  <c r="B73" i="7"/>
  <c r="C73" i="7"/>
  <c r="D73" i="7"/>
  <c r="B74" i="7"/>
  <c r="C74" i="7"/>
  <c r="D74" i="7"/>
  <c r="B75" i="7"/>
  <c r="C75" i="7"/>
  <c r="D75" i="7"/>
  <c r="B76" i="7"/>
  <c r="C76" i="7"/>
  <c r="D76" i="7"/>
  <c r="B77" i="7"/>
  <c r="C77" i="7"/>
  <c r="D77" i="7"/>
  <c r="B78" i="7"/>
  <c r="C78" i="7"/>
  <c r="D78" i="7"/>
  <c r="B79" i="7"/>
  <c r="C79" i="7"/>
  <c r="D79" i="7"/>
  <c r="B80" i="7"/>
  <c r="C80" i="7"/>
  <c r="D80" i="7"/>
  <c r="B81" i="7"/>
  <c r="C81" i="7"/>
  <c r="D81" i="7"/>
  <c r="B82" i="7"/>
  <c r="C82" i="7"/>
  <c r="D82" i="7"/>
  <c r="B83" i="7"/>
  <c r="C83" i="7"/>
  <c r="D83" i="7"/>
  <c r="B84" i="7"/>
  <c r="C84" i="7"/>
  <c r="D84" i="7"/>
  <c r="B85" i="7"/>
  <c r="C85" i="7"/>
  <c r="D85" i="7"/>
  <c r="B86" i="7"/>
  <c r="C86" i="7"/>
  <c r="D86" i="7"/>
  <c r="B87" i="7"/>
  <c r="C87" i="7"/>
  <c r="D87" i="7"/>
  <c r="B88" i="7"/>
  <c r="C88" i="7"/>
  <c r="D88" i="7"/>
  <c r="B89" i="7"/>
  <c r="C89" i="7"/>
  <c r="D89" i="7"/>
  <c r="B90" i="7"/>
  <c r="C90" i="7"/>
  <c r="D90" i="7"/>
  <c r="B91" i="7"/>
  <c r="C91" i="7"/>
  <c r="D91" i="7"/>
  <c r="B92" i="7"/>
  <c r="C92" i="7"/>
  <c r="D92" i="7"/>
  <c r="B93" i="7"/>
  <c r="C93" i="7"/>
  <c r="D93" i="7"/>
  <c r="B94" i="7"/>
  <c r="C94" i="7"/>
  <c r="D94" i="7"/>
  <c r="B95" i="7"/>
  <c r="C95" i="7"/>
  <c r="D95" i="7"/>
  <c r="B96" i="7"/>
  <c r="C96" i="7"/>
  <c r="D96" i="7"/>
  <c r="B97" i="7"/>
  <c r="C97" i="7"/>
  <c r="D97" i="7"/>
  <c r="B98" i="7"/>
  <c r="C98" i="7"/>
  <c r="D98" i="7"/>
  <c r="B99" i="7"/>
  <c r="C99" i="7"/>
  <c r="D99" i="7"/>
  <c r="B100" i="7"/>
  <c r="C100" i="7"/>
  <c r="D100" i="7"/>
  <c r="B101" i="7"/>
  <c r="C101" i="7"/>
  <c r="D101" i="7"/>
  <c r="B102" i="7"/>
  <c r="C102" i="7"/>
  <c r="D102" i="7"/>
  <c r="B103" i="7"/>
  <c r="C103" i="7"/>
  <c r="D103" i="7"/>
  <c r="B104" i="7"/>
  <c r="C104" i="7"/>
  <c r="D104" i="7"/>
  <c r="B105" i="7"/>
  <c r="C105" i="7"/>
  <c r="D105" i="7"/>
  <c r="B106" i="7"/>
  <c r="C106" i="7"/>
  <c r="D106" i="7"/>
  <c r="B107" i="7"/>
  <c r="C107" i="7"/>
  <c r="D107" i="7"/>
  <c r="B108" i="7"/>
  <c r="C108" i="7"/>
  <c r="D108" i="7"/>
  <c r="B109" i="7"/>
  <c r="C109" i="7"/>
  <c r="D109" i="7"/>
  <c r="B110" i="7"/>
  <c r="C110" i="7"/>
  <c r="D110" i="7"/>
  <c r="B111" i="7"/>
  <c r="C111" i="7"/>
  <c r="D111" i="7"/>
  <c r="B112" i="7"/>
  <c r="C112" i="7"/>
  <c r="D112" i="7"/>
  <c r="B113" i="7"/>
  <c r="C113" i="7"/>
  <c r="D113" i="7"/>
  <c r="B114" i="7"/>
  <c r="C114" i="7"/>
  <c r="D114" i="7"/>
  <c r="B115" i="7"/>
  <c r="C115" i="7"/>
  <c r="D115" i="7"/>
  <c r="B116" i="7"/>
  <c r="C116" i="7"/>
  <c r="D116" i="7"/>
  <c r="B117" i="7"/>
  <c r="C117" i="7"/>
  <c r="D117" i="7"/>
  <c r="B118" i="7"/>
  <c r="C118" i="7"/>
  <c r="D118" i="7"/>
  <c r="B119" i="7"/>
  <c r="C119" i="7"/>
  <c r="D119" i="7"/>
  <c r="B120" i="7"/>
  <c r="C120" i="7"/>
  <c r="D120" i="7"/>
  <c r="B121" i="7"/>
  <c r="C121" i="7"/>
  <c r="D121" i="7"/>
  <c r="B122" i="7"/>
  <c r="C122" i="7"/>
  <c r="D122" i="7"/>
  <c r="B123" i="7"/>
  <c r="C123" i="7"/>
  <c r="D123" i="7"/>
  <c r="B124" i="7"/>
  <c r="C124" i="7"/>
  <c r="D124" i="7"/>
  <c r="B125" i="7"/>
  <c r="C125" i="7"/>
  <c r="D125" i="7"/>
  <c r="B126" i="7"/>
  <c r="C126" i="7"/>
  <c r="D126" i="7"/>
  <c r="B127" i="7"/>
  <c r="C127" i="7"/>
  <c r="D127" i="7"/>
  <c r="B128" i="7"/>
  <c r="C128" i="7"/>
  <c r="D128" i="7"/>
  <c r="B129" i="7"/>
  <c r="C129" i="7"/>
  <c r="D129" i="7"/>
  <c r="B130" i="7"/>
  <c r="C130" i="7"/>
  <c r="D130" i="7"/>
  <c r="B131" i="7"/>
  <c r="C131" i="7"/>
  <c r="D131" i="7"/>
  <c r="B132" i="7"/>
  <c r="C132" i="7"/>
  <c r="D132" i="7"/>
  <c r="B133" i="7"/>
  <c r="C133" i="7"/>
  <c r="D133" i="7"/>
  <c r="B134" i="7"/>
  <c r="C134" i="7"/>
  <c r="D134" i="7"/>
  <c r="B135" i="7"/>
  <c r="C135" i="7"/>
  <c r="D135" i="7"/>
  <c r="B136" i="7"/>
  <c r="C136" i="7"/>
  <c r="D136" i="7"/>
  <c r="B137" i="7"/>
  <c r="C137" i="7"/>
  <c r="D137" i="7"/>
  <c r="B138" i="7"/>
  <c r="C138" i="7"/>
  <c r="D138" i="7"/>
  <c r="B139" i="7"/>
  <c r="C139" i="7"/>
  <c r="D139" i="7"/>
  <c r="B140" i="7"/>
  <c r="C140" i="7"/>
  <c r="D140" i="7"/>
  <c r="B141" i="7"/>
  <c r="C141" i="7"/>
  <c r="D141" i="7"/>
  <c r="B142" i="7"/>
  <c r="C142" i="7"/>
  <c r="D142" i="7"/>
  <c r="B143" i="7"/>
  <c r="C143" i="7"/>
  <c r="D143" i="7"/>
  <c r="B144" i="7"/>
  <c r="C144" i="7"/>
  <c r="D144" i="7"/>
  <c r="B145" i="7"/>
  <c r="C145" i="7"/>
  <c r="D145" i="7"/>
  <c r="B146" i="7"/>
  <c r="C146" i="7"/>
  <c r="D146" i="7"/>
  <c r="B147" i="7"/>
  <c r="C147" i="7"/>
  <c r="D147" i="7"/>
  <c r="B148" i="7"/>
  <c r="C148" i="7"/>
  <c r="D148" i="7"/>
  <c r="B149" i="7"/>
  <c r="C149" i="7"/>
  <c r="D149" i="7"/>
  <c r="B150" i="7"/>
  <c r="C150" i="7"/>
  <c r="D150" i="7"/>
  <c r="B151" i="7"/>
  <c r="C151" i="7"/>
  <c r="D151" i="7"/>
  <c r="B152" i="7"/>
  <c r="C152" i="7"/>
  <c r="D152" i="7"/>
  <c r="B153" i="7"/>
  <c r="C153" i="7"/>
  <c r="D153" i="7"/>
  <c r="B154" i="7"/>
  <c r="C154" i="7"/>
  <c r="D154" i="7"/>
  <c r="B155" i="7"/>
  <c r="C155" i="7"/>
  <c r="D155" i="7"/>
  <c r="B156" i="7"/>
  <c r="C156" i="7"/>
  <c r="D156" i="7"/>
  <c r="B157" i="7"/>
  <c r="C157" i="7"/>
  <c r="D157" i="7"/>
  <c r="B158" i="7"/>
  <c r="C158" i="7"/>
  <c r="D158" i="7"/>
  <c r="B159" i="7"/>
  <c r="C159" i="7"/>
  <c r="D159" i="7"/>
  <c r="B160" i="7"/>
  <c r="C160" i="7"/>
  <c r="D160" i="7"/>
  <c r="B161" i="7"/>
  <c r="C161" i="7"/>
  <c r="D161" i="7"/>
  <c r="B162" i="7"/>
  <c r="C162" i="7"/>
  <c r="D162" i="7"/>
  <c r="B163" i="7"/>
  <c r="C163" i="7"/>
  <c r="D163" i="7"/>
  <c r="B164" i="7"/>
  <c r="C164" i="7"/>
  <c r="D164" i="7"/>
  <c r="B165" i="7"/>
  <c r="C165" i="7"/>
  <c r="D165" i="7"/>
  <c r="B166" i="7"/>
  <c r="C166" i="7"/>
  <c r="D166" i="7"/>
  <c r="B167" i="7"/>
  <c r="C167" i="7"/>
  <c r="D167" i="7"/>
  <c r="B168" i="7"/>
  <c r="C168" i="7"/>
  <c r="D168" i="7"/>
  <c r="B169" i="7"/>
  <c r="C169" i="7"/>
  <c r="D169" i="7"/>
  <c r="B170" i="7"/>
  <c r="C170" i="7"/>
  <c r="D170" i="7"/>
  <c r="B171" i="7"/>
  <c r="C171" i="7"/>
  <c r="D171" i="7"/>
  <c r="B172" i="7"/>
  <c r="C172" i="7"/>
  <c r="D172" i="7"/>
  <c r="B173" i="7"/>
  <c r="C173" i="7"/>
  <c r="D173" i="7"/>
  <c r="B174" i="7"/>
  <c r="C174" i="7"/>
  <c r="D174" i="7"/>
  <c r="B175" i="7"/>
  <c r="C175" i="7"/>
  <c r="D175" i="7"/>
  <c r="B176" i="7"/>
  <c r="C176" i="7"/>
  <c r="D176" i="7"/>
  <c r="B177" i="7"/>
  <c r="C177" i="7"/>
  <c r="D177" i="7"/>
  <c r="B178" i="7"/>
  <c r="C178" i="7"/>
  <c r="D178" i="7"/>
  <c r="B179" i="7"/>
  <c r="C179" i="7"/>
  <c r="D179" i="7"/>
  <c r="B180" i="7"/>
  <c r="C180" i="7"/>
  <c r="D180" i="7"/>
  <c r="B181" i="7"/>
  <c r="C181" i="7"/>
  <c r="D181" i="7"/>
  <c r="B182" i="7"/>
  <c r="C182" i="7"/>
  <c r="D182" i="7"/>
  <c r="B183" i="7"/>
  <c r="C183" i="7"/>
  <c r="D183" i="7"/>
  <c r="B184" i="7"/>
  <c r="C184" i="7"/>
  <c r="D184" i="7"/>
  <c r="B185" i="7"/>
  <c r="C185" i="7"/>
  <c r="D185" i="7"/>
  <c r="B186" i="7"/>
  <c r="C186" i="7"/>
  <c r="D186" i="7"/>
  <c r="B187" i="7"/>
  <c r="C187" i="7"/>
  <c r="D187" i="7"/>
  <c r="B188" i="7"/>
  <c r="C188" i="7"/>
  <c r="D188" i="7"/>
  <c r="B189" i="7"/>
  <c r="C189" i="7"/>
  <c r="D189" i="7"/>
  <c r="B190" i="7"/>
  <c r="C190" i="7"/>
  <c r="D190" i="7"/>
  <c r="B191" i="7"/>
  <c r="C191" i="7"/>
  <c r="D191" i="7"/>
  <c r="B192" i="7"/>
  <c r="C192" i="7"/>
  <c r="D192" i="7"/>
  <c r="B193" i="7"/>
  <c r="C193" i="7"/>
  <c r="D193" i="7"/>
  <c r="B194" i="7"/>
  <c r="C194" i="7"/>
  <c r="D194" i="7"/>
  <c r="B195" i="7"/>
  <c r="C195" i="7"/>
  <c r="D195" i="7"/>
  <c r="B196" i="7"/>
  <c r="C196" i="7"/>
  <c r="D196" i="7"/>
  <c r="B197" i="7"/>
  <c r="C197" i="7"/>
  <c r="D197" i="7"/>
  <c r="B198" i="7"/>
  <c r="C198" i="7"/>
  <c r="D198" i="7"/>
  <c r="B199" i="7"/>
  <c r="C199" i="7"/>
  <c r="D199" i="7"/>
  <c r="B200" i="7"/>
  <c r="C200" i="7"/>
  <c r="D200" i="7"/>
  <c r="B201" i="7"/>
  <c r="C201" i="7"/>
  <c r="D201" i="7"/>
  <c r="B202" i="7"/>
  <c r="C202" i="7"/>
  <c r="D202" i="7"/>
  <c r="B203" i="7"/>
  <c r="C203" i="7"/>
  <c r="D203" i="7"/>
  <c r="B204" i="7"/>
  <c r="C204" i="7"/>
  <c r="D204" i="7"/>
  <c r="B205" i="7"/>
  <c r="C205" i="7"/>
  <c r="D205" i="7"/>
  <c r="B206" i="7"/>
  <c r="C206" i="7"/>
  <c r="D206" i="7"/>
  <c r="B207" i="7"/>
  <c r="C207" i="7"/>
  <c r="D207" i="7"/>
  <c r="B208" i="7"/>
  <c r="C208" i="7"/>
  <c r="D208" i="7"/>
  <c r="B209" i="7"/>
  <c r="C209" i="7"/>
  <c r="D209" i="7"/>
  <c r="B210" i="7"/>
  <c r="C210" i="7"/>
  <c r="D210" i="7"/>
  <c r="B211" i="7"/>
  <c r="C211" i="7"/>
  <c r="D211" i="7"/>
  <c r="B212" i="7"/>
  <c r="C212" i="7"/>
  <c r="D212" i="7"/>
  <c r="B213" i="7"/>
  <c r="C213" i="7"/>
  <c r="D213" i="7"/>
  <c r="B214" i="7"/>
  <c r="C214" i="7"/>
  <c r="D214" i="7"/>
  <c r="B215" i="7"/>
  <c r="C215" i="7"/>
  <c r="D215" i="7"/>
  <c r="B216" i="7"/>
  <c r="C216" i="7"/>
  <c r="D216" i="7"/>
  <c r="B217" i="7"/>
  <c r="C217" i="7"/>
  <c r="D217" i="7"/>
  <c r="B218" i="7"/>
  <c r="C218" i="7"/>
  <c r="D218" i="7"/>
  <c r="B219" i="7"/>
  <c r="C219" i="7"/>
  <c r="D219" i="7"/>
  <c r="B220" i="7"/>
  <c r="C220" i="7"/>
  <c r="D220" i="7"/>
  <c r="B221" i="7"/>
  <c r="C221" i="7"/>
  <c r="D221" i="7"/>
  <c r="B222" i="7"/>
  <c r="C222" i="7"/>
  <c r="D222" i="7"/>
  <c r="B223" i="7"/>
  <c r="C223" i="7"/>
  <c r="D223" i="7"/>
  <c r="B224" i="7"/>
  <c r="C224" i="7"/>
  <c r="D224" i="7"/>
  <c r="B225" i="7"/>
  <c r="C225" i="7"/>
  <c r="D225" i="7"/>
  <c r="B226" i="7"/>
  <c r="C226" i="7"/>
  <c r="D226" i="7"/>
  <c r="B227" i="7"/>
  <c r="C227" i="7"/>
  <c r="D227" i="7"/>
  <c r="B228" i="7"/>
  <c r="C228" i="7"/>
  <c r="D228" i="7"/>
  <c r="B229" i="7"/>
  <c r="C229" i="7"/>
  <c r="D229" i="7"/>
  <c r="B230" i="7"/>
  <c r="C230" i="7"/>
  <c r="D230" i="7"/>
  <c r="B231" i="7"/>
  <c r="C231" i="7"/>
  <c r="D231" i="7"/>
  <c r="B232" i="7"/>
  <c r="C232" i="7"/>
  <c r="D232" i="7"/>
  <c r="B233" i="7"/>
  <c r="C233" i="7"/>
  <c r="D233" i="7"/>
  <c r="B234" i="7"/>
  <c r="C234" i="7"/>
  <c r="D234" i="7"/>
  <c r="B235" i="7"/>
  <c r="C235" i="7"/>
  <c r="D235" i="7"/>
  <c r="B236" i="7"/>
  <c r="C236" i="7"/>
  <c r="D236" i="7"/>
  <c r="B237" i="7"/>
  <c r="C237" i="7"/>
  <c r="D237" i="7"/>
  <c r="B238" i="7"/>
  <c r="C238" i="7"/>
  <c r="D238" i="7"/>
  <c r="B239" i="7"/>
  <c r="C239" i="7"/>
  <c r="D239" i="7"/>
  <c r="B240" i="7"/>
  <c r="C240" i="7"/>
  <c r="D240" i="7"/>
  <c r="B241" i="7"/>
  <c r="C241" i="7"/>
  <c r="D241" i="7"/>
  <c r="B242" i="7"/>
  <c r="C242" i="7"/>
  <c r="D242" i="7"/>
  <c r="B243" i="7"/>
  <c r="C243" i="7"/>
  <c r="D243" i="7"/>
  <c r="B244" i="7"/>
  <c r="C244" i="7"/>
  <c r="D244" i="7"/>
  <c r="B245" i="7"/>
  <c r="C245" i="7"/>
  <c r="D245" i="7"/>
  <c r="B246" i="7"/>
  <c r="C246" i="7"/>
  <c r="D246" i="7"/>
  <c r="B247" i="7"/>
  <c r="C247" i="7"/>
  <c r="D247" i="7"/>
  <c r="B248" i="7"/>
  <c r="C248" i="7"/>
  <c r="D248" i="7"/>
  <c r="B249" i="7"/>
  <c r="C249" i="7"/>
  <c r="D249" i="7"/>
  <c r="B250" i="7"/>
  <c r="C250" i="7"/>
  <c r="D250" i="7"/>
  <c r="B251" i="7"/>
  <c r="C251" i="7"/>
  <c r="D251" i="7"/>
  <c r="B252" i="7"/>
  <c r="C252" i="7"/>
  <c r="D252" i="7"/>
  <c r="B253" i="7"/>
  <c r="C253" i="7"/>
  <c r="D253" i="7"/>
  <c r="B254" i="7"/>
  <c r="C254" i="7"/>
  <c r="D254" i="7"/>
  <c r="B255" i="7"/>
  <c r="C255" i="7"/>
  <c r="D255" i="7"/>
  <c r="B256" i="7"/>
  <c r="C256" i="7"/>
  <c r="D256" i="7"/>
  <c r="B257" i="7"/>
  <c r="C257" i="7"/>
  <c r="D257" i="7"/>
  <c r="B258" i="7"/>
  <c r="C258" i="7"/>
  <c r="D258" i="7"/>
  <c r="B259" i="7"/>
  <c r="C259" i="7"/>
  <c r="D259" i="7"/>
  <c r="B260" i="7"/>
  <c r="C260" i="7"/>
  <c r="D260" i="7"/>
  <c r="B261" i="7"/>
  <c r="C261" i="7"/>
  <c r="D261" i="7"/>
  <c r="B262" i="7"/>
  <c r="C262" i="7"/>
  <c r="D262" i="7"/>
  <c r="B263" i="7"/>
  <c r="C263" i="7"/>
  <c r="D263" i="7"/>
  <c r="B264" i="7"/>
  <c r="C264" i="7"/>
  <c r="D264" i="7"/>
  <c r="B265" i="7"/>
  <c r="C265" i="7"/>
  <c r="D265" i="7"/>
  <c r="B266" i="7"/>
  <c r="C266" i="7"/>
  <c r="D266" i="7"/>
  <c r="B267" i="7"/>
  <c r="C267" i="7"/>
  <c r="D267" i="7"/>
  <c r="B268" i="7"/>
  <c r="C268" i="7"/>
  <c r="D268" i="7"/>
  <c r="B269" i="7"/>
  <c r="C269" i="7"/>
  <c r="D269" i="7"/>
  <c r="B270" i="7"/>
  <c r="C270" i="7"/>
  <c r="D270" i="7"/>
  <c r="B271" i="7"/>
  <c r="C271" i="7"/>
  <c r="D271" i="7"/>
  <c r="B272" i="7"/>
  <c r="C272" i="7"/>
  <c r="D272" i="7"/>
  <c r="B273" i="7"/>
  <c r="C273" i="7"/>
  <c r="D273" i="7"/>
  <c r="B274" i="7"/>
  <c r="C274" i="7"/>
  <c r="D274" i="7"/>
  <c r="B275" i="7"/>
  <c r="C275" i="7"/>
  <c r="D275" i="7"/>
  <c r="B276" i="7"/>
  <c r="C276" i="7"/>
  <c r="D276" i="7"/>
  <c r="B277" i="7"/>
  <c r="C277" i="7"/>
  <c r="D277" i="7"/>
  <c r="B278" i="7"/>
  <c r="C278" i="7"/>
  <c r="D278" i="7"/>
  <c r="B279" i="7"/>
  <c r="C279" i="7"/>
  <c r="D279" i="7"/>
  <c r="B280" i="7"/>
  <c r="C280" i="7"/>
  <c r="D280" i="7"/>
  <c r="B281" i="7"/>
  <c r="C281" i="7"/>
  <c r="D281" i="7"/>
  <c r="B282" i="7"/>
  <c r="C282" i="7"/>
  <c r="D282" i="7"/>
  <c r="B283" i="7"/>
  <c r="C283" i="7"/>
  <c r="D283" i="7"/>
  <c r="B284" i="7"/>
  <c r="C284" i="7"/>
  <c r="D284" i="7"/>
  <c r="B285" i="7"/>
  <c r="C285" i="7"/>
  <c r="D285" i="7"/>
  <c r="B286" i="7"/>
  <c r="C286" i="7"/>
  <c r="D286" i="7"/>
  <c r="B287" i="7"/>
  <c r="C287" i="7"/>
  <c r="D287" i="7"/>
  <c r="B288" i="7"/>
  <c r="C288" i="7"/>
  <c r="D288" i="7"/>
  <c r="B289" i="7"/>
  <c r="C289" i="7"/>
  <c r="D289" i="7"/>
  <c r="B290" i="7"/>
  <c r="C290" i="7"/>
  <c r="D290" i="7"/>
  <c r="B291" i="7"/>
  <c r="C291" i="7"/>
  <c r="D291" i="7"/>
  <c r="B292" i="7"/>
  <c r="C292" i="7"/>
  <c r="D292" i="7"/>
  <c r="B293" i="7"/>
  <c r="C293" i="7"/>
  <c r="D293" i="7"/>
  <c r="B294" i="7"/>
  <c r="C294" i="7"/>
  <c r="D294" i="7"/>
  <c r="B295" i="7"/>
  <c r="C295" i="7"/>
  <c r="D295" i="7"/>
  <c r="B296" i="7"/>
  <c r="C296" i="7"/>
  <c r="D296" i="7"/>
  <c r="B297" i="7"/>
  <c r="C297" i="7"/>
  <c r="D297" i="7"/>
  <c r="B298" i="7"/>
  <c r="C298" i="7"/>
  <c r="D298" i="7"/>
  <c r="B299" i="7"/>
  <c r="C299" i="7"/>
  <c r="D299" i="7"/>
  <c r="B300" i="7"/>
  <c r="C300" i="7"/>
  <c r="D300" i="7"/>
  <c r="B301" i="7"/>
  <c r="C301" i="7"/>
  <c r="D301" i="7"/>
  <c r="B302" i="7"/>
  <c r="C302" i="7"/>
  <c r="D302" i="7"/>
  <c r="B303" i="7"/>
  <c r="C303" i="7"/>
  <c r="D303" i="7"/>
  <c r="B304" i="7"/>
  <c r="C304" i="7"/>
  <c r="D304" i="7"/>
  <c r="B305" i="7"/>
  <c r="C305" i="7"/>
  <c r="D305" i="7"/>
  <c r="B306" i="7"/>
  <c r="C306" i="7"/>
  <c r="D306" i="7"/>
  <c r="B307" i="7"/>
  <c r="C307" i="7"/>
  <c r="D307" i="7"/>
  <c r="B308" i="7"/>
  <c r="C308" i="7"/>
  <c r="D308" i="7"/>
  <c r="B309" i="7"/>
  <c r="C309" i="7"/>
  <c r="D309" i="7"/>
  <c r="B310" i="7"/>
  <c r="C310" i="7"/>
  <c r="D310" i="7"/>
  <c r="B311" i="7"/>
  <c r="C311" i="7"/>
  <c r="D311" i="7"/>
  <c r="B312" i="7"/>
  <c r="C312" i="7"/>
  <c r="D312" i="7"/>
  <c r="B313" i="7"/>
  <c r="C313" i="7"/>
  <c r="D313" i="7"/>
  <c r="B314" i="7"/>
  <c r="C314" i="7"/>
  <c r="D314" i="7"/>
  <c r="B315" i="7"/>
  <c r="C315" i="7"/>
  <c r="D315" i="7"/>
  <c r="B316" i="7"/>
  <c r="C316" i="7"/>
  <c r="D316" i="7"/>
  <c r="B317" i="7"/>
  <c r="C317" i="7"/>
  <c r="D317" i="7"/>
  <c r="B318" i="7"/>
  <c r="C318" i="7"/>
  <c r="D318" i="7"/>
  <c r="B319" i="7"/>
  <c r="C319" i="7"/>
  <c r="D319" i="7"/>
  <c r="B320" i="7"/>
  <c r="C320" i="7"/>
  <c r="D320" i="7"/>
  <c r="B321" i="7"/>
  <c r="C321" i="7"/>
  <c r="D321" i="7"/>
  <c r="B322" i="7"/>
  <c r="C322" i="7"/>
  <c r="D322" i="7"/>
  <c r="B323" i="7"/>
  <c r="C323" i="7"/>
  <c r="D323" i="7"/>
  <c r="B324" i="7"/>
  <c r="C324" i="7"/>
  <c r="D324" i="7"/>
  <c r="B325" i="7"/>
  <c r="C325" i="7"/>
  <c r="D325" i="7"/>
  <c r="B326" i="7"/>
  <c r="C326" i="7"/>
  <c r="D326" i="7"/>
  <c r="B327" i="7"/>
  <c r="C327" i="7"/>
  <c r="D327" i="7"/>
  <c r="B328" i="7"/>
  <c r="C328" i="7"/>
  <c r="D328" i="7"/>
  <c r="B329" i="7"/>
  <c r="C329" i="7"/>
  <c r="D329" i="7"/>
  <c r="B330" i="7"/>
  <c r="C330" i="7"/>
  <c r="D330" i="7"/>
  <c r="B331" i="7"/>
  <c r="C331" i="7"/>
  <c r="D331" i="7"/>
  <c r="B332" i="7"/>
  <c r="C332" i="7"/>
  <c r="D332" i="7"/>
  <c r="B333" i="7"/>
  <c r="C333" i="7"/>
  <c r="D333" i="7"/>
  <c r="B334" i="7"/>
  <c r="C334" i="7"/>
  <c r="D334" i="7"/>
  <c r="B335" i="7"/>
  <c r="C335" i="7"/>
  <c r="D335" i="7"/>
  <c r="B336" i="7"/>
  <c r="C336" i="7"/>
  <c r="D336" i="7"/>
  <c r="B337" i="7"/>
  <c r="C337" i="7"/>
  <c r="D337" i="7"/>
  <c r="B338" i="7"/>
  <c r="C338" i="7"/>
  <c r="D338" i="7"/>
  <c r="B339" i="7"/>
  <c r="C339" i="7"/>
  <c r="D339" i="7"/>
  <c r="B340" i="7"/>
  <c r="C340" i="7"/>
  <c r="D340" i="7"/>
  <c r="B341" i="7"/>
  <c r="C341" i="7"/>
  <c r="D341" i="7"/>
  <c r="B342" i="7"/>
  <c r="C342" i="7"/>
  <c r="D342" i="7"/>
  <c r="B343" i="7"/>
  <c r="C343" i="7"/>
  <c r="D343" i="7"/>
  <c r="B344" i="7"/>
  <c r="C344" i="7"/>
  <c r="D344" i="7"/>
  <c r="B345" i="7"/>
  <c r="C345" i="7"/>
  <c r="D345" i="7"/>
  <c r="B346" i="7"/>
  <c r="C346" i="7"/>
  <c r="D346" i="7"/>
  <c r="B347" i="7"/>
  <c r="C347" i="7"/>
  <c r="D347" i="7"/>
  <c r="B348" i="7"/>
  <c r="C348" i="7"/>
  <c r="D348" i="7"/>
  <c r="B349" i="7"/>
  <c r="C349" i="7"/>
  <c r="D349" i="7"/>
  <c r="B350" i="7"/>
  <c r="C350" i="7"/>
  <c r="D350" i="7"/>
  <c r="B351" i="7"/>
  <c r="C351" i="7"/>
  <c r="D351" i="7"/>
  <c r="B352" i="7"/>
  <c r="C352" i="7"/>
  <c r="D352" i="7"/>
  <c r="B353" i="7"/>
  <c r="C353" i="7"/>
  <c r="D353" i="7"/>
  <c r="B354" i="7"/>
  <c r="C354" i="7"/>
  <c r="D354" i="7"/>
  <c r="B355" i="7"/>
  <c r="C355" i="7"/>
  <c r="D355" i="7"/>
  <c r="B356" i="7"/>
  <c r="C356" i="7"/>
  <c r="D356" i="7"/>
  <c r="B357" i="7"/>
  <c r="C357" i="7"/>
  <c r="D357" i="7"/>
  <c r="B358" i="7"/>
  <c r="C358" i="7"/>
  <c r="D358" i="7"/>
  <c r="B359" i="7"/>
  <c r="C359" i="7"/>
  <c r="D359" i="7"/>
  <c r="B360" i="7"/>
  <c r="C360" i="7"/>
  <c r="D360" i="7"/>
  <c r="B361" i="7"/>
  <c r="C361" i="7"/>
  <c r="D361" i="7"/>
  <c r="B362" i="7"/>
  <c r="C362" i="7"/>
  <c r="D362" i="7"/>
  <c r="B363" i="7"/>
  <c r="C363" i="7"/>
  <c r="D363" i="7"/>
  <c r="B364" i="7"/>
  <c r="C364" i="7"/>
  <c r="D364" i="7"/>
  <c r="B365" i="7"/>
  <c r="C365" i="7"/>
  <c r="D365" i="7"/>
  <c r="B366" i="7"/>
  <c r="C366" i="7"/>
  <c r="D366" i="7"/>
  <c r="B367" i="7"/>
  <c r="C367" i="7"/>
  <c r="D367" i="7"/>
  <c r="B368" i="7"/>
  <c r="C368" i="7"/>
  <c r="D368" i="7"/>
  <c r="B369" i="7"/>
  <c r="C369" i="7"/>
  <c r="D369" i="7"/>
  <c r="B370" i="7"/>
  <c r="C370" i="7"/>
  <c r="D370" i="7"/>
  <c r="B371" i="7"/>
  <c r="C371" i="7"/>
  <c r="D371" i="7"/>
  <c r="B372" i="7"/>
  <c r="C372" i="7"/>
  <c r="D372" i="7"/>
  <c r="B373" i="7"/>
  <c r="C373" i="7"/>
  <c r="D373" i="7"/>
  <c r="B374" i="7"/>
  <c r="C374" i="7"/>
  <c r="D374" i="7"/>
  <c r="B375" i="7"/>
  <c r="C375" i="7"/>
  <c r="D375" i="7"/>
  <c r="B376" i="7"/>
  <c r="C376" i="7"/>
  <c r="D376" i="7"/>
  <c r="B377" i="7"/>
  <c r="C377" i="7"/>
  <c r="D377" i="7"/>
  <c r="B378" i="7"/>
  <c r="C378" i="7"/>
  <c r="D378" i="7"/>
  <c r="B379" i="7"/>
  <c r="C379" i="7"/>
  <c r="D379" i="7"/>
  <c r="B380" i="7"/>
  <c r="C380" i="7"/>
  <c r="D380" i="7"/>
  <c r="B381" i="7"/>
  <c r="C381" i="7"/>
  <c r="D381" i="7"/>
  <c r="B382" i="7"/>
  <c r="C382" i="7"/>
  <c r="D382" i="7"/>
  <c r="B383" i="7"/>
  <c r="C383" i="7"/>
  <c r="D383" i="7"/>
  <c r="B384" i="7"/>
  <c r="C384" i="7"/>
  <c r="D384" i="7"/>
  <c r="B385" i="7"/>
  <c r="C385" i="7"/>
  <c r="D385" i="7"/>
  <c r="B386" i="7"/>
  <c r="C386" i="7"/>
  <c r="D386" i="7"/>
  <c r="B387" i="7"/>
  <c r="C387" i="7"/>
  <c r="D387" i="7"/>
  <c r="B388" i="7"/>
  <c r="C388" i="7"/>
  <c r="D388" i="7"/>
  <c r="B389" i="7"/>
  <c r="C389" i="7"/>
  <c r="D389" i="7"/>
  <c r="B390" i="7"/>
  <c r="C390" i="7"/>
  <c r="D390" i="7"/>
  <c r="B391" i="7"/>
  <c r="C391" i="7"/>
  <c r="D391" i="7"/>
  <c r="B392" i="7"/>
  <c r="C392" i="7"/>
  <c r="D392" i="7"/>
  <c r="B393" i="7"/>
  <c r="C393" i="7"/>
  <c r="D393" i="7"/>
  <c r="B394" i="7"/>
  <c r="C394" i="7"/>
  <c r="D394" i="7"/>
  <c r="B395" i="7"/>
  <c r="C395" i="7"/>
  <c r="D395" i="7"/>
  <c r="B396" i="7"/>
  <c r="C396" i="7"/>
  <c r="D396" i="7"/>
  <c r="B397" i="7"/>
  <c r="C397" i="7"/>
  <c r="D397" i="7"/>
  <c r="B398" i="7"/>
  <c r="C398" i="7"/>
  <c r="D398" i="7"/>
  <c r="B399" i="7"/>
  <c r="C399" i="7"/>
  <c r="D399" i="7"/>
  <c r="B400" i="7"/>
  <c r="C400" i="7"/>
  <c r="D400" i="7"/>
  <c r="B401" i="7"/>
  <c r="C401" i="7"/>
  <c r="D401" i="7"/>
  <c r="B402" i="7"/>
  <c r="C402" i="7"/>
  <c r="D402" i="7"/>
  <c r="B403" i="7"/>
  <c r="C403" i="7"/>
  <c r="D403" i="7"/>
  <c r="B404" i="7"/>
  <c r="C404" i="7"/>
  <c r="D404" i="7"/>
  <c r="B405" i="7"/>
  <c r="C405" i="7"/>
  <c r="D405" i="7"/>
  <c r="B406" i="7"/>
  <c r="C406" i="7"/>
  <c r="D406" i="7"/>
  <c r="B407" i="7"/>
  <c r="C407" i="7"/>
  <c r="D407" i="7"/>
  <c r="B408" i="7"/>
  <c r="C408" i="7"/>
  <c r="D408" i="7"/>
  <c r="B409" i="7"/>
  <c r="C409" i="7"/>
  <c r="D409" i="7"/>
  <c r="B410" i="7"/>
  <c r="C410" i="7"/>
  <c r="D410" i="7"/>
  <c r="B411" i="7"/>
  <c r="C411" i="7"/>
  <c r="D411" i="7"/>
  <c r="B412" i="7"/>
  <c r="C412" i="7"/>
  <c r="D412" i="7"/>
  <c r="B413" i="7"/>
  <c r="C413" i="7"/>
  <c r="D413" i="7"/>
  <c r="B414" i="7"/>
  <c r="C414" i="7"/>
  <c r="D414" i="7"/>
  <c r="B415" i="7"/>
  <c r="C415" i="7"/>
  <c r="D415" i="7"/>
  <c r="B416" i="7"/>
  <c r="C416" i="7"/>
  <c r="D416" i="7"/>
  <c r="B417" i="7"/>
  <c r="C417" i="7"/>
  <c r="D417" i="7"/>
  <c r="B418" i="7"/>
  <c r="C418" i="7"/>
  <c r="D418" i="7"/>
  <c r="B419" i="7"/>
  <c r="C419" i="7"/>
  <c r="D419" i="7"/>
  <c r="B420" i="7"/>
  <c r="C420" i="7"/>
  <c r="D420" i="7"/>
  <c r="B421" i="7"/>
  <c r="C421" i="7"/>
  <c r="D421" i="7"/>
  <c r="B422" i="7"/>
  <c r="C422" i="7"/>
  <c r="D422" i="7"/>
  <c r="B423" i="7"/>
  <c r="C423" i="7"/>
  <c r="D423" i="7"/>
  <c r="B424" i="7"/>
  <c r="C424" i="7"/>
  <c r="D424" i="7"/>
  <c r="B425" i="7"/>
  <c r="C425" i="7"/>
  <c r="D425" i="7"/>
  <c r="B426" i="7"/>
  <c r="C426" i="7"/>
  <c r="D426" i="7"/>
  <c r="B427" i="7"/>
  <c r="C427" i="7"/>
  <c r="D427" i="7"/>
  <c r="B428" i="7"/>
  <c r="C428" i="7"/>
  <c r="D428" i="7"/>
  <c r="B429" i="7"/>
  <c r="C429" i="7"/>
  <c r="D429" i="7"/>
  <c r="B430" i="7"/>
  <c r="C430" i="7"/>
  <c r="D430" i="7"/>
  <c r="B431" i="7"/>
  <c r="C431" i="7"/>
  <c r="D431" i="7"/>
  <c r="B432" i="7"/>
  <c r="C432" i="7"/>
  <c r="D432" i="7"/>
  <c r="B433" i="7"/>
  <c r="C433" i="7"/>
  <c r="D433" i="7"/>
  <c r="B434" i="7"/>
  <c r="C434" i="7"/>
  <c r="D434" i="7"/>
  <c r="B435" i="7"/>
  <c r="C435" i="7"/>
  <c r="D435" i="7"/>
  <c r="B436" i="7"/>
  <c r="C436" i="7"/>
  <c r="D436" i="7"/>
  <c r="B437" i="7"/>
  <c r="C437" i="7"/>
  <c r="D437" i="7"/>
  <c r="B438" i="7"/>
  <c r="C438" i="7"/>
  <c r="D438" i="7"/>
  <c r="B439" i="7"/>
  <c r="C439" i="7"/>
  <c r="D439" i="7"/>
  <c r="B440" i="7"/>
  <c r="C440" i="7"/>
  <c r="D440" i="7"/>
  <c r="B441" i="7"/>
  <c r="C441" i="7"/>
  <c r="D441" i="7"/>
  <c r="B442" i="7"/>
  <c r="C442" i="7"/>
  <c r="D442" i="7"/>
  <c r="B443" i="7"/>
  <c r="C443" i="7"/>
  <c r="D443" i="7"/>
  <c r="B444" i="7"/>
  <c r="C444" i="7"/>
  <c r="D444" i="7"/>
  <c r="B445" i="7"/>
  <c r="C445" i="7"/>
  <c r="D445" i="7"/>
  <c r="B446" i="7"/>
  <c r="C446" i="7"/>
  <c r="D446" i="7"/>
  <c r="B447" i="7"/>
  <c r="C447" i="7"/>
  <c r="D447" i="7"/>
  <c r="B448" i="7"/>
  <c r="C448" i="7"/>
  <c r="D448" i="7"/>
  <c r="B449" i="7"/>
  <c r="C449" i="7"/>
  <c r="D449" i="7"/>
  <c r="B450" i="7"/>
  <c r="C450" i="7"/>
  <c r="D450" i="7"/>
  <c r="B451" i="7"/>
  <c r="C451" i="7"/>
  <c r="D451" i="7"/>
  <c r="B452" i="7"/>
  <c r="C452" i="7"/>
  <c r="D452" i="7"/>
  <c r="B453" i="7"/>
  <c r="C453" i="7"/>
  <c r="D453" i="7"/>
  <c r="B454" i="7"/>
  <c r="C454" i="7"/>
  <c r="D454" i="7"/>
  <c r="B455" i="7"/>
  <c r="C455" i="7"/>
  <c r="D455" i="7"/>
  <c r="B456" i="7"/>
  <c r="C456" i="7"/>
  <c r="D456" i="7"/>
  <c r="B457" i="7"/>
  <c r="C457" i="7"/>
  <c r="D457" i="7"/>
  <c r="B458" i="7"/>
  <c r="C458" i="7"/>
  <c r="D458" i="7"/>
  <c r="B459" i="7"/>
  <c r="C459" i="7"/>
  <c r="D459" i="7"/>
  <c r="B460" i="7"/>
  <c r="C460" i="7"/>
  <c r="D460" i="7"/>
  <c r="B461" i="7"/>
  <c r="C461" i="7"/>
  <c r="D461" i="7"/>
  <c r="B462" i="7"/>
  <c r="C462" i="7"/>
  <c r="D462" i="7"/>
  <c r="B463" i="7"/>
  <c r="C463" i="7"/>
  <c r="D463" i="7"/>
  <c r="B464" i="7"/>
  <c r="C464" i="7"/>
  <c r="D464" i="7"/>
  <c r="B465" i="7"/>
  <c r="C465" i="7"/>
  <c r="D465" i="7"/>
  <c r="B466" i="7"/>
  <c r="C466" i="7"/>
  <c r="D466" i="7"/>
  <c r="B467" i="7"/>
  <c r="C467" i="7"/>
  <c r="D467" i="7"/>
  <c r="B468" i="7"/>
  <c r="C468" i="7"/>
  <c r="D468" i="7"/>
  <c r="B469" i="7"/>
  <c r="C469" i="7"/>
  <c r="D469" i="7"/>
  <c r="B470" i="7"/>
  <c r="C470" i="7"/>
  <c r="D470" i="7"/>
  <c r="B471" i="7"/>
  <c r="C471" i="7"/>
  <c r="D471" i="7"/>
  <c r="B472" i="7"/>
  <c r="C472" i="7"/>
  <c r="D472" i="7"/>
  <c r="B473" i="7"/>
  <c r="C473" i="7"/>
  <c r="D473" i="7"/>
  <c r="B474" i="7"/>
  <c r="C474" i="7"/>
  <c r="D474" i="7"/>
  <c r="B475" i="7"/>
  <c r="C475" i="7"/>
  <c r="D475" i="7"/>
  <c r="B476" i="7"/>
  <c r="C476" i="7"/>
  <c r="D476" i="7"/>
  <c r="B477" i="7"/>
  <c r="C477" i="7"/>
  <c r="D477" i="7"/>
  <c r="B478" i="7"/>
  <c r="C478" i="7"/>
  <c r="D478" i="7"/>
  <c r="B479" i="7"/>
  <c r="C479" i="7"/>
  <c r="D479" i="7"/>
  <c r="B480" i="7"/>
  <c r="C480" i="7"/>
  <c r="D480" i="7"/>
  <c r="B481" i="7"/>
  <c r="C481" i="7"/>
  <c r="D481" i="7"/>
  <c r="B482" i="7"/>
  <c r="C482" i="7"/>
  <c r="D482" i="7"/>
  <c r="B483" i="7"/>
  <c r="C483" i="7"/>
  <c r="D483" i="7"/>
  <c r="B484" i="7"/>
  <c r="C484" i="7"/>
  <c r="D484" i="7"/>
  <c r="B485" i="7"/>
  <c r="C485" i="7"/>
  <c r="D485" i="7"/>
  <c r="B486" i="7"/>
  <c r="C486" i="7"/>
  <c r="D486" i="7"/>
  <c r="B487" i="7"/>
  <c r="C487" i="7"/>
  <c r="D487" i="7"/>
  <c r="B488" i="7"/>
  <c r="C488" i="7"/>
  <c r="D488" i="7"/>
  <c r="B489" i="7"/>
  <c r="C489" i="7"/>
  <c r="D489" i="7"/>
  <c r="B490" i="7"/>
  <c r="C490" i="7"/>
  <c r="D490" i="7"/>
  <c r="B491" i="7"/>
  <c r="C491" i="7"/>
  <c r="D491" i="7"/>
  <c r="B492" i="7"/>
  <c r="C492" i="7"/>
  <c r="D492" i="7"/>
  <c r="B493" i="7"/>
  <c r="C493" i="7"/>
  <c r="D493" i="7"/>
  <c r="B494" i="7"/>
  <c r="C494" i="7"/>
  <c r="D494" i="7"/>
  <c r="B495" i="7"/>
  <c r="C495" i="7"/>
  <c r="D495" i="7"/>
  <c r="B496" i="7"/>
  <c r="C496" i="7"/>
  <c r="D496" i="7"/>
  <c r="B497" i="7"/>
  <c r="C497" i="7"/>
  <c r="D497" i="7"/>
  <c r="B498" i="7"/>
  <c r="C498" i="7"/>
  <c r="D498" i="7"/>
  <c r="B499" i="7"/>
  <c r="C499" i="7"/>
  <c r="D499" i="7"/>
  <c r="B500" i="7"/>
  <c r="C500" i="7"/>
  <c r="D500" i="7"/>
  <c r="B501" i="7"/>
  <c r="C501" i="7"/>
  <c r="D501" i="7"/>
  <c r="B502" i="7"/>
  <c r="C502" i="7"/>
  <c r="D502" i="7"/>
  <c r="C4" i="7"/>
  <c r="B4" i="7"/>
  <c r="F502" i="7"/>
  <c r="F501" i="7"/>
  <c r="F500" i="7"/>
  <c r="F499" i="7"/>
  <c r="F498" i="7"/>
  <c r="F497" i="7"/>
  <c r="F496" i="7"/>
  <c r="F495" i="7"/>
  <c r="F494" i="7"/>
  <c r="F493" i="7"/>
  <c r="F492" i="7"/>
  <c r="F491" i="7"/>
  <c r="F490" i="7"/>
  <c r="F489" i="7"/>
  <c r="F488" i="7"/>
  <c r="F487" i="7"/>
  <c r="F486" i="7"/>
  <c r="F485" i="7"/>
  <c r="F484" i="7"/>
  <c r="F483" i="7"/>
  <c r="F482" i="7"/>
  <c r="F481" i="7"/>
  <c r="F480" i="7"/>
  <c r="F479" i="7"/>
  <c r="F478" i="7"/>
  <c r="F477" i="7"/>
  <c r="F476" i="7"/>
  <c r="F475" i="7"/>
  <c r="F474" i="7"/>
  <c r="F473" i="7"/>
  <c r="F472" i="7"/>
  <c r="F471" i="7"/>
  <c r="F470" i="7"/>
  <c r="F469" i="7"/>
  <c r="F468" i="7"/>
  <c r="F467" i="7"/>
  <c r="F466" i="7"/>
  <c r="F465" i="7"/>
  <c r="F464" i="7"/>
  <c r="F463" i="7"/>
  <c r="F462" i="7"/>
  <c r="F461" i="7"/>
  <c r="F460" i="7"/>
  <c r="F459" i="7"/>
  <c r="F458" i="7"/>
  <c r="F457" i="7"/>
  <c r="F456" i="7"/>
  <c r="F455" i="7"/>
  <c r="F454" i="7"/>
  <c r="F453" i="7"/>
  <c r="F452" i="7"/>
  <c r="F451" i="7"/>
  <c r="F450" i="7"/>
  <c r="F449" i="7"/>
  <c r="F448" i="7"/>
  <c r="F447" i="7"/>
  <c r="F446" i="7"/>
  <c r="F445" i="7"/>
  <c r="F444" i="7"/>
  <c r="F443" i="7"/>
  <c r="F442" i="7"/>
  <c r="F441" i="7"/>
  <c r="F440" i="7"/>
  <c r="F439" i="7"/>
  <c r="F438" i="7"/>
  <c r="F437" i="7"/>
  <c r="F436" i="7"/>
  <c r="F435" i="7"/>
  <c r="F434" i="7"/>
  <c r="F433" i="7"/>
  <c r="F432" i="7"/>
  <c r="F431" i="7"/>
  <c r="F430" i="7"/>
  <c r="F429" i="7"/>
  <c r="F428" i="7"/>
  <c r="F427" i="7"/>
  <c r="F426" i="7"/>
  <c r="F425" i="7"/>
  <c r="F424" i="7"/>
  <c r="F423" i="7"/>
  <c r="F422" i="7"/>
  <c r="F421" i="7"/>
  <c r="F420" i="7"/>
  <c r="F419" i="7"/>
  <c r="F418" i="7"/>
  <c r="F417" i="7"/>
  <c r="F416" i="7"/>
  <c r="F415" i="7"/>
  <c r="F414" i="7"/>
  <c r="F413" i="7"/>
  <c r="F412" i="7"/>
  <c r="F411" i="7"/>
  <c r="F410" i="7"/>
  <c r="F409" i="7"/>
  <c r="F408" i="7"/>
  <c r="F407" i="7"/>
  <c r="F406" i="7"/>
  <c r="F405" i="7"/>
  <c r="F404" i="7"/>
  <c r="F403" i="7"/>
  <c r="F402" i="7"/>
  <c r="F401" i="7"/>
  <c r="F400" i="7"/>
  <c r="F399" i="7"/>
  <c r="F398" i="7"/>
  <c r="F397" i="7"/>
  <c r="F396" i="7"/>
  <c r="F395" i="7"/>
  <c r="F394" i="7"/>
  <c r="F393" i="7"/>
  <c r="F392" i="7"/>
  <c r="F391" i="7"/>
  <c r="F390" i="7"/>
  <c r="F389" i="7"/>
  <c r="F388" i="7"/>
  <c r="F387" i="7"/>
  <c r="F386" i="7"/>
  <c r="F385" i="7"/>
  <c r="F384" i="7"/>
  <c r="F383" i="7"/>
  <c r="F382" i="7"/>
  <c r="F381" i="7"/>
  <c r="F380" i="7"/>
  <c r="F379" i="7"/>
  <c r="F378" i="7"/>
  <c r="F377" i="7"/>
  <c r="F376" i="7"/>
  <c r="F375" i="7"/>
  <c r="F374" i="7"/>
  <c r="F373" i="7"/>
  <c r="F372" i="7"/>
  <c r="F371" i="7"/>
  <c r="F370" i="7"/>
  <c r="F369" i="7"/>
  <c r="F368" i="7"/>
  <c r="F367" i="7"/>
  <c r="F366" i="7"/>
  <c r="F365" i="7"/>
  <c r="F364" i="7"/>
  <c r="F363" i="7"/>
  <c r="F362" i="7"/>
  <c r="F361" i="7"/>
  <c r="F360" i="7"/>
  <c r="F359" i="7"/>
  <c r="F358" i="7"/>
  <c r="F357" i="7"/>
  <c r="F356" i="7"/>
  <c r="F355" i="7"/>
  <c r="F354" i="7"/>
  <c r="F353" i="7"/>
  <c r="F352" i="7"/>
  <c r="F351" i="7"/>
  <c r="F350" i="7"/>
  <c r="F349" i="7"/>
  <c r="F348" i="7"/>
  <c r="F347" i="7"/>
  <c r="F346" i="7"/>
  <c r="F345" i="7"/>
  <c r="F344" i="7"/>
  <c r="F343" i="7"/>
  <c r="F342" i="7"/>
  <c r="F341" i="7"/>
  <c r="F340" i="7"/>
  <c r="F339" i="7"/>
  <c r="F338" i="7"/>
  <c r="F337" i="7"/>
  <c r="F336" i="7"/>
  <c r="F335" i="7"/>
  <c r="F334" i="7"/>
  <c r="F333" i="7"/>
  <c r="F332" i="7"/>
  <c r="F331" i="7"/>
  <c r="F330" i="7"/>
  <c r="F329" i="7"/>
  <c r="F328" i="7"/>
  <c r="F327" i="7"/>
  <c r="F326" i="7"/>
  <c r="F325" i="7"/>
  <c r="F324" i="7"/>
  <c r="F323" i="7"/>
  <c r="F322" i="7"/>
  <c r="F321" i="7"/>
  <c r="F320" i="7"/>
  <c r="F319" i="7"/>
  <c r="F318" i="7"/>
  <c r="F317" i="7"/>
  <c r="F316" i="7"/>
  <c r="F315" i="7"/>
  <c r="F314" i="7"/>
  <c r="F313" i="7"/>
  <c r="F312" i="7"/>
  <c r="F311" i="7"/>
  <c r="F310" i="7"/>
  <c r="F309" i="7"/>
  <c r="F308" i="7"/>
  <c r="F307" i="7"/>
  <c r="F306" i="7"/>
  <c r="F305" i="7"/>
  <c r="F304" i="7"/>
  <c r="F303" i="7"/>
  <c r="F302" i="7"/>
  <c r="F301" i="7"/>
  <c r="F300" i="7"/>
  <c r="F299" i="7"/>
  <c r="F298" i="7"/>
  <c r="F297" i="7"/>
  <c r="F296" i="7"/>
  <c r="F295" i="7"/>
  <c r="F294" i="7"/>
  <c r="F293" i="7"/>
  <c r="F292" i="7"/>
  <c r="F291" i="7"/>
  <c r="F290" i="7"/>
  <c r="F289" i="7"/>
  <c r="F288" i="7"/>
  <c r="F287" i="7"/>
  <c r="F286" i="7"/>
  <c r="F285" i="7"/>
  <c r="F284" i="7"/>
  <c r="F283" i="7"/>
  <c r="F282" i="7"/>
  <c r="F281" i="7"/>
  <c r="F280" i="7"/>
  <c r="F279" i="7"/>
  <c r="F278" i="7"/>
  <c r="F277" i="7"/>
  <c r="F276" i="7"/>
  <c r="F275" i="7"/>
  <c r="F274" i="7"/>
  <c r="F273" i="7"/>
  <c r="F272" i="7"/>
  <c r="F271" i="7"/>
  <c r="F270" i="7"/>
  <c r="F269" i="7"/>
  <c r="F268" i="7"/>
  <c r="F267" i="7"/>
  <c r="F266" i="7"/>
  <c r="F265" i="7"/>
  <c r="F264" i="7"/>
  <c r="F263" i="7"/>
  <c r="F262" i="7"/>
  <c r="F261" i="7"/>
  <c r="F260" i="7"/>
  <c r="F259" i="7"/>
  <c r="F258" i="7"/>
  <c r="F257" i="7"/>
  <c r="F256" i="7"/>
  <c r="F255" i="7"/>
  <c r="F254" i="7"/>
  <c r="F253" i="7"/>
  <c r="F252" i="7"/>
  <c r="F251" i="7"/>
  <c r="F250" i="7"/>
  <c r="F249" i="7"/>
  <c r="F248" i="7"/>
  <c r="F247" i="7"/>
  <c r="F246" i="7"/>
  <c r="F245" i="7"/>
  <c r="F244" i="7"/>
  <c r="F243" i="7"/>
  <c r="F242" i="7"/>
  <c r="F241" i="7"/>
  <c r="F240" i="7"/>
  <c r="F239" i="7"/>
  <c r="F238" i="7"/>
  <c r="F237" i="7"/>
  <c r="F236" i="7"/>
  <c r="F235" i="7"/>
  <c r="F234" i="7"/>
  <c r="F233" i="7"/>
  <c r="F232" i="7"/>
  <c r="F231" i="7"/>
  <c r="F230" i="7"/>
  <c r="F229" i="7"/>
  <c r="F228" i="7"/>
  <c r="F227" i="7"/>
  <c r="F226" i="7"/>
  <c r="F225" i="7"/>
  <c r="F224" i="7"/>
  <c r="F223" i="7"/>
  <c r="F222" i="7"/>
  <c r="F221" i="7"/>
  <c r="F220" i="7"/>
  <c r="F219" i="7"/>
  <c r="F218" i="7"/>
  <c r="F217" i="7"/>
  <c r="F216" i="7"/>
  <c r="F215" i="7"/>
  <c r="F214" i="7"/>
  <c r="F213" i="7"/>
  <c r="F212" i="7"/>
  <c r="F211" i="7"/>
  <c r="F210" i="7"/>
  <c r="F209" i="7"/>
  <c r="F208" i="7"/>
  <c r="F207" i="7"/>
  <c r="F206" i="7"/>
  <c r="F205" i="7"/>
  <c r="F204" i="7"/>
  <c r="F203" i="7"/>
  <c r="F202" i="7"/>
  <c r="F201" i="7"/>
  <c r="F200" i="7"/>
  <c r="F199" i="7"/>
  <c r="F198" i="7"/>
  <c r="F197" i="7"/>
  <c r="F196" i="7"/>
  <c r="F195" i="7"/>
  <c r="F194" i="7"/>
  <c r="F193" i="7"/>
  <c r="F192" i="7"/>
  <c r="F191" i="7"/>
  <c r="F190" i="7"/>
  <c r="F189" i="7"/>
  <c r="F188" i="7"/>
  <c r="F187" i="7"/>
  <c r="F186" i="7"/>
  <c r="F185" i="7"/>
  <c r="F184" i="7"/>
  <c r="F183" i="7"/>
  <c r="F182" i="7"/>
  <c r="F181" i="7"/>
  <c r="F180" i="7"/>
  <c r="F179" i="7"/>
  <c r="F178" i="7"/>
  <c r="F177" i="7"/>
  <c r="F176" i="7"/>
  <c r="F175" i="7"/>
  <c r="F174" i="7"/>
  <c r="F173" i="7"/>
  <c r="F172" i="7"/>
  <c r="F171" i="7"/>
  <c r="F170" i="7"/>
  <c r="F169" i="7"/>
  <c r="F168" i="7"/>
  <c r="F167" i="7"/>
  <c r="F166" i="7"/>
  <c r="F165" i="7"/>
  <c r="F164" i="7"/>
  <c r="F163" i="7"/>
  <c r="F162" i="7"/>
  <c r="F161" i="7"/>
  <c r="F160" i="7"/>
  <c r="F159" i="7"/>
  <c r="F158" i="7"/>
  <c r="F157" i="7"/>
  <c r="F156" i="7"/>
  <c r="F155" i="7"/>
  <c r="F154" i="7"/>
  <c r="F153" i="7"/>
  <c r="F152" i="7"/>
  <c r="F151" i="7"/>
  <c r="F150" i="7"/>
  <c r="F149" i="7"/>
  <c r="F148" i="7"/>
  <c r="F147" i="7"/>
  <c r="F146" i="7"/>
  <c r="F145" i="7"/>
  <c r="F144" i="7"/>
  <c r="F143" i="7"/>
  <c r="F142" i="7"/>
  <c r="F141" i="7"/>
  <c r="F140" i="7"/>
  <c r="F139" i="7"/>
  <c r="F138" i="7"/>
  <c r="F137" i="7"/>
  <c r="F136" i="7"/>
  <c r="F135" i="7"/>
  <c r="F134" i="7"/>
  <c r="F133" i="7"/>
  <c r="F132" i="7"/>
  <c r="F131" i="7"/>
  <c r="F130" i="7"/>
  <c r="F129" i="7"/>
  <c r="F128" i="7"/>
  <c r="F127" i="7"/>
  <c r="F126" i="7"/>
  <c r="F125" i="7"/>
  <c r="F124" i="7"/>
  <c r="F123" i="7"/>
  <c r="F122" i="7"/>
  <c r="F121" i="7"/>
  <c r="F120" i="7"/>
  <c r="F119" i="7"/>
  <c r="F118" i="7"/>
  <c r="F117" i="7"/>
  <c r="F116" i="7"/>
  <c r="F115" i="7"/>
  <c r="F114" i="7"/>
  <c r="F113" i="7"/>
  <c r="F112" i="7"/>
  <c r="F111" i="7"/>
  <c r="F110" i="7"/>
  <c r="F109" i="7"/>
  <c r="F108" i="7"/>
  <c r="F107" i="7"/>
  <c r="F106" i="7"/>
  <c r="F105" i="7"/>
  <c r="F104" i="7"/>
  <c r="F103" i="7"/>
  <c r="F102" i="7"/>
  <c r="F101" i="7"/>
  <c r="F100" i="7"/>
  <c r="F99" i="7"/>
  <c r="F98" i="7"/>
  <c r="F97" i="7"/>
  <c r="F96" i="7"/>
  <c r="F95" i="7"/>
  <c r="F94" i="7"/>
  <c r="F93" i="7"/>
  <c r="F92" i="7"/>
  <c r="F91" i="7"/>
  <c r="F90" i="7"/>
  <c r="F89" i="7"/>
  <c r="F88" i="7"/>
  <c r="F87" i="7"/>
  <c r="F86" i="7"/>
  <c r="F85" i="7"/>
  <c r="F84" i="7"/>
  <c r="F83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5" i="7"/>
  <c r="F6" i="7" s="1"/>
  <c r="F7" i="7" s="1"/>
  <c r="F8" i="7" s="1"/>
  <c r="F9" i="7" s="1"/>
  <c r="F10" i="7" s="1"/>
  <c r="F11" i="7" s="1"/>
  <c r="F12" i="7" s="1"/>
  <c r="F13" i="7" s="1"/>
  <c r="F14" i="7" s="1"/>
  <c r="F15" i="7" s="1"/>
  <c r="F16" i="7" s="1"/>
  <c r="F17" i="7" s="1"/>
  <c r="F18" i="7" s="1"/>
  <c r="F19" i="7" s="1"/>
  <c r="F20" i="7" s="1"/>
  <c r="F21" i="7" s="1"/>
  <c r="F22" i="7" s="1"/>
  <c r="F23" i="7" s="1"/>
  <c r="F24" i="7" s="1"/>
  <c r="F25" i="7" s="1"/>
  <c r="F26" i="7" s="1"/>
  <c r="F27" i="7" s="1"/>
  <c r="F28" i="7" s="1"/>
  <c r="F29" i="7" s="1"/>
  <c r="F30" i="7" s="1"/>
  <c r="F31" i="7" s="1"/>
  <c r="F32" i="7" s="1"/>
  <c r="F33" i="7" s="1"/>
  <c r="F34" i="7" s="1"/>
  <c r="F35" i="7" s="1"/>
  <c r="F36" i="7" s="1"/>
  <c r="F37" i="7" s="1"/>
  <c r="F38" i="7" s="1"/>
  <c r="F39" i="7" s="1"/>
  <c r="F40" i="7" s="1"/>
  <c r="F41" i="7" s="1"/>
  <c r="F42" i="7" s="1"/>
  <c r="F43" i="7" s="1"/>
  <c r="F44" i="7" s="1"/>
  <c r="F4" i="7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B38" i="8" s="1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4" i="2"/>
  <c r="B6" i="8" s="1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L286" i="2"/>
  <c r="L287" i="2"/>
  <c r="L288" i="2"/>
  <c r="L289" i="2"/>
  <c r="L290" i="2"/>
  <c r="L291" i="2"/>
  <c r="L292" i="2"/>
  <c r="L293" i="2"/>
  <c r="L294" i="2"/>
  <c r="L295" i="2"/>
  <c r="L296" i="2"/>
  <c r="L297" i="2"/>
  <c r="L298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311" i="2"/>
  <c r="L312" i="2"/>
  <c r="L313" i="2"/>
  <c r="L314" i="2"/>
  <c r="L315" i="2"/>
  <c r="L316" i="2"/>
  <c r="L317" i="2"/>
  <c r="L318" i="2"/>
  <c r="L319" i="2"/>
  <c r="L320" i="2"/>
  <c r="L321" i="2"/>
  <c r="L322" i="2"/>
  <c r="L323" i="2"/>
  <c r="L324" i="2"/>
  <c r="L325" i="2"/>
  <c r="L326" i="2"/>
  <c r="L327" i="2"/>
  <c r="L328" i="2"/>
  <c r="L329" i="2"/>
  <c r="L330" i="2"/>
  <c r="L331" i="2"/>
  <c r="L332" i="2"/>
  <c r="L333" i="2"/>
  <c r="L334" i="2"/>
  <c r="L335" i="2"/>
  <c r="L336" i="2"/>
  <c r="L337" i="2"/>
  <c r="L338" i="2"/>
  <c r="L339" i="2"/>
  <c r="L340" i="2"/>
  <c r="L341" i="2"/>
  <c r="L342" i="2"/>
  <c r="L343" i="2"/>
  <c r="L344" i="2"/>
  <c r="L345" i="2"/>
  <c r="L346" i="2"/>
  <c r="L347" i="2"/>
  <c r="L348" i="2"/>
  <c r="L349" i="2"/>
  <c r="L350" i="2"/>
  <c r="L351" i="2"/>
  <c r="L352" i="2"/>
  <c r="L353" i="2"/>
  <c r="L354" i="2"/>
  <c r="L355" i="2"/>
  <c r="L356" i="2"/>
  <c r="L357" i="2"/>
  <c r="L358" i="2"/>
  <c r="L359" i="2"/>
  <c r="L360" i="2"/>
  <c r="L361" i="2"/>
  <c r="L362" i="2"/>
  <c r="L363" i="2"/>
  <c r="L364" i="2"/>
  <c r="L365" i="2"/>
  <c r="L366" i="2"/>
  <c r="L367" i="2"/>
  <c r="L368" i="2"/>
  <c r="L369" i="2"/>
  <c r="L370" i="2"/>
  <c r="L371" i="2"/>
  <c r="L372" i="2"/>
  <c r="L373" i="2"/>
  <c r="L374" i="2"/>
  <c r="L375" i="2"/>
  <c r="L376" i="2"/>
  <c r="L377" i="2"/>
  <c r="L378" i="2"/>
  <c r="L379" i="2"/>
  <c r="L380" i="2"/>
  <c r="L381" i="2"/>
  <c r="L382" i="2"/>
  <c r="L383" i="2"/>
  <c r="L384" i="2"/>
  <c r="L385" i="2"/>
  <c r="L386" i="2"/>
  <c r="L387" i="2"/>
  <c r="L388" i="2"/>
  <c r="L389" i="2"/>
  <c r="L390" i="2"/>
  <c r="L391" i="2"/>
  <c r="L392" i="2"/>
  <c r="L393" i="2"/>
  <c r="L394" i="2"/>
  <c r="L395" i="2"/>
  <c r="L396" i="2"/>
  <c r="L397" i="2"/>
  <c r="L398" i="2"/>
  <c r="L399" i="2"/>
  <c r="L400" i="2"/>
  <c r="L401" i="2"/>
  <c r="L402" i="2"/>
  <c r="L403" i="2"/>
  <c r="L404" i="2"/>
  <c r="L405" i="2"/>
  <c r="L406" i="2"/>
  <c r="L407" i="2"/>
  <c r="L408" i="2"/>
  <c r="L409" i="2"/>
  <c r="L410" i="2"/>
  <c r="L411" i="2"/>
  <c r="L412" i="2"/>
  <c r="L413" i="2"/>
  <c r="L414" i="2"/>
  <c r="L415" i="2"/>
  <c r="L416" i="2"/>
  <c r="L417" i="2"/>
  <c r="L418" i="2"/>
  <c r="L419" i="2"/>
  <c r="L420" i="2"/>
  <c r="L421" i="2"/>
  <c r="L422" i="2"/>
  <c r="L423" i="2"/>
  <c r="L424" i="2"/>
  <c r="L425" i="2"/>
  <c r="L426" i="2"/>
  <c r="L427" i="2"/>
  <c r="L428" i="2"/>
  <c r="L429" i="2"/>
  <c r="L430" i="2"/>
  <c r="L431" i="2"/>
  <c r="L432" i="2"/>
  <c r="L433" i="2"/>
  <c r="L434" i="2"/>
  <c r="L435" i="2"/>
  <c r="L436" i="2"/>
  <c r="L437" i="2"/>
  <c r="L438" i="2"/>
  <c r="L439" i="2"/>
  <c r="L440" i="2"/>
  <c r="L441" i="2"/>
  <c r="L442" i="2"/>
  <c r="L443" i="2"/>
  <c r="L444" i="2"/>
  <c r="L445" i="2"/>
  <c r="L446" i="2"/>
  <c r="L447" i="2"/>
  <c r="L448" i="2"/>
  <c r="L449" i="2"/>
  <c r="L450" i="2"/>
  <c r="L451" i="2"/>
  <c r="L452" i="2"/>
  <c r="L453" i="2"/>
  <c r="L454" i="2"/>
  <c r="L455" i="2"/>
  <c r="L456" i="2"/>
  <c r="L457" i="2"/>
  <c r="L458" i="2"/>
  <c r="L459" i="2"/>
  <c r="L460" i="2"/>
  <c r="L461" i="2"/>
  <c r="L462" i="2"/>
  <c r="L463" i="2"/>
  <c r="L464" i="2"/>
  <c r="L465" i="2"/>
  <c r="L466" i="2"/>
  <c r="L467" i="2"/>
  <c r="L468" i="2"/>
  <c r="L469" i="2"/>
  <c r="L470" i="2"/>
  <c r="L471" i="2"/>
  <c r="L472" i="2"/>
  <c r="L473" i="2"/>
  <c r="L474" i="2"/>
  <c r="L475" i="2"/>
  <c r="L476" i="2"/>
  <c r="L477" i="2"/>
  <c r="L478" i="2"/>
  <c r="L479" i="2"/>
  <c r="L480" i="2"/>
  <c r="L481" i="2"/>
  <c r="L482" i="2"/>
  <c r="L483" i="2"/>
  <c r="L484" i="2"/>
  <c r="L485" i="2"/>
  <c r="L486" i="2"/>
  <c r="L487" i="2"/>
  <c r="L488" i="2"/>
  <c r="L489" i="2"/>
  <c r="L490" i="2"/>
  <c r="L491" i="2"/>
  <c r="L492" i="2"/>
  <c r="L493" i="2"/>
  <c r="L494" i="2"/>
  <c r="L495" i="2"/>
  <c r="L496" i="2"/>
  <c r="L497" i="2"/>
  <c r="L498" i="2"/>
  <c r="L499" i="2"/>
  <c r="L500" i="2"/>
  <c r="L501" i="2"/>
  <c r="L502" i="2"/>
  <c r="L503" i="2"/>
  <c r="L504" i="2"/>
  <c r="L505" i="2"/>
  <c r="L506" i="2"/>
  <c r="L507" i="2"/>
  <c r="L508" i="2"/>
  <c r="L509" i="2"/>
  <c r="L510" i="2"/>
  <c r="L511" i="2"/>
  <c r="L512" i="2"/>
  <c r="L513" i="2"/>
  <c r="L514" i="2"/>
  <c r="L515" i="2"/>
  <c r="L516" i="2"/>
  <c r="L517" i="2"/>
  <c r="L518" i="2"/>
  <c r="L519" i="2"/>
  <c r="L520" i="2"/>
  <c r="L521" i="2"/>
  <c r="L522" i="2"/>
  <c r="L523" i="2"/>
  <c r="L524" i="2"/>
  <c r="L525" i="2"/>
  <c r="L526" i="2"/>
  <c r="L527" i="2"/>
  <c r="L528" i="2"/>
  <c r="L529" i="2"/>
  <c r="L530" i="2"/>
  <c r="L531" i="2"/>
  <c r="L532" i="2"/>
  <c r="L533" i="2"/>
  <c r="L534" i="2"/>
  <c r="L535" i="2"/>
  <c r="L536" i="2"/>
  <c r="L537" i="2"/>
  <c r="L538" i="2"/>
  <c r="L539" i="2"/>
  <c r="L540" i="2"/>
  <c r="L541" i="2"/>
  <c r="L542" i="2"/>
  <c r="L543" i="2"/>
  <c r="L544" i="2"/>
  <c r="L545" i="2"/>
  <c r="L546" i="2"/>
  <c r="L547" i="2"/>
  <c r="L548" i="2"/>
  <c r="L549" i="2"/>
  <c r="L550" i="2"/>
  <c r="L551" i="2"/>
  <c r="L552" i="2"/>
  <c r="L553" i="2"/>
  <c r="L554" i="2"/>
  <c r="L555" i="2"/>
  <c r="L556" i="2"/>
  <c r="L557" i="2"/>
  <c r="L558" i="2"/>
  <c r="L559" i="2"/>
  <c r="L560" i="2"/>
  <c r="L561" i="2"/>
  <c r="L562" i="2"/>
  <c r="L563" i="2"/>
  <c r="L564" i="2"/>
  <c r="L565" i="2"/>
  <c r="L566" i="2"/>
  <c r="L567" i="2"/>
  <c r="L568" i="2"/>
  <c r="L569" i="2"/>
  <c r="L570" i="2"/>
  <c r="L571" i="2"/>
  <c r="L572" i="2"/>
  <c r="L573" i="2"/>
  <c r="L574" i="2"/>
  <c r="L575" i="2"/>
  <c r="L576" i="2"/>
  <c r="L577" i="2"/>
  <c r="L578" i="2"/>
  <c r="L579" i="2"/>
  <c r="L580" i="2"/>
  <c r="L581" i="2"/>
  <c r="L582" i="2"/>
  <c r="L583" i="2"/>
  <c r="L584" i="2"/>
  <c r="L585" i="2"/>
  <c r="L586" i="2"/>
  <c r="L587" i="2"/>
  <c r="L588" i="2"/>
  <c r="L589" i="2"/>
  <c r="L590" i="2"/>
  <c r="L591" i="2"/>
  <c r="L592" i="2"/>
  <c r="L593" i="2"/>
  <c r="L594" i="2"/>
  <c r="L595" i="2"/>
  <c r="L596" i="2"/>
  <c r="L597" i="2"/>
  <c r="L598" i="2"/>
  <c r="L599" i="2"/>
  <c r="L600" i="2"/>
  <c r="L601" i="2"/>
  <c r="L602" i="2"/>
  <c r="L603" i="2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G491" i="3"/>
  <c r="G492" i="3"/>
  <c r="G493" i="3"/>
  <c r="G494" i="3"/>
  <c r="G495" i="3"/>
  <c r="G496" i="3"/>
  <c r="G497" i="3"/>
  <c r="G498" i="3"/>
  <c r="G499" i="3"/>
  <c r="G500" i="3"/>
  <c r="G3" i="3"/>
  <c r="J4" i="2" s="1"/>
  <c r="G4" i="4"/>
  <c r="G5" i="4"/>
  <c r="G6" i="4"/>
  <c r="G7" i="4"/>
  <c r="G8" i="4"/>
  <c r="H8" i="4" s="1"/>
  <c r="G9" i="4"/>
  <c r="G10" i="4"/>
  <c r="H10" i="4" s="1"/>
  <c r="G11" i="4"/>
  <c r="H11" i="4" s="1"/>
  <c r="G12" i="4"/>
  <c r="H12" i="4" s="1"/>
  <c r="G13" i="4"/>
  <c r="H13" i="4" s="1"/>
  <c r="G14" i="4"/>
  <c r="H14" i="4" s="1"/>
  <c r="G15" i="4"/>
  <c r="H15" i="4" s="1"/>
  <c r="G16" i="4"/>
  <c r="H16" i="4" s="1"/>
  <c r="G17" i="4"/>
  <c r="H17" i="4" s="1"/>
  <c r="G18" i="4"/>
  <c r="H18" i="4" s="1"/>
  <c r="G19" i="4"/>
  <c r="H19" i="4" s="1"/>
  <c r="G20" i="4"/>
  <c r="H20" i="4" s="1"/>
  <c r="G21" i="4"/>
  <c r="H21" i="4" s="1"/>
  <c r="G22" i="4"/>
  <c r="H22" i="4" s="1"/>
  <c r="G23" i="4"/>
  <c r="H23" i="4" s="1"/>
  <c r="G24" i="4"/>
  <c r="H24" i="4" s="1"/>
  <c r="G25" i="4"/>
  <c r="H25" i="4" s="1"/>
  <c r="G26" i="4"/>
  <c r="H26" i="4" s="1"/>
  <c r="G27" i="4"/>
  <c r="H27" i="4" s="1"/>
  <c r="G28" i="4"/>
  <c r="H28" i="4" s="1"/>
  <c r="G29" i="4"/>
  <c r="H29" i="4" s="1"/>
  <c r="G30" i="4"/>
  <c r="H30" i="4" s="1"/>
  <c r="G31" i="4"/>
  <c r="H31" i="4" s="1"/>
  <c r="G32" i="4"/>
  <c r="H32" i="4" s="1"/>
  <c r="G33" i="4"/>
  <c r="H33" i="4" s="1"/>
  <c r="G34" i="4"/>
  <c r="H34" i="4" s="1"/>
  <c r="G35" i="4"/>
  <c r="H35" i="4" s="1"/>
  <c r="G36" i="4"/>
  <c r="H36" i="4" s="1"/>
  <c r="G37" i="4"/>
  <c r="H37" i="4" s="1"/>
  <c r="G38" i="4"/>
  <c r="G39" i="4"/>
  <c r="H39" i="4" s="1"/>
  <c r="G40" i="4"/>
  <c r="H40" i="4" s="1"/>
  <c r="G41" i="4"/>
  <c r="H41" i="4" s="1"/>
  <c r="G42" i="4"/>
  <c r="H42" i="4" s="1"/>
  <c r="G43" i="4"/>
  <c r="H43" i="4" s="1"/>
  <c r="G44" i="4"/>
  <c r="H44" i="4" s="1"/>
  <c r="G45" i="4"/>
  <c r="H45" i="4" s="1"/>
  <c r="G46" i="4"/>
  <c r="H46" i="4" s="1"/>
  <c r="G47" i="4"/>
  <c r="H47" i="4" s="1"/>
  <c r="G48" i="4"/>
  <c r="H48" i="4" s="1"/>
  <c r="G49" i="4"/>
  <c r="H49" i="4" s="1"/>
  <c r="G50" i="4"/>
  <c r="H50" i="4" s="1"/>
  <c r="G51" i="4"/>
  <c r="H51" i="4" s="1"/>
  <c r="G52" i="4"/>
  <c r="H52" i="4" s="1"/>
  <c r="G53" i="4"/>
  <c r="H53" i="4" s="1"/>
  <c r="G54" i="4"/>
  <c r="H54" i="4" s="1"/>
  <c r="G55" i="4"/>
  <c r="H55" i="4" s="1"/>
  <c r="G56" i="4"/>
  <c r="H56" i="4" s="1"/>
  <c r="G57" i="4"/>
  <c r="H57" i="4" s="1"/>
  <c r="G58" i="4"/>
  <c r="H58" i="4" s="1"/>
  <c r="G59" i="4"/>
  <c r="H59" i="4" s="1"/>
  <c r="G60" i="4"/>
  <c r="H60" i="4" s="1"/>
  <c r="G61" i="4"/>
  <c r="H61" i="4" s="1"/>
  <c r="G62" i="4"/>
  <c r="H62" i="4" s="1"/>
  <c r="G63" i="4"/>
  <c r="H63" i="4" s="1"/>
  <c r="G64" i="4"/>
  <c r="H64" i="4" s="1"/>
  <c r="G65" i="4"/>
  <c r="H65" i="4" s="1"/>
  <c r="G66" i="4"/>
  <c r="H66" i="4" s="1"/>
  <c r="G67" i="4"/>
  <c r="H67" i="4" s="1"/>
  <c r="G68" i="4"/>
  <c r="H68" i="4" s="1"/>
  <c r="G69" i="4"/>
  <c r="H69" i="4" s="1"/>
  <c r="G70" i="4"/>
  <c r="H70" i="4" s="1"/>
  <c r="G71" i="4"/>
  <c r="H71" i="4" s="1"/>
  <c r="G72" i="4"/>
  <c r="H72" i="4" s="1"/>
  <c r="G73" i="4"/>
  <c r="H73" i="4" s="1"/>
  <c r="G74" i="4"/>
  <c r="H74" i="4" s="1"/>
  <c r="G75" i="4"/>
  <c r="H75" i="4" s="1"/>
  <c r="G76" i="4"/>
  <c r="H76" i="4" s="1"/>
  <c r="G77" i="4"/>
  <c r="H77" i="4" s="1"/>
  <c r="G78" i="4"/>
  <c r="H78" i="4" s="1"/>
  <c r="G79" i="4"/>
  <c r="H79" i="4" s="1"/>
  <c r="G80" i="4"/>
  <c r="H80" i="4" s="1"/>
  <c r="G81" i="4"/>
  <c r="H81" i="4" s="1"/>
  <c r="G82" i="4"/>
  <c r="H82" i="4" s="1"/>
  <c r="G83" i="4"/>
  <c r="H83" i="4" s="1"/>
  <c r="G84" i="4"/>
  <c r="H84" i="4" s="1"/>
  <c r="G85" i="4"/>
  <c r="H85" i="4" s="1"/>
  <c r="G86" i="4"/>
  <c r="H86" i="4" s="1"/>
  <c r="G87" i="4"/>
  <c r="H87" i="4" s="1"/>
  <c r="G88" i="4"/>
  <c r="H88" i="4" s="1"/>
  <c r="G89" i="4"/>
  <c r="H89" i="4" s="1"/>
  <c r="G90" i="4"/>
  <c r="H90" i="4" s="1"/>
  <c r="G91" i="4"/>
  <c r="H91" i="4" s="1"/>
  <c r="G92" i="4"/>
  <c r="H92" i="4" s="1"/>
  <c r="G93" i="4"/>
  <c r="H93" i="4" s="1"/>
  <c r="G94" i="4"/>
  <c r="H94" i="4" s="1"/>
  <c r="G95" i="4"/>
  <c r="H95" i="4" s="1"/>
  <c r="G96" i="4"/>
  <c r="H96" i="4" s="1"/>
  <c r="G97" i="4"/>
  <c r="H97" i="4" s="1"/>
  <c r="G98" i="4"/>
  <c r="H98" i="4" s="1"/>
  <c r="G99" i="4"/>
  <c r="H99" i="4" s="1"/>
  <c r="G100" i="4"/>
  <c r="H100" i="4" s="1"/>
  <c r="G101" i="4"/>
  <c r="H101" i="4" s="1"/>
  <c r="G102" i="4"/>
  <c r="H102" i="4" s="1"/>
  <c r="G103" i="4"/>
  <c r="H103" i="4" s="1"/>
  <c r="G104" i="4"/>
  <c r="H104" i="4" s="1"/>
  <c r="G105" i="4"/>
  <c r="H105" i="4" s="1"/>
  <c r="G106" i="4"/>
  <c r="H106" i="4" s="1"/>
  <c r="G107" i="4"/>
  <c r="H107" i="4" s="1"/>
  <c r="G108" i="4"/>
  <c r="H108" i="4" s="1"/>
  <c r="G109" i="4"/>
  <c r="H109" i="4" s="1"/>
  <c r="G110" i="4"/>
  <c r="H110" i="4" s="1"/>
  <c r="G111" i="4"/>
  <c r="H111" i="4" s="1"/>
  <c r="G112" i="4"/>
  <c r="H112" i="4" s="1"/>
  <c r="G113" i="4"/>
  <c r="H113" i="4" s="1"/>
  <c r="G114" i="4"/>
  <c r="H114" i="4" s="1"/>
  <c r="G115" i="4"/>
  <c r="H115" i="4" s="1"/>
  <c r="G116" i="4"/>
  <c r="H116" i="4" s="1"/>
  <c r="G117" i="4"/>
  <c r="H117" i="4" s="1"/>
  <c r="G118" i="4"/>
  <c r="H118" i="4" s="1"/>
  <c r="G119" i="4"/>
  <c r="H119" i="4" s="1"/>
  <c r="G120" i="4"/>
  <c r="H120" i="4" s="1"/>
  <c r="G121" i="4"/>
  <c r="H121" i="4" s="1"/>
  <c r="G122" i="4"/>
  <c r="H122" i="4" s="1"/>
  <c r="G123" i="4"/>
  <c r="H123" i="4" s="1"/>
  <c r="G124" i="4"/>
  <c r="H124" i="4" s="1"/>
  <c r="G125" i="4"/>
  <c r="H125" i="4" s="1"/>
  <c r="G126" i="4"/>
  <c r="H126" i="4" s="1"/>
  <c r="G127" i="4"/>
  <c r="H127" i="4" s="1"/>
  <c r="G128" i="4"/>
  <c r="H128" i="4" s="1"/>
  <c r="G129" i="4"/>
  <c r="H129" i="4" s="1"/>
  <c r="G130" i="4"/>
  <c r="H130" i="4" s="1"/>
  <c r="G131" i="4"/>
  <c r="H131" i="4" s="1"/>
  <c r="G132" i="4"/>
  <c r="H132" i="4" s="1"/>
  <c r="G133" i="4"/>
  <c r="H133" i="4" s="1"/>
  <c r="G134" i="4"/>
  <c r="H134" i="4" s="1"/>
  <c r="G135" i="4"/>
  <c r="H135" i="4" s="1"/>
  <c r="G136" i="4"/>
  <c r="H136" i="4" s="1"/>
  <c r="G137" i="4"/>
  <c r="H137" i="4" s="1"/>
  <c r="G138" i="4"/>
  <c r="H138" i="4" s="1"/>
  <c r="G139" i="4"/>
  <c r="H139" i="4" s="1"/>
  <c r="G140" i="4"/>
  <c r="H140" i="4" s="1"/>
  <c r="G141" i="4"/>
  <c r="H141" i="4" s="1"/>
  <c r="G142" i="4"/>
  <c r="H142" i="4" s="1"/>
  <c r="G143" i="4"/>
  <c r="H143" i="4" s="1"/>
  <c r="G144" i="4"/>
  <c r="H144" i="4" s="1"/>
  <c r="G145" i="4"/>
  <c r="H145" i="4" s="1"/>
  <c r="G146" i="4"/>
  <c r="H146" i="4" s="1"/>
  <c r="G147" i="4"/>
  <c r="H147" i="4" s="1"/>
  <c r="G148" i="4"/>
  <c r="H148" i="4" s="1"/>
  <c r="G149" i="4"/>
  <c r="H149" i="4" s="1"/>
  <c r="G150" i="4"/>
  <c r="H150" i="4" s="1"/>
  <c r="G151" i="4"/>
  <c r="H151" i="4" s="1"/>
  <c r="G152" i="4"/>
  <c r="H152" i="4" s="1"/>
  <c r="G153" i="4"/>
  <c r="H153" i="4" s="1"/>
  <c r="G154" i="4"/>
  <c r="H154" i="4" s="1"/>
  <c r="G155" i="4"/>
  <c r="H155" i="4" s="1"/>
  <c r="G156" i="4"/>
  <c r="H156" i="4" s="1"/>
  <c r="G157" i="4"/>
  <c r="H157" i="4" s="1"/>
  <c r="G158" i="4"/>
  <c r="H158" i="4" s="1"/>
  <c r="G159" i="4"/>
  <c r="H159" i="4" s="1"/>
  <c r="G160" i="4"/>
  <c r="H160" i="4" s="1"/>
  <c r="G161" i="4"/>
  <c r="H161" i="4" s="1"/>
  <c r="G162" i="4"/>
  <c r="H162" i="4" s="1"/>
  <c r="G163" i="4"/>
  <c r="H163" i="4" s="1"/>
  <c r="G164" i="4"/>
  <c r="H164" i="4" s="1"/>
  <c r="G165" i="4"/>
  <c r="H165" i="4" s="1"/>
  <c r="G166" i="4"/>
  <c r="H166" i="4" s="1"/>
  <c r="G167" i="4"/>
  <c r="H167" i="4" s="1"/>
  <c r="G168" i="4"/>
  <c r="H168" i="4" s="1"/>
  <c r="G169" i="4"/>
  <c r="H169" i="4" s="1"/>
  <c r="G170" i="4"/>
  <c r="H170" i="4" s="1"/>
  <c r="G171" i="4"/>
  <c r="H171" i="4" s="1"/>
  <c r="G172" i="4"/>
  <c r="H172" i="4" s="1"/>
  <c r="G173" i="4"/>
  <c r="H173" i="4" s="1"/>
  <c r="G174" i="4"/>
  <c r="H174" i="4" s="1"/>
  <c r="G175" i="4"/>
  <c r="H175" i="4" s="1"/>
  <c r="G176" i="4"/>
  <c r="H176" i="4" s="1"/>
  <c r="G177" i="4"/>
  <c r="H177" i="4" s="1"/>
  <c r="G178" i="4"/>
  <c r="H178" i="4" s="1"/>
  <c r="G179" i="4"/>
  <c r="H179" i="4" s="1"/>
  <c r="G180" i="4"/>
  <c r="H180" i="4" s="1"/>
  <c r="G181" i="4"/>
  <c r="H181" i="4" s="1"/>
  <c r="G182" i="4"/>
  <c r="H182" i="4" s="1"/>
  <c r="G183" i="4"/>
  <c r="H183" i="4" s="1"/>
  <c r="G184" i="4"/>
  <c r="H184" i="4" s="1"/>
  <c r="G185" i="4"/>
  <c r="H185" i="4" s="1"/>
  <c r="G186" i="4"/>
  <c r="H186" i="4" s="1"/>
  <c r="G187" i="4"/>
  <c r="H187" i="4" s="1"/>
  <c r="G188" i="4"/>
  <c r="H188" i="4" s="1"/>
  <c r="G189" i="4"/>
  <c r="H189" i="4" s="1"/>
  <c r="G190" i="4"/>
  <c r="H190" i="4" s="1"/>
  <c r="G191" i="4"/>
  <c r="H191" i="4" s="1"/>
  <c r="G192" i="4"/>
  <c r="H192" i="4" s="1"/>
  <c r="G193" i="4"/>
  <c r="H193" i="4" s="1"/>
  <c r="G194" i="4"/>
  <c r="H194" i="4" s="1"/>
  <c r="G195" i="4"/>
  <c r="H195" i="4" s="1"/>
  <c r="G196" i="4"/>
  <c r="H196" i="4" s="1"/>
  <c r="G197" i="4"/>
  <c r="H197" i="4" s="1"/>
  <c r="G198" i="4"/>
  <c r="H198" i="4" s="1"/>
  <c r="G199" i="4"/>
  <c r="H199" i="4" s="1"/>
  <c r="G200" i="4"/>
  <c r="H200" i="4" s="1"/>
  <c r="G201" i="4"/>
  <c r="H201" i="4" s="1"/>
  <c r="G3" i="4"/>
  <c r="K3" i="4"/>
  <c r="L1" i="2"/>
  <c r="K1" i="2"/>
  <c r="H38" i="4" l="1"/>
  <c r="I4" i="2"/>
  <c r="L4" i="2"/>
  <c r="H500" i="3"/>
  <c r="H499" i="3"/>
  <c r="H498" i="3"/>
  <c r="H497" i="3"/>
  <c r="H496" i="3"/>
  <c r="H495" i="3"/>
  <c r="H494" i="3"/>
  <c r="H493" i="3"/>
  <c r="H492" i="3"/>
  <c r="H491" i="3"/>
  <c r="H490" i="3"/>
  <c r="H489" i="3"/>
  <c r="H488" i="3"/>
  <c r="H487" i="3"/>
  <c r="H486" i="3"/>
  <c r="H485" i="3"/>
  <c r="H484" i="3"/>
  <c r="H483" i="3"/>
  <c r="H482" i="3"/>
  <c r="H481" i="3"/>
  <c r="H480" i="3"/>
  <c r="H479" i="3"/>
  <c r="H478" i="3"/>
  <c r="H477" i="3"/>
  <c r="H476" i="3"/>
  <c r="H475" i="3"/>
  <c r="H474" i="3"/>
  <c r="H473" i="3"/>
  <c r="H472" i="3"/>
  <c r="H471" i="3"/>
  <c r="H470" i="3"/>
  <c r="H469" i="3"/>
  <c r="H468" i="3"/>
  <c r="H467" i="3"/>
  <c r="H466" i="3"/>
  <c r="H465" i="3"/>
  <c r="H464" i="3"/>
  <c r="H463" i="3"/>
  <c r="H462" i="3"/>
  <c r="H461" i="3"/>
  <c r="H460" i="3"/>
  <c r="H459" i="3"/>
  <c r="H458" i="3"/>
  <c r="H457" i="3"/>
  <c r="H456" i="3"/>
  <c r="H455" i="3"/>
  <c r="H454" i="3"/>
  <c r="H453" i="3"/>
  <c r="H452" i="3"/>
  <c r="H451" i="3"/>
  <c r="H450" i="3"/>
  <c r="H449" i="3"/>
  <c r="H448" i="3"/>
  <c r="H447" i="3"/>
  <c r="H446" i="3"/>
  <c r="H445" i="3"/>
  <c r="H444" i="3"/>
  <c r="H443" i="3"/>
  <c r="H442" i="3"/>
  <c r="H441" i="3"/>
  <c r="H440" i="3"/>
  <c r="H439" i="3"/>
  <c r="H438" i="3"/>
  <c r="H437" i="3"/>
  <c r="H436" i="3"/>
  <c r="H435" i="3"/>
  <c r="H433" i="3"/>
  <c r="H434" i="3"/>
  <c r="H432" i="3"/>
  <c r="H430" i="3"/>
  <c r="H429" i="3"/>
  <c r="H428" i="3"/>
  <c r="H426" i="3"/>
  <c r="H425" i="3"/>
  <c r="H424" i="3"/>
  <c r="H422" i="3"/>
  <c r="H421" i="3"/>
  <c r="H420" i="3"/>
  <c r="H418" i="3"/>
  <c r="H417" i="3"/>
  <c r="H416" i="3"/>
  <c r="H414" i="3"/>
  <c r="H413" i="3"/>
  <c r="H412" i="3"/>
  <c r="H410" i="3"/>
  <c r="H409" i="3"/>
  <c r="H408" i="3"/>
  <c r="H406" i="3"/>
  <c r="H405" i="3"/>
  <c r="H404" i="3"/>
  <c r="H402" i="3"/>
  <c r="H401" i="3"/>
  <c r="H400" i="3"/>
  <c r="H398" i="3"/>
  <c r="H397" i="3"/>
  <c r="H396" i="3"/>
  <c r="H394" i="3"/>
  <c r="H393" i="3"/>
  <c r="H392" i="3"/>
  <c r="H390" i="3"/>
  <c r="H389" i="3"/>
  <c r="H388" i="3"/>
  <c r="H386" i="3"/>
  <c r="H385" i="3"/>
  <c r="H384" i="3"/>
  <c r="H382" i="3"/>
  <c r="H381" i="3"/>
  <c r="H431" i="3"/>
  <c r="H427" i="3"/>
  <c r="H423" i="3"/>
  <c r="H419" i="3"/>
  <c r="H415" i="3"/>
  <c r="H411" i="3"/>
  <c r="H407" i="3"/>
  <c r="H403" i="3"/>
  <c r="H399" i="3"/>
  <c r="H395" i="3"/>
  <c r="H391" i="3"/>
  <c r="H387" i="3"/>
  <c r="H383" i="3"/>
  <c r="H379" i="3"/>
  <c r="H375" i="3"/>
  <c r="H371" i="3"/>
  <c r="H367" i="3"/>
  <c r="H363" i="3"/>
  <c r="H359" i="3"/>
  <c r="H355" i="3"/>
  <c r="H351" i="3"/>
  <c r="H347" i="3"/>
  <c r="H343" i="3"/>
  <c r="H339" i="3"/>
  <c r="H335" i="3"/>
  <c r="H331" i="3"/>
  <c r="H327" i="3"/>
  <c r="H323" i="3"/>
  <c r="H319" i="3"/>
  <c r="H315" i="3"/>
  <c r="H311" i="3"/>
  <c r="H307" i="3"/>
  <c r="H303" i="3"/>
  <c r="H299" i="3"/>
  <c r="H295" i="3"/>
  <c r="H291" i="3"/>
  <c r="H287" i="3"/>
  <c r="H283" i="3"/>
  <c r="H279" i="3"/>
  <c r="H275" i="3"/>
  <c r="H271" i="3"/>
  <c r="H267" i="3"/>
  <c r="H263" i="3"/>
  <c r="H259" i="3"/>
  <c r="H255" i="3"/>
  <c r="H251" i="3"/>
  <c r="H247" i="3"/>
  <c r="H243" i="3"/>
  <c r="H239" i="3"/>
  <c r="H235" i="3"/>
  <c r="H231" i="3"/>
  <c r="H227" i="3"/>
  <c r="H223" i="3"/>
  <c r="H219" i="3"/>
  <c r="H215" i="3"/>
  <c r="H211" i="3"/>
  <c r="H207" i="3"/>
  <c r="H203" i="3"/>
  <c r="H199" i="3"/>
  <c r="H195" i="3"/>
  <c r="H191" i="3"/>
  <c r="H187" i="3"/>
  <c r="H183" i="3"/>
  <c r="H179" i="3"/>
  <c r="H380" i="3"/>
  <c r="H378" i="3"/>
  <c r="H377" i="3"/>
  <c r="H376" i="3"/>
  <c r="H374" i="3"/>
  <c r="H373" i="3"/>
  <c r="H372" i="3"/>
  <c r="H370" i="3"/>
  <c r="H369" i="3"/>
  <c r="H368" i="3"/>
  <c r="H366" i="3"/>
  <c r="H365" i="3"/>
  <c r="H364" i="3"/>
  <c r="H362" i="3"/>
  <c r="H361" i="3"/>
  <c r="H360" i="3"/>
  <c r="H358" i="3"/>
  <c r="H357" i="3"/>
  <c r="H356" i="3"/>
  <c r="H354" i="3"/>
  <c r="H353" i="3"/>
  <c r="H352" i="3"/>
  <c r="H350" i="3"/>
  <c r="H349" i="3"/>
  <c r="H348" i="3"/>
  <c r="H346" i="3"/>
  <c r="H345" i="3"/>
  <c r="H344" i="3"/>
  <c r="H342" i="3"/>
  <c r="H341" i="3"/>
  <c r="H340" i="3"/>
  <c r="H338" i="3"/>
  <c r="H337" i="3"/>
  <c r="H336" i="3"/>
  <c r="H334" i="3"/>
  <c r="H333" i="3"/>
  <c r="H332" i="3"/>
  <c r="H330" i="3"/>
  <c r="H329" i="3"/>
  <c r="H328" i="3"/>
  <c r="H326" i="3"/>
  <c r="H325" i="3"/>
  <c r="H324" i="3"/>
  <c r="H322" i="3"/>
  <c r="H321" i="3"/>
  <c r="H320" i="3"/>
  <c r="H318" i="3"/>
  <c r="H317" i="3"/>
  <c r="H316" i="3"/>
  <c r="H314" i="3"/>
  <c r="H313" i="3"/>
  <c r="H312" i="3"/>
  <c r="H310" i="3"/>
  <c r="H309" i="3"/>
  <c r="H308" i="3"/>
  <c r="H306" i="3"/>
  <c r="H305" i="3"/>
  <c r="H304" i="3"/>
  <c r="H302" i="3"/>
  <c r="H301" i="3"/>
  <c r="H300" i="3"/>
  <c r="H298" i="3"/>
  <c r="H297" i="3"/>
  <c r="H296" i="3"/>
  <c r="H294" i="3"/>
  <c r="H293" i="3"/>
  <c r="H292" i="3"/>
  <c r="H290" i="3"/>
  <c r="H289" i="3"/>
  <c r="H288" i="3"/>
  <c r="H286" i="3"/>
  <c r="H285" i="3"/>
  <c r="H284" i="3"/>
  <c r="H282" i="3"/>
  <c r="H281" i="3"/>
  <c r="H280" i="3"/>
  <c r="H278" i="3"/>
  <c r="H277" i="3"/>
  <c r="H276" i="3"/>
  <c r="H274" i="3"/>
  <c r="H273" i="3"/>
  <c r="H272" i="3"/>
  <c r="H270" i="3"/>
  <c r="H269" i="3"/>
  <c r="H268" i="3"/>
  <c r="H266" i="3"/>
  <c r="H265" i="3"/>
  <c r="H264" i="3"/>
  <c r="H262" i="3"/>
  <c r="H261" i="3"/>
  <c r="H260" i="3"/>
  <c r="H258" i="3"/>
  <c r="H257" i="3"/>
  <c r="H256" i="3"/>
  <c r="H254" i="3"/>
  <c r="H253" i="3"/>
  <c r="H252" i="3"/>
  <c r="H250" i="3"/>
  <c r="H249" i="3"/>
  <c r="H248" i="3"/>
  <c r="H246" i="3"/>
  <c r="H245" i="3"/>
  <c r="H244" i="3"/>
  <c r="H242" i="3"/>
  <c r="H241" i="3"/>
  <c r="H240" i="3"/>
  <c r="H238" i="3"/>
  <c r="H237" i="3"/>
  <c r="H236" i="3"/>
  <c r="H234" i="3"/>
  <c r="H233" i="3"/>
  <c r="H232" i="3"/>
  <c r="H230" i="3"/>
  <c r="H229" i="3"/>
  <c r="H228" i="3"/>
  <c r="H226" i="3"/>
  <c r="H225" i="3"/>
  <c r="H224" i="3"/>
  <c r="H222" i="3"/>
  <c r="H221" i="3"/>
  <c r="H220" i="3"/>
  <c r="H218" i="3"/>
  <c r="H217" i="3"/>
  <c r="H216" i="3"/>
  <c r="H214" i="3"/>
  <c r="H213" i="3"/>
  <c r="H212" i="3"/>
  <c r="H210" i="3"/>
  <c r="H209" i="3"/>
  <c r="H208" i="3"/>
  <c r="H206" i="3"/>
  <c r="H205" i="3"/>
  <c r="H204" i="3"/>
  <c r="H202" i="3"/>
  <c r="H201" i="3"/>
  <c r="H200" i="3"/>
  <c r="H198" i="3"/>
  <c r="H197" i="3"/>
  <c r="H196" i="3"/>
  <c r="H194" i="3"/>
  <c r="H193" i="3"/>
  <c r="H192" i="3"/>
  <c r="H190" i="3"/>
  <c r="H189" i="3"/>
  <c r="H188" i="3"/>
  <c r="H186" i="3"/>
  <c r="H185" i="3"/>
  <c r="H184" i="3"/>
  <c r="H182" i="3"/>
  <c r="H181" i="3"/>
  <c r="H180" i="3"/>
  <c r="H178" i="3"/>
  <c r="H176" i="3"/>
  <c r="H174" i="3"/>
  <c r="H172" i="3"/>
  <c r="H170" i="3"/>
  <c r="H168" i="3"/>
  <c r="H166" i="3"/>
  <c r="H164" i="3"/>
  <c r="H162" i="3"/>
  <c r="H160" i="3"/>
  <c r="H158" i="3"/>
  <c r="H156" i="3"/>
  <c r="H154" i="3"/>
  <c r="H152" i="3"/>
  <c r="H150" i="3"/>
  <c r="H148" i="3"/>
  <c r="H146" i="3"/>
  <c r="H144" i="3"/>
  <c r="H142" i="3"/>
  <c r="H140" i="3"/>
  <c r="H138" i="3"/>
  <c r="H136" i="3"/>
  <c r="H134" i="3"/>
  <c r="H132" i="3"/>
  <c r="H130" i="3"/>
  <c r="H128" i="3"/>
  <c r="H126" i="3"/>
  <c r="H124" i="3"/>
  <c r="H122" i="3"/>
  <c r="H120" i="3"/>
  <c r="H118" i="3"/>
  <c r="H116" i="3"/>
  <c r="H114" i="3"/>
  <c r="H112" i="3"/>
  <c r="H110" i="3"/>
  <c r="H108" i="3"/>
  <c r="H106" i="3"/>
  <c r="H104" i="3"/>
  <c r="H102" i="3"/>
  <c r="H100" i="3"/>
  <c r="H98" i="3"/>
  <c r="H96" i="3"/>
  <c r="H94" i="3"/>
  <c r="H92" i="3"/>
  <c r="H90" i="3"/>
  <c r="H88" i="3"/>
  <c r="H86" i="3"/>
  <c r="H84" i="3"/>
  <c r="H82" i="3"/>
  <c r="H80" i="3"/>
  <c r="H78" i="3"/>
  <c r="H76" i="3"/>
  <c r="H74" i="3"/>
  <c r="H72" i="3"/>
  <c r="H70" i="3"/>
  <c r="H68" i="3"/>
  <c r="H66" i="3"/>
  <c r="H64" i="3"/>
  <c r="H62" i="3"/>
  <c r="H60" i="3"/>
  <c r="H58" i="3"/>
  <c r="H56" i="3"/>
  <c r="H54" i="3"/>
  <c r="H52" i="3"/>
  <c r="H50" i="3"/>
  <c r="H48" i="3"/>
  <c r="H46" i="3"/>
  <c r="H44" i="3"/>
  <c r="H42" i="3"/>
  <c r="H40" i="3"/>
  <c r="H38" i="3"/>
  <c r="H36" i="3"/>
  <c r="H34" i="3"/>
  <c r="H32" i="3"/>
  <c r="H30" i="3"/>
  <c r="H28" i="3"/>
  <c r="H26" i="3"/>
  <c r="H24" i="3"/>
  <c r="H22" i="3"/>
  <c r="H20" i="3"/>
  <c r="H18" i="3"/>
  <c r="H16" i="3"/>
  <c r="H14" i="3"/>
  <c r="H12" i="3"/>
  <c r="H10" i="3"/>
  <c r="H8" i="3"/>
  <c r="H177" i="3"/>
  <c r="H175" i="3"/>
  <c r="H173" i="3"/>
  <c r="H171" i="3"/>
  <c r="H169" i="3"/>
  <c r="H167" i="3"/>
  <c r="H165" i="3"/>
  <c r="H163" i="3"/>
  <c r="H161" i="3"/>
  <c r="H159" i="3"/>
  <c r="H157" i="3"/>
  <c r="H155" i="3"/>
  <c r="H153" i="3"/>
  <c r="H151" i="3"/>
  <c r="H149" i="3"/>
  <c r="H147" i="3"/>
  <c r="H145" i="3"/>
  <c r="H143" i="3"/>
  <c r="H141" i="3"/>
  <c r="H139" i="3"/>
  <c r="H137" i="3"/>
  <c r="H135" i="3"/>
  <c r="H133" i="3"/>
  <c r="H131" i="3"/>
  <c r="H129" i="3"/>
  <c r="H127" i="3"/>
  <c r="H125" i="3"/>
  <c r="H123" i="3"/>
  <c r="H121" i="3"/>
  <c r="H119" i="3"/>
  <c r="H117" i="3"/>
  <c r="H115" i="3"/>
  <c r="H113" i="3"/>
  <c r="H111" i="3"/>
  <c r="H109" i="3"/>
  <c r="H107" i="3"/>
  <c r="H105" i="3"/>
  <c r="H103" i="3"/>
  <c r="H101" i="3"/>
  <c r="H99" i="3"/>
  <c r="H97" i="3"/>
  <c r="H95" i="3"/>
  <c r="H93" i="3"/>
  <c r="H91" i="3"/>
  <c r="H89" i="3"/>
  <c r="H87" i="3"/>
  <c r="H85" i="3"/>
  <c r="H83" i="3"/>
  <c r="H81" i="3"/>
  <c r="H79" i="3"/>
  <c r="H77" i="3"/>
  <c r="H75" i="3"/>
  <c r="H73" i="3"/>
  <c r="H71" i="3"/>
  <c r="H69" i="3"/>
  <c r="H67" i="3"/>
  <c r="H65" i="3"/>
  <c r="H63" i="3"/>
  <c r="H61" i="3"/>
  <c r="H59" i="3"/>
  <c r="H57" i="3"/>
  <c r="H55" i="3"/>
  <c r="H53" i="3"/>
  <c r="H51" i="3"/>
  <c r="H49" i="3"/>
  <c r="H47" i="3"/>
  <c r="H45" i="3"/>
  <c r="H43" i="3"/>
  <c r="H41" i="3"/>
  <c r="H39" i="3"/>
  <c r="H37" i="3"/>
  <c r="H35" i="3"/>
  <c r="H33" i="3"/>
  <c r="H31" i="3"/>
  <c r="H29" i="3"/>
  <c r="H27" i="3"/>
  <c r="H25" i="3"/>
  <c r="H23" i="3"/>
  <c r="H21" i="3"/>
  <c r="H19" i="3"/>
  <c r="H17" i="3"/>
  <c r="H15" i="3"/>
  <c r="H13" i="3"/>
  <c r="H11" i="3"/>
  <c r="H9" i="3"/>
  <c r="H7" i="3"/>
  <c r="I5" i="2"/>
  <c r="M5" i="2" s="1"/>
  <c r="J600" i="2"/>
  <c r="H9" i="4"/>
  <c r="H7" i="4"/>
  <c r="J2" i="7"/>
  <c r="L5" i="2"/>
  <c r="J602" i="2"/>
  <c r="J5" i="2"/>
  <c r="J7" i="2"/>
  <c r="J9" i="2"/>
  <c r="J11" i="2"/>
  <c r="J13" i="2"/>
  <c r="J15" i="2"/>
  <c r="J17" i="2"/>
  <c r="J19" i="2"/>
  <c r="J21" i="2"/>
  <c r="J23" i="2"/>
  <c r="J25" i="2"/>
  <c r="J27" i="2"/>
  <c r="J29" i="2"/>
  <c r="J31" i="2"/>
  <c r="J33" i="2"/>
  <c r="J35" i="2"/>
  <c r="J37" i="2"/>
  <c r="J39" i="2"/>
  <c r="J41" i="2"/>
  <c r="J43" i="2"/>
  <c r="J45" i="2"/>
  <c r="J47" i="2"/>
  <c r="J49" i="2"/>
  <c r="J51" i="2"/>
  <c r="J53" i="2"/>
  <c r="J55" i="2"/>
  <c r="J57" i="2"/>
  <c r="J59" i="2"/>
  <c r="J61" i="2"/>
  <c r="J63" i="2"/>
  <c r="J65" i="2"/>
  <c r="J67" i="2"/>
  <c r="J69" i="2"/>
  <c r="J71" i="2"/>
  <c r="J73" i="2"/>
  <c r="J75" i="2"/>
  <c r="J77" i="2"/>
  <c r="J79" i="2"/>
  <c r="J81" i="2"/>
  <c r="J83" i="2"/>
  <c r="J85" i="2"/>
  <c r="J87" i="2"/>
  <c r="J89" i="2"/>
  <c r="J91" i="2"/>
  <c r="J93" i="2"/>
  <c r="J95" i="2"/>
  <c r="J97" i="2"/>
  <c r="J99" i="2"/>
  <c r="J101" i="2"/>
  <c r="J103" i="2"/>
  <c r="J105" i="2"/>
  <c r="J107" i="2"/>
  <c r="J109" i="2"/>
  <c r="J111" i="2"/>
  <c r="J113" i="2"/>
  <c r="J115" i="2"/>
  <c r="J117" i="2"/>
  <c r="J119" i="2"/>
  <c r="J121" i="2"/>
  <c r="J123" i="2"/>
  <c r="J125" i="2"/>
  <c r="J127" i="2"/>
  <c r="J129" i="2"/>
  <c r="J131" i="2"/>
  <c r="J133" i="2"/>
  <c r="J135" i="2"/>
  <c r="J137" i="2"/>
  <c r="J139" i="2"/>
  <c r="J141" i="2"/>
  <c r="J143" i="2"/>
  <c r="J145" i="2"/>
  <c r="J147" i="2"/>
  <c r="J149" i="2"/>
  <c r="J151" i="2"/>
  <c r="J153" i="2"/>
  <c r="J155" i="2"/>
  <c r="J157" i="2"/>
  <c r="J159" i="2"/>
  <c r="J161" i="2"/>
  <c r="J163" i="2"/>
  <c r="J165" i="2"/>
  <c r="J167" i="2"/>
  <c r="J169" i="2"/>
  <c r="J6" i="2"/>
  <c r="J8" i="2"/>
  <c r="J10" i="2"/>
  <c r="J12" i="2"/>
  <c r="J14" i="2"/>
  <c r="J16" i="2"/>
  <c r="J18" i="2"/>
  <c r="J20" i="2"/>
  <c r="J22" i="2"/>
  <c r="J24" i="2"/>
  <c r="J26" i="2"/>
  <c r="J28" i="2"/>
  <c r="J30" i="2"/>
  <c r="J32" i="2"/>
  <c r="J34" i="2"/>
  <c r="J36" i="2"/>
  <c r="J38" i="2"/>
  <c r="J40" i="2"/>
  <c r="J42" i="2"/>
  <c r="J44" i="2"/>
  <c r="J46" i="2"/>
  <c r="J48" i="2"/>
  <c r="J50" i="2"/>
  <c r="J52" i="2"/>
  <c r="J54" i="2"/>
  <c r="J56" i="2"/>
  <c r="J58" i="2"/>
  <c r="J60" i="2"/>
  <c r="J62" i="2"/>
  <c r="J64" i="2"/>
  <c r="J66" i="2"/>
  <c r="J68" i="2"/>
  <c r="J70" i="2"/>
  <c r="J72" i="2"/>
  <c r="J74" i="2"/>
  <c r="J76" i="2"/>
  <c r="J78" i="2"/>
  <c r="J80" i="2"/>
  <c r="J82" i="2"/>
  <c r="J84" i="2"/>
  <c r="J86" i="2"/>
  <c r="J88" i="2"/>
  <c r="J90" i="2"/>
  <c r="J92" i="2"/>
  <c r="J94" i="2"/>
  <c r="J96" i="2"/>
  <c r="J98" i="2"/>
  <c r="J100" i="2"/>
  <c r="J102" i="2"/>
  <c r="J104" i="2"/>
  <c r="J106" i="2"/>
  <c r="J108" i="2"/>
  <c r="J110" i="2"/>
  <c r="J112" i="2"/>
  <c r="J114" i="2"/>
  <c r="J116" i="2"/>
  <c r="J118" i="2"/>
  <c r="J120" i="2"/>
  <c r="J122" i="2"/>
  <c r="J124" i="2"/>
  <c r="J126" i="2"/>
  <c r="J128" i="2"/>
  <c r="J132" i="2"/>
  <c r="J136" i="2"/>
  <c r="J140" i="2"/>
  <c r="J144" i="2"/>
  <c r="J148" i="2"/>
  <c r="J152" i="2"/>
  <c r="J156" i="2"/>
  <c r="J160" i="2"/>
  <c r="J164" i="2"/>
  <c r="J168" i="2"/>
  <c r="J171" i="2"/>
  <c r="J173" i="2"/>
  <c r="J175" i="2"/>
  <c r="J177" i="2"/>
  <c r="J179" i="2"/>
  <c r="J181" i="2"/>
  <c r="J183" i="2"/>
  <c r="J185" i="2"/>
  <c r="J187" i="2"/>
  <c r="J189" i="2"/>
  <c r="J191" i="2"/>
  <c r="J193" i="2"/>
  <c r="J195" i="2"/>
  <c r="J197" i="2"/>
  <c r="J199" i="2"/>
  <c r="J201" i="2"/>
  <c r="J203" i="2"/>
  <c r="J205" i="2"/>
  <c r="J207" i="2"/>
  <c r="J209" i="2"/>
  <c r="J211" i="2"/>
  <c r="J213" i="2"/>
  <c r="J215" i="2"/>
  <c r="J217" i="2"/>
  <c r="J219" i="2"/>
  <c r="J221" i="2"/>
  <c r="J223" i="2"/>
  <c r="J225" i="2"/>
  <c r="J227" i="2"/>
  <c r="J229" i="2"/>
  <c r="J231" i="2"/>
  <c r="J233" i="2"/>
  <c r="J235" i="2"/>
  <c r="J237" i="2"/>
  <c r="J239" i="2"/>
  <c r="J241" i="2"/>
  <c r="J243" i="2"/>
  <c r="J245" i="2"/>
  <c r="J247" i="2"/>
  <c r="J249" i="2"/>
  <c r="J251" i="2"/>
  <c r="J253" i="2"/>
  <c r="J255" i="2"/>
  <c r="J257" i="2"/>
  <c r="J259" i="2"/>
  <c r="J261" i="2"/>
  <c r="J263" i="2"/>
  <c r="J265" i="2"/>
  <c r="J267" i="2"/>
  <c r="J269" i="2"/>
  <c r="J271" i="2"/>
  <c r="J273" i="2"/>
  <c r="J275" i="2"/>
  <c r="J277" i="2"/>
  <c r="J279" i="2"/>
  <c r="J281" i="2"/>
  <c r="J283" i="2"/>
  <c r="J285" i="2"/>
  <c r="J287" i="2"/>
  <c r="J289" i="2"/>
  <c r="J291" i="2"/>
  <c r="J293" i="2"/>
  <c r="J295" i="2"/>
  <c r="J297" i="2"/>
  <c r="J299" i="2"/>
  <c r="J301" i="2"/>
  <c r="J303" i="2"/>
  <c r="J305" i="2"/>
  <c r="J307" i="2"/>
  <c r="J309" i="2"/>
  <c r="J311" i="2"/>
  <c r="J313" i="2"/>
  <c r="J315" i="2"/>
  <c r="J317" i="2"/>
  <c r="J319" i="2"/>
  <c r="J130" i="2"/>
  <c r="J134" i="2"/>
  <c r="J138" i="2"/>
  <c r="J142" i="2"/>
  <c r="J146" i="2"/>
  <c r="J150" i="2"/>
  <c r="J154" i="2"/>
  <c r="J158" i="2"/>
  <c r="J162" i="2"/>
  <c r="J166" i="2"/>
  <c r="J170" i="2"/>
  <c r="J172" i="2"/>
  <c r="J174" i="2"/>
  <c r="J176" i="2"/>
  <c r="J178" i="2"/>
  <c r="J180" i="2"/>
  <c r="J182" i="2"/>
  <c r="J184" i="2"/>
  <c r="J186" i="2"/>
  <c r="J188" i="2"/>
  <c r="J190" i="2"/>
  <c r="J192" i="2"/>
  <c r="J194" i="2"/>
  <c r="J196" i="2"/>
  <c r="J198" i="2"/>
  <c r="J200" i="2"/>
  <c r="J202" i="2"/>
  <c r="J204" i="2"/>
  <c r="J206" i="2"/>
  <c r="J208" i="2"/>
  <c r="J210" i="2"/>
  <c r="J212" i="2"/>
  <c r="J214" i="2"/>
  <c r="J216" i="2"/>
  <c r="J218" i="2"/>
  <c r="J220" i="2"/>
  <c r="J222" i="2"/>
  <c r="J224" i="2"/>
  <c r="J226" i="2"/>
  <c r="J228" i="2"/>
  <c r="J230" i="2"/>
  <c r="J232" i="2"/>
  <c r="J234" i="2"/>
  <c r="J236" i="2"/>
  <c r="J238" i="2"/>
  <c r="J240" i="2"/>
  <c r="J242" i="2"/>
  <c r="J244" i="2"/>
  <c r="J246" i="2"/>
  <c r="J248" i="2"/>
  <c r="J250" i="2"/>
  <c r="J252" i="2"/>
  <c r="J254" i="2"/>
  <c r="J256" i="2"/>
  <c r="J258" i="2"/>
  <c r="J260" i="2"/>
  <c r="J262" i="2"/>
  <c r="J264" i="2"/>
  <c r="J266" i="2"/>
  <c r="J268" i="2"/>
  <c r="J270" i="2"/>
  <c r="J272" i="2"/>
  <c r="J274" i="2"/>
  <c r="J276" i="2"/>
  <c r="J278" i="2"/>
  <c r="J280" i="2"/>
  <c r="J282" i="2"/>
  <c r="J284" i="2"/>
  <c r="J286" i="2"/>
  <c r="J288" i="2"/>
  <c r="J290" i="2"/>
  <c r="J292" i="2"/>
  <c r="J294" i="2"/>
  <c r="J296" i="2"/>
  <c r="J298" i="2"/>
  <c r="J300" i="2"/>
  <c r="J302" i="2"/>
  <c r="J304" i="2"/>
  <c r="J306" i="2"/>
  <c r="J308" i="2"/>
  <c r="J310" i="2"/>
  <c r="J312" i="2"/>
  <c r="J314" i="2"/>
  <c r="J316" i="2"/>
  <c r="J318" i="2"/>
  <c r="J603" i="2"/>
  <c r="J601" i="2"/>
  <c r="J599" i="2"/>
  <c r="J597" i="2"/>
  <c r="J595" i="2"/>
  <c r="J593" i="2"/>
  <c r="J591" i="2"/>
  <c r="J589" i="2"/>
  <c r="J587" i="2"/>
  <c r="J585" i="2"/>
  <c r="J583" i="2"/>
  <c r="J581" i="2"/>
  <c r="J579" i="2"/>
  <c r="J577" i="2"/>
  <c r="J575" i="2"/>
  <c r="J573" i="2"/>
  <c r="J571" i="2"/>
  <c r="J569" i="2"/>
  <c r="J567" i="2"/>
  <c r="J565" i="2"/>
  <c r="J563" i="2"/>
  <c r="J561" i="2"/>
  <c r="J559" i="2"/>
  <c r="J557" i="2"/>
  <c r="J555" i="2"/>
  <c r="J553" i="2"/>
  <c r="J551" i="2"/>
  <c r="J549" i="2"/>
  <c r="J547" i="2"/>
  <c r="J545" i="2"/>
  <c r="J543" i="2"/>
  <c r="J541" i="2"/>
  <c r="J539" i="2"/>
  <c r="J537" i="2"/>
  <c r="J535" i="2"/>
  <c r="J533" i="2"/>
  <c r="J531" i="2"/>
  <c r="J529" i="2"/>
  <c r="J527" i="2"/>
  <c r="J525" i="2"/>
  <c r="J523" i="2"/>
  <c r="J521" i="2"/>
  <c r="J519" i="2"/>
  <c r="J517" i="2"/>
  <c r="J515" i="2"/>
  <c r="J513" i="2"/>
  <c r="J511" i="2"/>
  <c r="J509" i="2"/>
  <c r="J507" i="2"/>
  <c r="J505" i="2"/>
  <c r="J503" i="2"/>
  <c r="J501" i="2"/>
  <c r="J499" i="2"/>
  <c r="J497" i="2"/>
  <c r="J495" i="2"/>
  <c r="J493" i="2"/>
  <c r="J491" i="2"/>
  <c r="J489" i="2"/>
  <c r="J487" i="2"/>
  <c r="J485" i="2"/>
  <c r="J483" i="2"/>
  <c r="J481" i="2"/>
  <c r="J479" i="2"/>
  <c r="J477" i="2"/>
  <c r="J475" i="2"/>
  <c r="J473" i="2"/>
  <c r="J471" i="2"/>
  <c r="J469" i="2"/>
  <c r="J467" i="2"/>
  <c r="J465" i="2"/>
  <c r="J463" i="2"/>
  <c r="J461" i="2"/>
  <c r="J459" i="2"/>
  <c r="J457" i="2"/>
  <c r="J455" i="2"/>
  <c r="J453" i="2"/>
  <c r="J451" i="2"/>
  <c r="J449" i="2"/>
  <c r="J447" i="2"/>
  <c r="J445" i="2"/>
  <c r="J443" i="2"/>
  <c r="J441" i="2"/>
  <c r="J439" i="2"/>
  <c r="J437" i="2"/>
  <c r="J435" i="2"/>
  <c r="J433" i="2"/>
  <c r="J431" i="2"/>
  <c r="J429" i="2"/>
  <c r="J427" i="2"/>
  <c r="J425" i="2"/>
  <c r="J423" i="2"/>
  <c r="J421" i="2"/>
  <c r="J419" i="2"/>
  <c r="J417" i="2"/>
  <c r="J415" i="2"/>
  <c r="J413" i="2"/>
  <c r="J411" i="2"/>
  <c r="J409" i="2"/>
  <c r="J407" i="2"/>
  <c r="J405" i="2"/>
  <c r="J403" i="2"/>
  <c r="J401" i="2"/>
  <c r="J399" i="2"/>
  <c r="J397" i="2"/>
  <c r="J395" i="2"/>
  <c r="J393" i="2"/>
  <c r="J391" i="2"/>
  <c r="J389" i="2"/>
  <c r="J387" i="2"/>
  <c r="J385" i="2"/>
  <c r="J383" i="2"/>
  <c r="J381" i="2"/>
  <c r="J379" i="2"/>
  <c r="J377" i="2"/>
  <c r="J375" i="2"/>
  <c r="J373" i="2"/>
  <c r="J371" i="2"/>
  <c r="J369" i="2"/>
  <c r="J367" i="2"/>
  <c r="J365" i="2"/>
  <c r="J363" i="2"/>
  <c r="J361" i="2"/>
  <c r="J359" i="2"/>
  <c r="J357" i="2"/>
  <c r="J355" i="2"/>
  <c r="J353" i="2"/>
  <c r="J351" i="2"/>
  <c r="J349" i="2"/>
  <c r="J347" i="2"/>
  <c r="J345" i="2"/>
  <c r="J343" i="2"/>
  <c r="J341" i="2"/>
  <c r="J339" i="2"/>
  <c r="J337" i="2"/>
  <c r="J335" i="2"/>
  <c r="J333" i="2"/>
  <c r="J331" i="2"/>
  <c r="J329" i="2"/>
  <c r="J327" i="2"/>
  <c r="J325" i="2"/>
  <c r="J323" i="2"/>
  <c r="J321" i="2"/>
  <c r="J598" i="2"/>
  <c r="J596" i="2"/>
  <c r="J594" i="2"/>
  <c r="J592" i="2"/>
  <c r="J590" i="2"/>
  <c r="J588" i="2"/>
  <c r="J586" i="2"/>
  <c r="J584" i="2"/>
  <c r="J582" i="2"/>
  <c r="J580" i="2"/>
  <c r="J578" i="2"/>
  <c r="J576" i="2"/>
  <c r="J574" i="2"/>
  <c r="J572" i="2"/>
  <c r="J570" i="2"/>
  <c r="J568" i="2"/>
  <c r="J566" i="2"/>
  <c r="J564" i="2"/>
  <c r="J562" i="2"/>
  <c r="J560" i="2"/>
  <c r="J558" i="2"/>
  <c r="J556" i="2"/>
  <c r="J554" i="2"/>
  <c r="J552" i="2"/>
  <c r="J550" i="2"/>
  <c r="J548" i="2"/>
  <c r="J546" i="2"/>
  <c r="J544" i="2"/>
  <c r="J542" i="2"/>
  <c r="J540" i="2"/>
  <c r="J538" i="2"/>
  <c r="J536" i="2"/>
  <c r="J534" i="2"/>
  <c r="J532" i="2"/>
  <c r="J530" i="2"/>
  <c r="J528" i="2"/>
  <c r="J526" i="2"/>
  <c r="J524" i="2"/>
  <c r="J522" i="2"/>
  <c r="J520" i="2"/>
  <c r="J518" i="2"/>
  <c r="J516" i="2"/>
  <c r="J514" i="2"/>
  <c r="J512" i="2"/>
  <c r="J510" i="2"/>
  <c r="J508" i="2"/>
  <c r="J506" i="2"/>
  <c r="J504" i="2"/>
  <c r="J502" i="2"/>
  <c r="J500" i="2"/>
  <c r="J498" i="2"/>
  <c r="J496" i="2"/>
  <c r="J494" i="2"/>
  <c r="J492" i="2"/>
  <c r="J490" i="2"/>
  <c r="J488" i="2"/>
  <c r="J486" i="2"/>
  <c r="J484" i="2"/>
  <c r="J482" i="2"/>
  <c r="J480" i="2"/>
  <c r="J478" i="2"/>
  <c r="J476" i="2"/>
  <c r="J474" i="2"/>
  <c r="J472" i="2"/>
  <c r="J470" i="2"/>
  <c r="J468" i="2"/>
  <c r="J466" i="2"/>
  <c r="J464" i="2"/>
  <c r="J462" i="2"/>
  <c r="J460" i="2"/>
  <c r="J458" i="2"/>
  <c r="J456" i="2"/>
  <c r="J454" i="2"/>
  <c r="J452" i="2"/>
  <c r="J450" i="2"/>
  <c r="J448" i="2"/>
  <c r="J446" i="2"/>
  <c r="J444" i="2"/>
  <c r="J442" i="2"/>
  <c r="J440" i="2"/>
  <c r="J438" i="2"/>
  <c r="J436" i="2"/>
  <c r="J434" i="2"/>
  <c r="J432" i="2"/>
  <c r="J430" i="2"/>
  <c r="J428" i="2"/>
  <c r="J426" i="2"/>
  <c r="J424" i="2"/>
  <c r="J422" i="2"/>
  <c r="J420" i="2"/>
  <c r="J418" i="2"/>
  <c r="J416" i="2"/>
  <c r="J414" i="2"/>
  <c r="J412" i="2"/>
  <c r="J410" i="2"/>
  <c r="J408" i="2"/>
  <c r="J406" i="2"/>
  <c r="J404" i="2"/>
  <c r="J402" i="2"/>
  <c r="J400" i="2"/>
  <c r="J398" i="2"/>
  <c r="J396" i="2"/>
  <c r="J394" i="2"/>
  <c r="J392" i="2"/>
  <c r="J390" i="2"/>
  <c r="J388" i="2"/>
  <c r="J386" i="2"/>
  <c r="J384" i="2"/>
  <c r="J382" i="2"/>
  <c r="J380" i="2"/>
  <c r="J378" i="2"/>
  <c r="J376" i="2"/>
  <c r="J374" i="2"/>
  <c r="J372" i="2"/>
  <c r="J370" i="2"/>
  <c r="J368" i="2"/>
  <c r="J366" i="2"/>
  <c r="J364" i="2"/>
  <c r="J362" i="2"/>
  <c r="J360" i="2"/>
  <c r="J358" i="2"/>
  <c r="J356" i="2"/>
  <c r="J354" i="2"/>
  <c r="J352" i="2"/>
  <c r="J350" i="2"/>
  <c r="J348" i="2"/>
  <c r="J346" i="2"/>
  <c r="J344" i="2"/>
  <c r="J342" i="2"/>
  <c r="J340" i="2"/>
  <c r="J338" i="2"/>
  <c r="J336" i="2"/>
  <c r="J334" i="2"/>
  <c r="J332" i="2"/>
  <c r="J330" i="2"/>
  <c r="J328" i="2"/>
  <c r="J326" i="2"/>
  <c r="J324" i="2"/>
  <c r="J322" i="2"/>
  <c r="J320" i="2"/>
  <c r="I12" i="2"/>
  <c r="I13" i="2"/>
  <c r="I14" i="2"/>
  <c r="I15" i="2"/>
  <c r="I16" i="2"/>
  <c r="I17" i="2"/>
  <c r="I18" i="2"/>
  <c r="I19" i="2"/>
  <c r="M19" i="2" s="1"/>
  <c r="I28" i="2"/>
  <c r="I29" i="2"/>
  <c r="I30" i="2"/>
  <c r="I31" i="2"/>
  <c r="I32" i="2"/>
  <c r="I33" i="2"/>
  <c r="I34" i="2"/>
  <c r="I35" i="2"/>
  <c r="M35" i="2" s="1"/>
  <c r="I6" i="2"/>
  <c r="M6" i="2" s="1"/>
  <c r="I7" i="2"/>
  <c r="M7" i="2" s="1"/>
  <c r="I8" i="2"/>
  <c r="I9" i="2"/>
  <c r="I10" i="2"/>
  <c r="I11" i="2"/>
  <c r="M11" i="2" s="1"/>
  <c r="I36" i="2"/>
  <c r="I37" i="2"/>
  <c r="I38" i="2"/>
  <c r="I39" i="2"/>
  <c r="I40" i="2"/>
  <c r="I41" i="2"/>
  <c r="I42" i="2"/>
  <c r="I43" i="2"/>
  <c r="M43" i="2" s="1"/>
  <c r="I52" i="2"/>
  <c r="I53" i="2"/>
  <c r="I54" i="2"/>
  <c r="I55" i="2"/>
  <c r="I56" i="2"/>
  <c r="I57" i="2"/>
  <c r="I58" i="2"/>
  <c r="I59" i="2"/>
  <c r="M59" i="2" s="1"/>
  <c r="I68" i="2"/>
  <c r="I69" i="2"/>
  <c r="I70" i="2"/>
  <c r="I71" i="2"/>
  <c r="I72" i="2"/>
  <c r="I73" i="2"/>
  <c r="I74" i="2"/>
  <c r="I75" i="2"/>
  <c r="M75" i="2" s="1"/>
  <c r="I84" i="2"/>
  <c r="I85" i="2"/>
  <c r="I86" i="2"/>
  <c r="I87" i="2"/>
  <c r="I88" i="2"/>
  <c r="I89" i="2"/>
  <c r="I90" i="2"/>
  <c r="I91" i="2"/>
  <c r="M91" i="2" s="1"/>
  <c r="I100" i="2"/>
  <c r="I101" i="2"/>
  <c r="I102" i="2"/>
  <c r="I103" i="2"/>
  <c r="I104" i="2"/>
  <c r="I105" i="2"/>
  <c r="I106" i="2"/>
  <c r="I107" i="2"/>
  <c r="M107" i="2" s="1"/>
  <c r="I116" i="2"/>
  <c r="I117" i="2"/>
  <c r="I118" i="2"/>
  <c r="I119" i="2"/>
  <c r="I120" i="2"/>
  <c r="I121" i="2"/>
  <c r="I122" i="2"/>
  <c r="I123" i="2"/>
  <c r="M123" i="2" s="1"/>
  <c r="I132" i="2"/>
  <c r="I133" i="2"/>
  <c r="I134" i="2"/>
  <c r="I135" i="2"/>
  <c r="I136" i="2"/>
  <c r="I137" i="2"/>
  <c r="I138" i="2"/>
  <c r="I139" i="2"/>
  <c r="M139" i="2" s="1"/>
  <c r="I148" i="2"/>
  <c r="I149" i="2"/>
  <c r="I150" i="2"/>
  <c r="I151" i="2"/>
  <c r="I152" i="2"/>
  <c r="I153" i="2"/>
  <c r="I154" i="2"/>
  <c r="I155" i="2"/>
  <c r="M155" i="2" s="1"/>
  <c r="I164" i="2"/>
  <c r="I165" i="2"/>
  <c r="I166" i="2"/>
  <c r="I167" i="2"/>
  <c r="I168" i="2"/>
  <c r="I169" i="2"/>
  <c r="I170" i="2"/>
  <c r="I171" i="2"/>
  <c r="M171" i="2" s="1"/>
  <c r="I183" i="2"/>
  <c r="I184" i="2"/>
  <c r="I185" i="2"/>
  <c r="I186" i="2"/>
  <c r="I187" i="2"/>
  <c r="I188" i="2"/>
  <c r="I189" i="2"/>
  <c r="I190" i="2"/>
  <c r="M190" i="2" s="1"/>
  <c r="I199" i="2"/>
  <c r="I200" i="2"/>
  <c r="I201" i="2"/>
  <c r="I202" i="2"/>
  <c r="I203" i="2"/>
  <c r="I204" i="2"/>
  <c r="I205" i="2"/>
  <c r="I206" i="2"/>
  <c r="M206" i="2" s="1"/>
  <c r="I215" i="2"/>
  <c r="I216" i="2"/>
  <c r="I217" i="2"/>
  <c r="I218" i="2"/>
  <c r="I219" i="2"/>
  <c r="I220" i="2"/>
  <c r="I221" i="2"/>
  <c r="I222" i="2"/>
  <c r="I223" i="2"/>
  <c r="I224" i="2"/>
  <c r="I225" i="2"/>
  <c r="I226" i="2"/>
  <c r="M226" i="2" s="1"/>
  <c r="I20" i="2"/>
  <c r="I21" i="2"/>
  <c r="I22" i="2"/>
  <c r="I23" i="2"/>
  <c r="I24" i="2"/>
  <c r="I25" i="2"/>
  <c r="I26" i="2"/>
  <c r="I27" i="2"/>
  <c r="M27" i="2" s="1"/>
  <c r="I44" i="2"/>
  <c r="I45" i="2"/>
  <c r="I46" i="2"/>
  <c r="I47" i="2"/>
  <c r="I48" i="2"/>
  <c r="I49" i="2"/>
  <c r="I50" i="2"/>
  <c r="I51" i="2"/>
  <c r="M51" i="2" s="1"/>
  <c r="I60" i="2"/>
  <c r="I61" i="2"/>
  <c r="I62" i="2"/>
  <c r="I63" i="2"/>
  <c r="I64" i="2"/>
  <c r="I65" i="2"/>
  <c r="I66" i="2"/>
  <c r="I67" i="2"/>
  <c r="M67" i="2" s="1"/>
  <c r="I76" i="2"/>
  <c r="I77" i="2"/>
  <c r="I78" i="2"/>
  <c r="I79" i="2"/>
  <c r="I80" i="2"/>
  <c r="I81" i="2"/>
  <c r="I82" i="2"/>
  <c r="I83" i="2"/>
  <c r="M83" i="2" s="1"/>
  <c r="I92" i="2"/>
  <c r="I93" i="2"/>
  <c r="I94" i="2"/>
  <c r="I95" i="2"/>
  <c r="I96" i="2"/>
  <c r="I97" i="2"/>
  <c r="I98" i="2"/>
  <c r="I99" i="2"/>
  <c r="M99" i="2" s="1"/>
  <c r="I108" i="2"/>
  <c r="I109" i="2"/>
  <c r="I110" i="2"/>
  <c r="I111" i="2"/>
  <c r="I112" i="2"/>
  <c r="I113" i="2"/>
  <c r="I114" i="2"/>
  <c r="I115" i="2"/>
  <c r="M115" i="2" s="1"/>
  <c r="I124" i="2"/>
  <c r="I125" i="2"/>
  <c r="I126" i="2"/>
  <c r="I127" i="2"/>
  <c r="I128" i="2"/>
  <c r="I129" i="2"/>
  <c r="I130" i="2"/>
  <c r="I131" i="2"/>
  <c r="M131" i="2" s="1"/>
  <c r="I140" i="2"/>
  <c r="I141" i="2"/>
  <c r="I142" i="2"/>
  <c r="I143" i="2"/>
  <c r="I144" i="2"/>
  <c r="I145" i="2"/>
  <c r="I146" i="2"/>
  <c r="I147" i="2"/>
  <c r="M147" i="2" s="1"/>
  <c r="I156" i="2"/>
  <c r="I157" i="2"/>
  <c r="I158" i="2"/>
  <c r="I159" i="2"/>
  <c r="I160" i="2"/>
  <c r="I161" i="2"/>
  <c r="I162" i="2"/>
  <c r="I163" i="2"/>
  <c r="M163" i="2" s="1"/>
  <c r="I172" i="2"/>
  <c r="I173" i="2"/>
  <c r="I174" i="2"/>
  <c r="I175" i="2"/>
  <c r="I176" i="2"/>
  <c r="I177" i="2"/>
  <c r="I178" i="2"/>
  <c r="I179" i="2"/>
  <c r="I180" i="2"/>
  <c r="I181" i="2"/>
  <c r="I182" i="2"/>
  <c r="M182" i="2" s="1"/>
  <c r="I191" i="2"/>
  <c r="I192" i="2"/>
  <c r="I193" i="2"/>
  <c r="I194" i="2"/>
  <c r="I195" i="2"/>
  <c r="I196" i="2"/>
  <c r="I197" i="2"/>
  <c r="I198" i="2"/>
  <c r="M198" i="2" s="1"/>
  <c r="I207" i="2"/>
  <c r="I208" i="2"/>
  <c r="I209" i="2"/>
  <c r="I210" i="2"/>
  <c r="I211" i="2"/>
  <c r="I212" i="2"/>
  <c r="I213" i="2"/>
  <c r="I214" i="2"/>
  <c r="M214" i="2" s="1"/>
  <c r="I227" i="2"/>
  <c r="I228" i="2"/>
  <c r="I229" i="2"/>
  <c r="I230" i="2"/>
  <c r="I231" i="2"/>
  <c r="I232" i="2"/>
  <c r="I233" i="2"/>
  <c r="I234" i="2"/>
  <c r="M234" i="2" s="1"/>
  <c r="I243" i="2"/>
  <c r="I244" i="2"/>
  <c r="I245" i="2"/>
  <c r="I246" i="2"/>
  <c r="I247" i="2"/>
  <c r="I248" i="2"/>
  <c r="I249" i="2"/>
  <c r="I250" i="2"/>
  <c r="M250" i="2" s="1"/>
  <c r="I259" i="2"/>
  <c r="I260" i="2"/>
  <c r="I261" i="2"/>
  <c r="I262" i="2"/>
  <c r="I263" i="2"/>
  <c r="I264" i="2"/>
  <c r="I265" i="2"/>
  <c r="I266" i="2"/>
  <c r="M266" i="2" s="1"/>
  <c r="I275" i="2"/>
  <c r="I276" i="2"/>
  <c r="I277" i="2"/>
  <c r="I278" i="2"/>
  <c r="I279" i="2"/>
  <c r="I280" i="2"/>
  <c r="I281" i="2"/>
  <c r="I282" i="2"/>
  <c r="M282" i="2" s="1"/>
  <c r="I291" i="2"/>
  <c r="I292" i="2"/>
  <c r="I293" i="2"/>
  <c r="I294" i="2"/>
  <c r="I295" i="2"/>
  <c r="I296" i="2"/>
  <c r="I297" i="2"/>
  <c r="I298" i="2"/>
  <c r="M298" i="2" s="1"/>
  <c r="I307" i="2"/>
  <c r="I308" i="2"/>
  <c r="I309" i="2"/>
  <c r="I310" i="2"/>
  <c r="I311" i="2"/>
  <c r="I312" i="2"/>
  <c r="I313" i="2"/>
  <c r="I314" i="2"/>
  <c r="M314" i="2" s="1"/>
  <c r="I323" i="2"/>
  <c r="I324" i="2"/>
  <c r="I325" i="2"/>
  <c r="I326" i="2"/>
  <c r="I327" i="2"/>
  <c r="I328" i="2"/>
  <c r="I329" i="2"/>
  <c r="I330" i="2"/>
  <c r="M330" i="2" s="1"/>
  <c r="I339" i="2"/>
  <c r="I340" i="2"/>
  <c r="I341" i="2"/>
  <c r="I342" i="2"/>
  <c r="I343" i="2"/>
  <c r="I344" i="2"/>
  <c r="I345" i="2"/>
  <c r="I346" i="2"/>
  <c r="M346" i="2" s="1"/>
  <c r="I355" i="2"/>
  <c r="I356" i="2"/>
  <c r="I357" i="2"/>
  <c r="I358" i="2"/>
  <c r="I359" i="2"/>
  <c r="I360" i="2"/>
  <c r="I361" i="2"/>
  <c r="I362" i="2"/>
  <c r="M362" i="2" s="1"/>
  <c r="I371" i="2"/>
  <c r="I372" i="2"/>
  <c r="I373" i="2"/>
  <c r="I374" i="2"/>
  <c r="I375" i="2"/>
  <c r="I376" i="2"/>
  <c r="I377" i="2"/>
  <c r="I378" i="2"/>
  <c r="M378" i="2" s="1"/>
  <c r="I387" i="2"/>
  <c r="I388" i="2"/>
  <c r="I389" i="2"/>
  <c r="I390" i="2"/>
  <c r="I391" i="2"/>
  <c r="I392" i="2"/>
  <c r="I393" i="2"/>
  <c r="I394" i="2"/>
  <c r="M394" i="2" s="1"/>
  <c r="I403" i="2"/>
  <c r="I404" i="2"/>
  <c r="I405" i="2"/>
  <c r="I406" i="2"/>
  <c r="I407" i="2"/>
  <c r="I408" i="2"/>
  <c r="I409" i="2"/>
  <c r="I410" i="2"/>
  <c r="M410" i="2" s="1"/>
  <c r="I419" i="2"/>
  <c r="I420" i="2"/>
  <c r="I421" i="2"/>
  <c r="I422" i="2"/>
  <c r="I423" i="2"/>
  <c r="I424" i="2"/>
  <c r="I425" i="2"/>
  <c r="I426" i="2"/>
  <c r="M426" i="2" s="1"/>
  <c r="I435" i="2"/>
  <c r="I436" i="2"/>
  <c r="I437" i="2"/>
  <c r="I438" i="2"/>
  <c r="I439" i="2"/>
  <c r="I440" i="2"/>
  <c r="I441" i="2"/>
  <c r="I442" i="2"/>
  <c r="M442" i="2" s="1"/>
  <c r="I451" i="2"/>
  <c r="I452" i="2"/>
  <c r="I453" i="2"/>
  <c r="I454" i="2"/>
  <c r="I455" i="2"/>
  <c r="I456" i="2"/>
  <c r="I457" i="2"/>
  <c r="I458" i="2"/>
  <c r="M458" i="2" s="1"/>
  <c r="I467" i="2"/>
  <c r="I468" i="2"/>
  <c r="I469" i="2"/>
  <c r="I470" i="2"/>
  <c r="I471" i="2"/>
  <c r="I472" i="2"/>
  <c r="I473" i="2"/>
  <c r="I474" i="2"/>
  <c r="M474" i="2" s="1"/>
  <c r="I483" i="2"/>
  <c r="I484" i="2"/>
  <c r="I485" i="2"/>
  <c r="I486" i="2"/>
  <c r="I487" i="2"/>
  <c r="I488" i="2"/>
  <c r="I489" i="2"/>
  <c r="I490" i="2"/>
  <c r="M490" i="2" s="1"/>
  <c r="I499" i="2"/>
  <c r="I500" i="2"/>
  <c r="M500" i="2" s="1"/>
  <c r="J502" i="3" s="1"/>
  <c r="K502" i="3" s="1"/>
  <c r="I501" i="2"/>
  <c r="M501" i="2" s="1"/>
  <c r="J503" i="3" s="1"/>
  <c r="K503" i="3" s="1"/>
  <c r="I502" i="2"/>
  <c r="M502" i="2" s="1"/>
  <c r="J504" i="3" s="1"/>
  <c r="K504" i="3" s="1"/>
  <c r="I503" i="2"/>
  <c r="M503" i="2" s="1"/>
  <c r="J505" i="3" s="1"/>
  <c r="K505" i="3" s="1"/>
  <c r="I504" i="2"/>
  <c r="M504" i="2" s="1"/>
  <c r="J506" i="3" s="1"/>
  <c r="K506" i="3" s="1"/>
  <c r="I505" i="2"/>
  <c r="M505" i="2" s="1"/>
  <c r="J507" i="3" s="1"/>
  <c r="K507" i="3" s="1"/>
  <c r="I506" i="2"/>
  <c r="M506" i="2" s="1"/>
  <c r="J508" i="3" s="1"/>
  <c r="K508" i="3" s="1"/>
  <c r="I517" i="2"/>
  <c r="M517" i="2" s="1"/>
  <c r="J519" i="3" s="1"/>
  <c r="K519" i="3" s="1"/>
  <c r="I518" i="2"/>
  <c r="M518" i="2" s="1"/>
  <c r="J520" i="3" s="1"/>
  <c r="K520" i="3" s="1"/>
  <c r="I519" i="2"/>
  <c r="M519" i="2" s="1"/>
  <c r="J521" i="3" s="1"/>
  <c r="K521" i="3" s="1"/>
  <c r="I520" i="2"/>
  <c r="M520" i="2" s="1"/>
  <c r="J522" i="3" s="1"/>
  <c r="K522" i="3" s="1"/>
  <c r="I521" i="2"/>
  <c r="M521" i="2" s="1"/>
  <c r="J523" i="3" s="1"/>
  <c r="K523" i="3" s="1"/>
  <c r="I522" i="2"/>
  <c r="M522" i="2" s="1"/>
  <c r="J524" i="3" s="1"/>
  <c r="K524" i="3" s="1"/>
  <c r="I531" i="2"/>
  <c r="M531" i="2" s="1"/>
  <c r="J533" i="3" s="1"/>
  <c r="K533" i="3" s="1"/>
  <c r="I532" i="2"/>
  <c r="M532" i="2" s="1"/>
  <c r="J534" i="3" s="1"/>
  <c r="K534" i="3" s="1"/>
  <c r="I533" i="2"/>
  <c r="M533" i="2" s="1"/>
  <c r="J535" i="3" s="1"/>
  <c r="K535" i="3" s="1"/>
  <c r="I534" i="2"/>
  <c r="M534" i="2" s="1"/>
  <c r="J536" i="3" s="1"/>
  <c r="K536" i="3" s="1"/>
  <c r="I535" i="2"/>
  <c r="M535" i="2" s="1"/>
  <c r="J537" i="3" s="1"/>
  <c r="K537" i="3" s="1"/>
  <c r="I536" i="2"/>
  <c r="M536" i="2" s="1"/>
  <c r="J538" i="3" s="1"/>
  <c r="K538" i="3" s="1"/>
  <c r="I537" i="2"/>
  <c r="M537" i="2" s="1"/>
  <c r="J539" i="3" s="1"/>
  <c r="K539" i="3" s="1"/>
  <c r="I538" i="2"/>
  <c r="M538" i="2" s="1"/>
  <c r="J540" i="3" s="1"/>
  <c r="K540" i="3" s="1"/>
  <c r="I547" i="2"/>
  <c r="M547" i="2" s="1"/>
  <c r="J549" i="3" s="1"/>
  <c r="K549" i="3" s="1"/>
  <c r="I548" i="2"/>
  <c r="M548" i="2" s="1"/>
  <c r="J550" i="3" s="1"/>
  <c r="K550" i="3" s="1"/>
  <c r="I549" i="2"/>
  <c r="M549" i="2" s="1"/>
  <c r="J551" i="3" s="1"/>
  <c r="K551" i="3" s="1"/>
  <c r="I550" i="2"/>
  <c r="M550" i="2" s="1"/>
  <c r="J552" i="3" s="1"/>
  <c r="K552" i="3" s="1"/>
  <c r="I551" i="2"/>
  <c r="M551" i="2" s="1"/>
  <c r="J553" i="3" s="1"/>
  <c r="K553" i="3" s="1"/>
  <c r="I552" i="2"/>
  <c r="M552" i="2" s="1"/>
  <c r="J554" i="3" s="1"/>
  <c r="K554" i="3" s="1"/>
  <c r="I553" i="2"/>
  <c r="M553" i="2" s="1"/>
  <c r="J555" i="3" s="1"/>
  <c r="K555" i="3" s="1"/>
  <c r="I554" i="2"/>
  <c r="M554" i="2" s="1"/>
  <c r="J556" i="3" s="1"/>
  <c r="K556" i="3" s="1"/>
  <c r="I562" i="2"/>
  <c r="M562" i="2" s="1"/>
  <c r="J564" i="3" s="1"/>
  <c r="K564" i="3" s="1"/>
  <c r="I563" i="2"/>
  <c r="M563" i="2" s="1"/>
  <c r="J565" i="3" s="1"/>
  <c r="K565" i="3" s="1"/>
  <c r="I564" i="2"/>
  <c r="M564" i="2" s="1"/>
  <c r="J566" i="3" s="1"/>
  <c r="K566" i="3" s="1"/>
  <c r="I565" i="2"/>
  <c r="M565" i="2" s="1"/>
  <c r="J567" i="3" s="1"/>
  <c r="K567" i="3" s="1"/>
  <c r="I566" i="2"/>
  <c r="M566" i="2" s="1"/>
  <c r="J568" i="3" s="1"/>
  <c r="K568" i="3" s="1"/>
  <c r="I567" i="2"/>
  <c r="M567" i="2" s="1"/>
  <c r="J569" i="3" s="1"/>
  <c r="K569" i="3" s="1"/>
  <c r="I568" i="2"/>
  <c r="M568" i="2" s="1"/>
  <c r="J570" i="3" s="1"/>
  <c r="K570" i="3" s="1"/>
  <c r="I569" i="2"/>
  <c r="M569" i="2" s="1"/>
  <c r="J571" i="3" s="1"/>
  <c r="K571" i="3" s="1"/>
  <c r="I578" i="2"/>
  <c r="M578" i="2" s="1"/>
  <c r="J580" i="3" s="1"/>
  <c r="K580" i="3" s="1"/>
  <c r="I579" i="2"/>
  <c r="M579" i="2" s="1"/>
  <c r="J581" i="3" s="1"/>
  <c r="K581" i="3" s="1"/>
  <c r="I580" i="2"/>
  <c r="M580" i="2" s="1"/>
  <c r="J582" i="3" s="1"/>
  <c r="K582" i="3" s="1"/>
  <c r="I581" i="2"/>
  <c r="M581" i="2" s="1"/>
  <c r="J583" i="3" s="1"/>
  <c r="K583" i="3" s="1"/>
  <c r="I582" i="2"/>
  <c r="M582" i="2" s="1"/>
  <c r="J584" i="3" s="1"/>
  <c r="K584" i="3" s="1"/>
  <c r="I583" i="2"/>
  <c r="M583" i="2" s="1"/>
  <c r="J585" i="3" s="1"/>
  <c r="K585" i="3" s="1"/>
  <c r="I592" i="2"/>
  <c r="M592" i="2" s="1"/>
  <c r="J594" i="3" s="1"/>
  <c r="K594" i="3" s="1"/>
  <c r="I593" i="2"/>
  <c r="M593" i="2" s="1"/>
  <c r="J595" i="3" s="1"/>
  <c r="K595" i="3" s="1"/>
  <c r="I594" i="2"/>
  <c r="M594" i="2" s="1"/>
  <c r="J596" i="3" s="1"/>
  <c r="K596" i="3" s="1"/>
  <c r="I595" i="2"/>
  <c r="M595" i="2" s="1"/>
  <c r="J597" i="3" s="1"/>
  <c r="K597" i="3" s="1"/>
  <c r="I596" i="2"/>
  <c r="M596" i="2" s="1"/>
  <c r="J598" i="3" s="1"/>
  <c r="K598" i="3" s="1"/>
  <c r="I597" i="2"/>
  <c r="M597" i="2" s="1"/>
  <c r="J599" i="3" s="1"/>
  <c r="K599" i="3" s="1"/>
  <c r="I598" i="2"/>
  <c r="M598" i="2" s="1"/>
  <c r="J600" i="3" s="1"/>
  <c r="K600" i="3" s="1"/>
  <c r="I599" i="2"/>
  <c r="M599" i="2" s="1"/>
  <c r="J601" i="3" s="1"/>
  <c r="K601" i="3" s="1"/>
  <c r="I600" i="2"/>
  <c r="M600" i="2" s="1"/>
  <c r="J602" i="3" s="1"/>
  <c r="K602" i="3" s="1"/>
  <c r="I601" i="2"/>
  <c r="M601" i="2" s="1"/>
  <c r="J603" i="3" s="1"/>
  <c r="K603" i="3" s="1"/>
  <c r="I602" i="2"/>
  <c r="M602" i="2" s="1"/>
  <c r="J604" i="3" s="1"/>
  <c r="K604" i="3" s="1"/>
  <c r="I603" i="2"/>
  <c r="M603" i="2" s="1"/>
  <c r="J605" i="3" s="1"/>
  <c r="K605" i="3" s="1"/>
  <c r="I235" i="2"/>
  <c r="I236" i="2"/>
  <c r="K236" i="2" s="1"/>
  <c r="E238" i="8" s="1"/>
  <c r="I237" i="2"/>
  <c r="I238" i="2"/>
  <c r="I239" i="2"/>
  <c r="I240" i="2"/>
  <c r="K240" i="2" s="1"/>
  <c r="E242" i="8" s="1"/>
  <c r="I241" i="2"/>
  <c r="I242" i="2"/>
  <c r="M242" i="2" s="1"/>
  <c r="I251" i="2"/>
  <c r="I252" i="2"/>
  <c r="I253" i="2"/>
  <c r="I254" i="2"/>
  <c r="K254" i="2" s="1"/>
  <c r="E256" i="8" s="1"/>
  <c r="I255" i="2"/>
  <c r="I256" i="2"/>
  <c r="K256" i="2" s="1"/>
  <c r="E258" i="8" s="1"/>
  <c r="I257" i="2"/>
  <c r="I258" i="2"/>
  <c r="M258" i="2" s="1"/>
  <c r="I267" i="2"/>
  <c r="I268" i="2"/>
  <c r="K268" i="2" s="1"/>
  <c r="E270" i="8" s="1"/>
  <c r="I269" i="2"/>
  <c r="I270" i="2"/>
  <c r="I271" i="2"/>
  <c r="I272" i="2"/>
  <c r="K272" i="2" s="1"/>
  <c r="E274" i="8" s="1"/>
  <c r="I273" i="2"/>
  <c r="I274" i="2"/>
  <c r="M274" i="2" s="1"/>
  <c r="I283" i="2"/>
  <c r="I284" i="2"/>
  <c r="I285" i="2"/>
  <c r="I286" i="2"/>
  <c r="K286" i="2" s="1"/>
  <c r="E288" i="8" s="1"/>
  <c r="I287" i="2"/>
  <c r="I288" i="2"/>
  <c r="K288" i="2" s="1"/>
  <c r="E290" i="8" s="1"/>
  <c r="I289" i="2"/>
  <c r="I290" i="2"/>
  <c r="M290" i="2" s="1"/>
  <c r="I299" i="2"/>
  <c r="I300" i="2"/>
  <c r="K300" i="2" s="1"/>
  <c r="E302" i="8" s="1"/>
  <c r="I301" i="2"/>
  <c r="I302" i="2"/>
  <c r="I303" i="2"/>
  <c r="I304" i="2"/>
  <c r="K304" i="2" s="1"/>
  <c r="E306" i="8" s="1"/>
  <c r="I305" i="2"/>
  <c r="I306" i="2"/>
  <c r="M306" i="2" s="1"/>
  <c r="I315" i="2"/>
  <c r="I316" i="2"/>
  <c r="I317" i="2"/>
  <c r="I318" i="2"/>
  <c r="K318" i="2" s="1"/>
  <c r="E320" i="8" s="1"/>
  <c r="I319" i="2"/>
  <c r="I320" i="2"/>
  <c r="I321" i="2"/>
  <c r="I322" i="2"/>
  <c r="M322" i="2" s="1"/>
  <c r="I331" i="2"/>
  <c r="I332" i="2"/>
  <c r="I333" i="2"/>
  <c r="I334" i="2"/>
  <c r="I335" i="2"/>
  <c r="I336" i="2"/>
  <c r="I337" i="2"/>
  <c r="I338" i="2"/>
  <c r="M338" i="2" s="1"/>
  <c r="I347" i="2"/>
  <c r="I348" i="2"/>
  <c r="I349" i="2"/>
  <c r="I350" i="2"/>
  <c r="I351" i="2"/>
  <c r="I352" i="2"/>
  <c r="I353" i="2"/>
  <c r="I354" i="2"/>
  <c r="M354" i="2" s="1"/>
  <c r="I363" i="2"/>
  <c r="I364" i="2"/>
  <c r="I365" i="2"/>
  <c r="I366" i="2"/>
  <c r="I367" i="2"/>
  <c r="I368" i="2"/>
  <c r="I369" i="2"/>
  <c r="I370" i="2"/>
  <c r="M370" i="2" s="1"/>
  <c r="I379" i="2"/>
  <c r="I380" i="2"/>
  <c r="I381" i="2"/>
  <c r="I382" i="2"/>
  <c r="K382" i="2" s="1"/>
  <c r="E384" i="8" s="1"/>
  <c r="I383" i="2"/>
  <c r="I384" i="2"/>
  <c r="I385" i="2"/>
  <c r="I386" i="2"/>
  <c r="M386" i="2" s="1"/>
  <c r="I395" i="2"/>
  <c r="I396" i="2"/>
  <c r="I397" i="2"/>
  <c r="I398" i="2"/>
  <c r="K398" i="2" s="1"/>
  <c r="E400" i="8" s="1"/>
  <c r="I399" i="2"/>
  <c r="I400" i="2"/>
  <c r="I401" i="2"/>
  <c r="I402" i="2"/>
  <c r="M402" i="2" s="1"/>
  <c r="I411" i="2"/>
  <c r="I412" i="2"/>
  <c r="I413" i="2"/>
  <c r="I414" i="2"/>
  <c r="I415" i="2"/>
  <c r="I416" i="2"/>
  <c r="I417" i="2"/>
  <c r="I418" i="2"/>
  <c r="M418" i="2" s="1"/>
  <c r="I427" i="2"/>
  <c r="I428" i="2"/>
  <c r="I429" i="2"/>
  <c r="I430" i="2"/>
  <c r="K430" i="2" s="1"/>
  <c r="E432" i="8" s="1"/>
  <c r="I431" i="2"/>
  <c r="I432" i="2"/>
  <c r="I433" i="2"/>
  <c r="I434" i="2"/>
  <c r="M434" i="2" s="1"/>
  <c r="I443" i="2"/>
  <c r="I444" i="2"/>
  <c r="I445" i="2"/>
  <c r="I446" i="2"/>
  <c r="I447" i="2"/>
  <c r="I448" i="2"/>
  <c r="I449" i="2"/>
  <c r="I450" i="2"/>
  <c r="M450" i="2" s="1"/>
  <c r="I459" i="2"/>
  <c r="I460" i="2"/>
  <c r="I461" i="2"/>
  <c r="I462" i="2"/>
  <c r="K462" i="2" s="1"/>
  <c r="E464" i="8" s="1"/>
  <c r="I463" i="2"/>
  <c r="I464" i="2"/>
  <c r="I465" i="2"/>
  <c r="I466" i="2"/>
  <c r="M466" i="2" s="1"/>
  <c r="I475" i="2"/>
  <c r="I476" i="2"/>
  <c r="K476" i="2" s="1"/>
  <c r="E478" i="8" s="1"/>
  <c r="I477" i="2"/>
  <c r="I478" i="2"/>
  <c r="I479" i="2"/>
  <c r="I480" i="2"/>
  <c r="I481" i="2"/>
  <c r="I482" i="2"/>
  <c r="M482" i="2" s="1"/>
  <c r="I491" i="2"/>
  <c r="I492" i="2"/>
  <c r="I493" i="2"/>
  <c r="I494" i="2"/>
  <c r="K494" i="2" s="1"/>
  <c r="E496" i="8" s="1"/>
  <c r="I495" i="2"/>
  <c r="I496" i="2"/>
  <c r="I497" i="2"/>
  <c r="I498" i="2"/>
  <c r="M498" i="2" s="1"/>
  <c r="I507" i="2"/>
  <c r="M507" i="2" s="1"/>
  <c r="J509" i="3" s="1"/>
  <c r="K509" i="3" s="1"/>
  <c r="I508" i="2"/>
  <c r="M508" i="2" s="1"/>
  <c r="J510" i="3" s="1"/>
  <c r="K510" i="3" s="1"/>
  <c r="I509" i="2"/>
  <c r="M509" i="2" s="1"/>
  <c r="J511" i="3" s="1"/>
  <c r="K511" i="3" s="1"/>
  <c r="I510" i="2"/>
  <c r="M510" i="2" s="1"/>
  <c r="J512" i="3" s="1"/>
  <c r="K512" i="3" s="1"/>
  <c r="I511" i="2"/>
  <c r="M511" i="2" s="1"/>
  <c r="J513" i="3" s="1"/>
  <c r="K513" i="3" s="1"/>
  <c r="I512" i="2"/>
  <c r="M512" i="2" s="1"/>
  <c r="J514" i="3" s="1"/>
  <c r="K514" i="3" s="1"/>
  <c r="I513" i="2"/>
  <c r="M513" i="2" s="1"/>
  <c r="J515" i="3" s="1"/>
  <c r="K515" i="3" s="1"/>
  <c r="I514" i="2"/>
  <c r="M514" i="2" s="1"/>
  <c r="J516" i="3" s="1"/>
  <c r="K516" i="3" s="1"/>
  <c r="I515" i="2"/>
  <c r="M515" i="2" s="1"/>
  <c r="J517" i="3" s="1"/>
  <c r="K517" i="3" s="1"/>
  <c r="I516" i="2"/>
  <c r="M516" i="2" s="1"/>
  <c r="J518" i="3" s="1"/>
  <c r="K518" i="3" s="1"/>
  <c r="I523" i="2"/>
  <c r="M523" i="2" s="1"/>
  <c r="J525" i="3" s="1"/>
  <c r="K525" i="3" s="1"/>
  <c r="I524" i="2"/>
  <c r="M524" i="2" s="1"/>
  <c r="J526" i="3" s="1"/>
  <c r="K526" i="3" s="1"/>
  <c r="I525" i="2"/>
  <c r="M525" i="2" s="1"/>
  <c r="J527" i="3" s="1"/>
  <c r="K527" i="3" s="1"/>
  <c r="I526" i="2"/>
  <c r="M526" i="2" s="1"/>
  <c r="J528" i="3" s="1"/>
  <c r="K528" i="3" s="1"/>
  <c r="I527" i="2"/>
  <c r="M527" i="2" s="1"/>
  <c r="J529" i="3" s="1"/>
  <c r="K529" i="3" s="1"/>
  <c r="I528" i="2"/>
  <c r="M528" i="2" s="1"/>
  <c r="J530" i="3" s="1"/>
  <c r="K530" i="3" s="1"/>
  <c r="I529" i="2"/>
  <c r="M529" i="2" s="1"/>
  <c r="J531" i="3" s="1"/>
  <c r="K531" i="3" s="1"/>
  <c r="I530" i="2"/>
  <c r="M530" i="2" s="1"/>
  <c r="J532" i="3" s="1"/>
  <c r="K532" i="3" s="1"/>
  <c r="I539" i="2"/>
  <c r="M539" i="2" s="1"/>
  <c r="J541" i="3" s="1"/>
  <c r="K541" i="3" s="1"/>
  <c r="I540" i="2"/>
  <c r="M540" i="2" s="1"/>
  <c r="J542" i="3" s="1"/>
  <c r="K542" i="3" s="1"/>
  <c r="I541" i="2"/>
  <c r="M541" i="2" s="1"/>
  <c r="J543" i="3" s="1"/>
  <c r="K543" i="3" s="1"/>
  <c r="I542" i="2"/>
  <c r="M542" i="2" s="1"/>
  <c r="J544" i="3" s="1"/>
  <c r="K544" i="3" s="1"/>
  <c r="I543" i="2"/>
  <c r="M543" i="2" s="1"/>
  <c r="J545" i="3" s="1"/>
  <c r="K545" i="3" s="1"/>
  <c r="I544" i="2"/>
  <c r="M544" i="2" s="1"/>
  <c r="J546" i="3" s="1"/>
  <c r="K546" i="3" s="1"/>
  <c r="I545" i="2"/>
  <c r="M545" i="2" s="1"/>
  <c r="J547" i="3" s="1"/>
  <c r="K547" i="3" s="1"/>
  <c r="I546" i="2"/>
  <c r="M546" i="2" s="1"/>
  <c r="J548" i="3" s="1"/>
  <c r="K548" i="3" s="1"/>
  <c r="I555" i="2"/>
  <c r="M555" i="2" s="1"/>
  <c r="J557" i="3" s="1"/>
  <c r="K557" i="3" s="1"/>
  <c r="I556" i="2"/>
  <c r="M556" i="2" s="1"/>
  <c r="J558" i="3" s="1"/>
  <c r="K558" i="3" s="1"/>
  <c r="I557" i="2"/>
  <c r="M557" i="2" s="1"/>
  <c r="J559" i="3" s="1"/>
  <c r="K559" i="3" s="1"/>
  <c r="I558" i="2"/>
  <c r="M558" i="2" s="1"/>
  <c r="J560" i="3" s="1"/>
  <c r="K560" i="3" s="1"/>
  <c r="I559" i="2"/>
  <c r="M559" i="2" s="1"/>
  <c r="J561" i="3" s="1"/>
  <c r="K561" i="3" s="1"/>
  <c r="I560" i="2"/>
  <c r="M560" i="2" s="1"/>
  <c r="J562" i="3" s="1"/>
  <c r="K562" i="3" s="1"/>
  <c r="I561" i="2"/>
  <c r="M561" i="2" s="1"/>
  <c r="J563" i="3" s="1"/>
  <c r="K563" i="3" s="1"/>
  <c r="I570" i="2"/>
  <c r="M570" i="2" s="1"/>
  <c r="J572" i="3" s="1"/>
  <c r="K572" i="3" s="1"/>
  <c r="I571" i="2"/>
  <c r="M571" i="2" s="1"/>
  <c r="J573" i="3" s="1"/>
  <c r="K573" i="3" s="1"/>
  <c r="I572" i="2"/>
  <c r="M572" i="2" s="1"/>
  <c r="J574" i="3" s="1"/>
  <c r="K574" i="3" s="1"/>
  <c r="I573" i="2"/>
  <c r="M573" i="2" s="1"/>
  <c r="J575" i="3" s="1"/>
  <c r="K575" i="3" s="1"/>
  <c r="I574" i="2"/>
  <c r="M574" i="2" s="1"/>
  <c r="J576" i="3" s="1"/>
  <c r="K576" i="3" s="1"/>
  <c r="I575" i="2"/>
  <c r="M575" i="2" s="1"/>
  <c r="J577" i="3" s="1"/>
  <c r="K577" i="3" s="1"/>
  <c r="I576" i="2"/>
  <c r="M576" i="2" s="1"/>
  <c r="J578" i="3" s="1"/>
  <c r="K578" i="3" s="1"/>
  <c r="I577" i="2"/>
  <c r="M577" i="2" s="1"/>
  <c r="J579" i="3" s="1"/>
  <c r="K579" i="3" s="1"/>
  <c r="I584" i="2"/>
  <c r="M584" i="2" s="1"/>
  <c r="J586" i="3" s="1"/>
  <c r="K586" i="3" s="1"/>
  <c r="I585" i="2"/>
  <c r="M585" i="2" s="1"/>
  <c r="J587" i="3" s="1"/>
  <c r="K587" i="3" s="1"/>
  <c r="I586" i="2"/>
  <c r="M586" i="2" s="1"/>
  <c r="J588" i="3" s="1"/>
  <c r="K588" i="3" s="1"/>
  <c r="I587" i="2"/>
  <c r="M587" i="2" s="1"/>
  <c r="J589" i="3" s="1"/>
  <c r="K589" i="3" s="1"/>
  <c r="I588" i="2"/>
  <c r="M588" i="2" s="1"/>
  <c r="J590" i="3" s="1"/>
  <c r="K590" i="3" s="1"/>
  <c r="I589" i="2"/>
  <c r="M589" i="2" s="1"/>
  <c r="J591" i="3" s="1"/>
  <c r="K591" i="3" s="1"/>
  <c r="I590" i="2"/>
  <c r="M590" i="2" s="1"/>
  <c r="J592" i="3" s="1"/>
  <c r="K592" i="3" s="1"/>
  <c r="I591" i="2"/>
  <c r="M591" i="2" s="1"/>
  <c r="J593" i="3" s="1"/>
  <c r="K593" i="3" s="1"/>
  <c r="L6" i="2"/>
  <c r="L7" i="2"/>
  <c r="K595" i="2"/>
  <c r="E597" i="8" s="1"/>
  <c r="K592" i="2"/>
  <c r="E594" i="8" s="1"/>
  <c r="K565" i="2"/>
  <c r="E567" i="8" s="1"/>
  <c r="K562" i="2"/>
  <c r="E564" i="8" s="1"/>
  <c r="K548" i="2"/>
  <c r="E550" i="8" s="1"/>
  <c r="K547" i="2"/>
  <c r="E549" i="8" s="1"/>
  <c r="K534" i="2"/>
  <c r="E536" i="8" s="1"/>
  <c r="K531" i="2"/>
  <c r="E533" i="8" s="1"/>
  <c r="K519" i="2"/>
  <c r="E521" i="8" s="1"/>
  <c r="K518" i="2"/>
  <c r="E520" i="8" s="1"/>
  <c r="K517" i="2"/>
  <c r="E519" i="8" s="1"/>
  <c r="K502" i="2"/>
  <c r="E504" i="8" s="1"/>
  <c r="K500" i="2"/>
  <c r="E502" i="8" s="1"/>
  <c r="K499" i="2"/>
  <c r="E501" i="8" s="1"/>
  <c r="K486" i="2"/>
  <c r="E488" i="8" s="1"/>
  <c r="K484" i="2"/>
  <c r="E486" i="8" s="1"/>
  <c r="K483" i="2"/>
  <c r="E485" i="8" s="1"/>
  <c r="K470" i="2"/>
  <c r="E472" i="8" s="1"/>
  <c r="K468" i="2"/>
  <c r="E470" i="8" s="1"/>
  <c r="K467" i="2"/>
  <c r="E469" i="8" s="1"/>
  <c r="K454" i="2"/>
  <c r="E456" i="8" s="1"/>
  <c r="K452" i="2"/>
  <c r="E454" i="8" s="1"/>
  <c r="K451" i="2"/>
  <c r="E453" i="8" s="1"/>
  <c r="K438" i="2"/>
  <c r="E440" i="8" s="1"/>
  <c r="K435" i="2"/>
  <c r="E437" i="8" s="1"/>
  <c r="K422" i="2"/>
  <c r="E424" i="8" s="1"/>
  <c r="K419" i="2"/>
  <c r="E421" i="8" s="1"/>
  <c r="K406" i="2"/>
  <c r="E408" i="8" s="1"/>
  <c r="K404" i="2"/>
  <c r="E406" i="8" s="1"/>
  <c r="K403" i="2"/>
  <c r="E405" i="8" s="1"/>
  <c r="K390" i="2"/>
  <c r="E392" i="8" s="1"/>
  <c r="K387" i="2"/>
  <c r="E389" i="8" s="1"/>
  <c r="K374" i="2"/>
  <c r="E376" i="8" s="1"/>
  <c r="K371" i="2"/>
  <c r="E373" i="8" s="1"/>
  <c r="K358" i="2"/>
  <c r="E360" i="8" s="1"/>
  <c r="K355" i="2"/>
  <c r="E357" i="8" s="1"/>
  <c r="K342" i="2"/>
  <c r="E344" i="8" s="1"/>
  <c r="K339" i="2"/>
  <c r="E341" i="8" s="1"/>
  <c r="K323" i="2"/>
  <c r="E325" i="8" s="1"/>
  <c r="K310" i="2"/>
  <c r="E312" i="8" s="1"/>
  <c r="K308" i="2"/>
  <c r="E310" i="8" s="1"/>
  <c r="K307" i="2"/>
  <c r="E309" i="8" s="1"/>
  <c r="K294" i="2"/>
  <c r="E296" i="8" s="1"/>
  <c r="K292" i="2"/>
  <c r="E294" i="8" s="1"/>
  <c r="K291" i="2"/>
  <c r="E293" i="8" s="1"/>
  <c r="K278" i="2"/>
  <c r="E280" i="8" s="1"/>
  <c r="K276" i="2"/>
  <c r="E278" i="8" s="1"/>
  <c r="K275" i="2"/>
  <c r="E277" i="8" s="1"/>
  <c r="K262" i="2"/>
  <c r="E264" i="8" s="1"/>
  <c r="K260" i="2"/>
  <c r="E262" i="8" s="1"/>
  <c r="K259" i="2"/>
  <c r="E261" i="8" s="1"/>
  <c r="K246" i="2"/>
  <c r="E248" i="8" s="1"/>
  <c r="K244" i="2"/>
  <c r="E246" i="8" s="1"/>
  <c r="K243" i="2"/>
  <c r="E245" i="8" s="1"/>
  <c r="K587" i="2"/>
  <c r="E589" i="8" s="1"/>
  <c r="K573" i="2"/>
  <c r="E575" i="8" s="1"/>
  <c r="K555" i="2"/>
  <c r="E557" i="8" s="1"/>
  <c r="K542" i="2"/>
  <c r="E544" i="8" s="1"/>
  <c r="K539" i="2"/>
  <c r="E541" i="8" s="1"/>
  <c r="K524" i="2"/>
  <c r="E526" i="8" s="1"/>
  <c r="K523" i="2"/>
  <c r="E525" i="8" s="1"/>
  <c r="K510" i="2"/>
  <c r="E512" i="8" s="1"/>
  <c r="K507" i="2"/>
  <c r="E509" i="8" s="1"/>
  <c r="K492" i="2"/>
  <c r="E494" i="8" s="1"/>
  <c r="K491" i="2"/>
  <c r="E493" i="8" s="1"/>
  <c r="K478" i="2"/>
  <c r="E480" i="8" s="1"/>
  <c r="K475" i="2"/>
  <c r="E477" i="8" s="1"/>
  <c r="K460" i="2"/>
  <c r="E462" i="8" s="1"/>
  <c r="K459" i="2"/>
  <c r="E461" i="8" s="1"/>
  <c r="K446" i="2"/>
  <c r="E448" i="8" s="1"/>
  <c r="K443" i="2"/>
  <c r="E445" i="8" s="1"/>
  <c r="K427" i="2"/>
  <c r="E429" i="8" s="1"/>
  <c r="K414" i="2"/>
  <c r="E416" i="8" s="1"/>
  <c r="K411" i="2"/>
  <c r="E413" i="8" s="1"/>
  <c r="K395" i="2"/>
  <c r="E397" i="8" s="1"/>
  <c r="K380" i="2"/>
  <c r="E382" i="8" s="1"/>
  <c r="K379" i="2"/>
  <c r="E381" i="8" s="1"/>
  <c r="K366" i="2"/>
  <c r="E368" i="8" s="1"/>
  <c r="K363" i="2"/>
  <c r="E365" i="8" s="1"/>
  <c r="K350" i="2"/>
  <c r="E352" i="8" s="1"/>
  <c r="K347" i="2"/>
  <c r="E349" i="8" s="1"/>
  <c r="K331" i="2"/>
  <c r="E333" i="8" s="1"/>
  <c r="K316" i="2"/>
  <c r="E318" i="8" s="1"/>
  <c r="K315" i="2"/>
  <c r="E317" i="8" s="1"/>
  <c r="K302" i="2"/>
  <c r="E304" i="8" s="1"/>
  <c r="K299" i="2"/>
  <c r="E301" i="8" s="1"/>
  <c r="K284" i="2"/>
  <c r="E286" i="8" s="1"/>
  <c r="K283" i="2"/>
  <c r="E285" i="8" s="1"/>
  <c r="K270" i="2"/>
  <c r="E272" i="8" s="1"/>
  <c r="K267" i="2"/>
  <c r="E269" i="8" s="1"/>
  <c r="K252" i="2"/>
  <c r="E254" i="8" s="1"/>
  <c r="K251" i="2"/>
  <c r="E253" i="8" s="1"/>
  <c r="K238" i="2"/>
  <c r="E240" i="8" s="1"/>
  <c r="K235" i="2"/>
  <c r="E237" i="8" s="1"/>
  <c r="K230" i="2"/>
  <c r="E232" i="8" s="1"/>
  <c r="K228" i="2"/>
  <c r="E230" i="8" s="1"/>
  <c r="K222" i="2"/>
  <c r="E224" i="8" s="1"/>
  <c r="K218" i="2"/>
  <c r="E220" i="8" s="1"/>
  <c r="K216" i="2"/>
  <c r="E218" i="8" s="1"/>
  <c r="K215" i="2"/>
  <c r="E217" i="8" s="1"/>
  <c r="K202" i="2"/>
  <c r="E204" i="8" s="1"/>
  <c r="K200" i="2"/>
  <c r="E202" i="8" s="1"/>
  <c r="K199" i="2"/>
  <c r="E201" i="8" s="1"/>
  <c r="K186" i="2"/>
  <c r="E188" i="8" s="1"/>
  <c r="K184" i="2"/>
  <c r="E186" i="8" s="1"/>
  <c r="K183" i="2"/>
  <c r="E185" i="8" s="1"/>
  <c r="K167" i="2"/>
  <c r="E169" i="8" s="1"/>
  <c r="K165" i="2"/>
  <c r="E167" i="8" s="1"/>
  <c r="K164" i="2"/>
  <c r="E166" i="8" s="1"/>
  <c r="K151" i="2"/>
  <c r="E153" i="8" s="1"/>
  <c r="K149" i="2"/>
  <c r="E151" i="8" s="1"/>
  <c r="K148" i="2"/>
  <c r="E150" i="8" s="1"/>
  <c r="K135" i="2"/>
  <c r="E137" i="8" s="1"/>
  <c r="K133" i="2"/>
  <c r="E135" i="8" s="1"/>
  <c r="K132" i="2"/>
  <c r="E134" i="8" s="1"/>
  <c r="K119" i="2"/>
  <c r="E121" i="8" s="1"/>
  <c r="K117" i="2"/>
  <c r="E119" i="8" s="1"/>
  <c r="K116" i="2"/>
  <c r="E118" i="8" s="1"/>
  <c r="K103" i="2"/>
  <c r="E105" i="8" s="1"/>
  <c r="K101" i="2"/>
  <c r="E103" i="8" s="1"/>
  <c r="K100" i="2"/>
  <c r="E102" i="8" s="1"/>
  <c r="K87" i="2"/>
  <c r="E89" i="8" s="1"/>
  <c r="K85" i="2"/>
  <c r="E87" i="8" s="1"/>
  <c r="K84" i="2"/>
  <c r="E86" i="8" s="1"/>
  <c r="K71" i="2"/>
  <c r="E73" i="8" s="1"/>
  <c r="K69" i="2"/>
  <c r="E71" i="8" s="1"/>
  <c r="K68" i="2"/>
  <c r="E70" i="8" s="1"/>
  <c r="K55" i="2"/>
  <c r="E57" i="8" s="1"/>
  <c r="K53" i="2"/>
  <c r="E55" i="8" s="1"/>
  <c r="K52" i="2"/>
  <c r="E54" i="8" s="1"/>
  <c r="K31" i="2"/>
  <c r="E33" i="8" s="1"/>
  <c r="K29" i="2"/>
  <c r="E31" i="8" s="1"/>
  <c r="K12" i="2"/>
  <c r="E14" i="8" s="1"/>
  <c r="K227" i="2"/>
  <c r="E229" i="8" s="1"/>
  <c r="K210" i="2"/>
  <c r="E212" i="8" s="1"/>
  <c r="K208" i="2"/>
  <c r="E210" i="8" s="1"/>
  <c r="K207" i="2"/>
  <c r="E209" i="8" s="1"/>
  <c r="K194" i="2"/>
  <c r="E196" i="8" s="1"/>
  <c r="K192" i="2"/>
  <c r="E194" i="8" s="1"/>
  <c r="K191" i="2"/>
  <c r="E193" i="8" s="1"/>
  <c r="K178" i="2"/>
  <c r="E180" i="8" s="1"/>
  <c r="K176" i="2"/>
  <c r="E178" i="8" s="1"/>
  <c r="K175" i="2"/>
  <c r="E177" i="8" s="1"/>
  <c r="K174" i="2"/>
  <c r="E176" i="8" s="1"/>
  <c r="K173" i="2"/>
  <c r="E175" i="8" s="1"/>
  <c r="K172" i="2"/>
  <c r="E174" i="8" s="1"/>
  <c r="K159" i="2"/>
  <c r="E161" i="8" s="1"/>
  <c r="K157" i="2"/>
  <c r="E159" i="8" s="1"/>
  <c r="K156" i="2"/>
  <c r="E158" i="8" s="1"/>
  <c r="K143" i="2"/>
  <c r="E145" i="8" s="1"/>
  <c r="K141" i="2"/>
  <c r="E143" i="8" s="1"/>
  <c r="K140" i="2"/>
  <c r="E142" i="8" s="1"/>
  <c r="K127" i="2"/>
  <c r="E129" i="8" s="1"/>
  <c r="K125" i="2"/>
  <c r="E127" i="8" s="1"/>
  <c r="K124" i="2"/>
  <c r="E126" i="8" s="1"/>
  <c r="K111" i="2"/>
  <c r="E113" i="8" s="1"/>
  <c r="K109" i="2"/>
  <c r="E111" i="8" s="1"/>
  <c r="K108" i="2"/>
  <c r="E110" i="8" s="1"/>
  <c r="K95" i="2"/>
  <c r="E97" i="8" s="1"/>
  <c r="K93" i="2"/>
  <c r="E95" i="8" s="1"/>
  <c r="K92" i="2"/>
  <c r="E94" i="8" s="1"/>
  <c r="K79" i="2"/>
  <c r="E81" i="8" s="1"/>
  <c r="K77" i="2"/>
  <c r="E79" i="8" s="1"/>
  <c r="K76" i="2"/>
  <c r="E78" i="8" s="1"/>
  <c r="K63" i="2"/>
  <c r="E65" i="8" s="1"/>
  <c r="K61" i="2"/>
  <c r="E63" i="8" s="1"/>
  <c r="K60" i="2"/>
  <c r="E62" i="8" s="1"/>
  <c r="K47" i="2"/>
  <c r="E49" i="8" s="1"/>
  <c r="K45" i="2"/>
  <c r="E47" i="8" s="1"/>
  <c r="K44" i="2"/>
  <c r="E46" i="8" s="1"/>
  <c r="K28" i="2"/>
  <c r="E30" i="8" s="1"/>
  <c r="K15" i="2"/>
  <c r="E17" i="8" s="1"/>
  <c r="K13" i="2"/>
  <c r="E15" i="8" s="1"/>
  <c r="K39" i="2"/>
  <c r="E41" i="8" s="1"/>
  <c r="K37" i="2"/>
  <c r="E39" i="8" s="1"/>
  <c r="K36" i="2"/>
  <c r="E38" i="8" s="1"/>
  <c r="K23" i="2"/>
  <c r="E25" i="8" s="1"/>
  <c r="K21" i="2"/>
  <c r="E23" i="8" s="1"/>
  <c r="K20" i="2"/>
  <c r="E22" i="8" s="1"/>
  <c r="K7" i="2"/>
  <c r="E9" i="8" s="1"/>
  <c r="K5" i="2"/>
  <c r="H4" i="4"/>
  <c r="K596" i="2"/>
  <c r="E598" i="8" s="1"/>
  <c r="K580" i="2"/>
  <c r="E582" i="8" s="1"/>
  <c r="K567" i="2"/>
  <c r="E569" i="8" s="1"/>
  <c r="K566" i="2"/>
  <c r="E568" i="8" s="1"/>
  <c r="K552" i="2"/>
  <c r="E554" i="8" s="1"/>
  <c r="K551" i="2"/>
  <c r="E553" i="8" s="1"/>
  <c r="K543" i="2"/>
  <c r="E545" i="8" s="1"/>
  <c r="K535" i="2"/>
  <c r="E537" i="8" s="1"/>
  <c r="K520" i="2"/>
  <c r="E522" i="8" s="1"/>
  <c r="K514" i="2"/>
  <c r="E516" i="8" s="1"/>
  <c r="K511" i="2"/>
  <c r="E513" i="8" s="1"/>
  <c r="K504" i="2"/>
  <c r="E506" i="8" s="1"/>
  <c r="K503" i="2"/>
  <c r="E505" i="8" s="1"/>
  <c r="K496" i="2"/>
  <c r="E498" i="8" s="1"/>
  <c r="K495" i="2"/>
  <c r="E497" i="8" s="1"/>
  <c r="K488" i="2"/>
  <c r="E490" i="8" s="1"/>
  <c r="K487" i="2"/>
  <c r="E489" i="8" s="1"/>
  <c r="K480" i="2"/>
  <c r="E482" i="8" s="1"/>
  <c r="K479" i="2"/>
  <c r="E481" i="8" s="1"/>
  <c r="K472" i="2"/>
  <c r="E474" i="8" s="1"/>
  <c r="K471" i="2"/>
  <c r="E473" i="8" s="1"/>
  <c r="K464" i="2"/>
  <c r="E466" i="8" s="1"/>
  <c r="K463" i="2"/>
  <c r="E465" i="8" s="1"/>
  <c r="K456" i="2"/>
  <c r="E458" i="8" s="1"/>
  <c r="K455" i="2"/>
  <c r="E457" i="8" s="1"/>
  <c r="K448" i="2"/>
  <c r="E450" i="8" s="1"/>
  <c r="K447" i="2"/>
  <c r="E449" i="8" s="1"/>
  <c r="K440" i="2"/>
  <c r="E442" i="8" s="1"/>
  <c r="K439" i="2"/>
  <c r="E441" i="8" s="1"/>
  <c r="K432" i="2"/>
  <c r="E434" i="8" s="1"/>
  <c r="K431" i="2"/>
  <c r="E433" i="8" s="1"/>
  <c r="K424" i="2"/>
  <c r="E426" i="8" s="1"/>
  <c r="K423" i="2"/>
  <c r="E425" i="8" s="1"/>
  <c r="K415" i="2"/>
  <c r="E417" i="8" s="1"/>
  <c r="K407" i="2"/>
  <c r="E409" i="8" s="1"/>
  <c r="K399" i="2"/>
  <c r="E401" i="8" s="1"/>
  <c r="K391" i="2"/>
  <c r="E393" i="8" s="1"/>
  <c r="K383" i="2"/>
  <c r="E385" i="8" s="1"/>
  <c r="K375" i="2"/>
  <c r="E377" i="8" s="1"/>
  <c r="K367" i="2"/>
  <c r="E369" i="8" s="1"/>
  <c r="K359" i="2"/>
  <c r="E361" i="8" s="1"/>
  <c r="K351" i="2"/>
  <c r="E353" i="8" s="1"/>
  <c r="K343" i="2"/>
  <c r="E345" i="8" s="1"/>
  <c r="K335" i="2"/>
  <c r="E337" i="8" s="1"/>
  <c r="K327" i="2"/>
  <c r="E329" i="8" s="1"/>
  <c r="K319" i="2"/>
  <c r="E321" i="8" s="1"/>
  <c r="K312" i="2"/>
  <c r="E314" i="8" s="1"/>
  <c r="K311" i="2"/>
  <c r="E313" i="8" s="1"/>
  <c r="K303" i="2"/>
  <c r="E305" i="8" s="1"/>
  <c r="K296" i="2"/>
  <c r="E298" i="8" s="1"/>
  <c r="K295" i="2"/>
  <c r="E297" i="8" s="1"/>
  <c r="K287" i="2"/>
  <c r="E289" i="8" s="1"/>
  <c r="K280" i="2"/>
  <c r="E282" i="8" s="1"/>
  <c r="K279" i="2"/>
  <c r="E281" i="8" s="1"/>
  <c r="K271" i="2"/>
  <c r="E273" i="8" s="1"/>
  <c r="K264" i="2"/>
  <c r="E266" i="8" s="1"/>
  <c r="K263" i="2"/>
  <c r="E265" i="8" s="1"/>
  <c r="K255" i="2"/>
  <c r="E257" i="8" s="1"/>
  <c r="K248" i="2"/>
  <c r="E250" i="8" s="1"/>
  <c r="K247" i="2"/>
  <c r="E249" i="8" s="1"/>
  <c r="K239" i="2"/>
  <c r="E241" i="8" s="1"/>
  <c r="K232" i="2"/>
  <c r="E234" i="8" s="1"/>
  <c r="K231" i="2"/>
  <c r="E233" i="8" s="1"/>
  <c r="K224" i="2"/>
  <c r="E226" i="8" s="1"/>
  <c r="K223" i="2"/>
  <c r="E225" i="8" s="1"/>
  <c r="H3" i="3"/>
  <c r="H6" i="3"/>
  <c r="H4" i="3"/>
  <c r="H5" i="4"/>
  <c r="K220" i="2"/>
  <c r="E222" i="8" s="1"/>
  <c r="K219" i="2"/>
  <c r="E221" i="8" s="1"/>
  <c r="K212" i="2"/>
  <c r="E214" i="8" s="1"/>
  <c r="K211" i="2"/>
  <c r="E213" i="8" s="1"/>
  <c r="K204" i="2"/>
  <c r="E206" i="8" s="1"/>
  <c r="K203" i="2"/>
  <c r="E205" i="8" s="1"/>
  <c r="K196" i="2"/>
  <c r="E198" i="8" s="1"/>
  <c r="K195" i="2"/>
  <c r="E197" i="8" s="1"/>
  <c r="K188" i="2"/>
  <c r="E190" i="8" s="1"/>
  <c r="K187" i="2"/>
  <c r="E189" i="8" s="1"/>
  <c r="K180" i="2"/>
  <c r="E182" i="8" s="1"/>
  <c r="K179" i="2"/>
  <c r="E181" i="8" s="1"/>
  <c r="K169" i="2"/>
  <c r="E171" i="8" s="1"/>
  <c r="K168" i="2"/>
  <c r="E170" i="8" s="1"/>
  <c r="K161" i="2"/>
  <c r="E163" i="8" s="1"/>
  <c r="K160" i="2"/>
  <c r="E162" i="8" s="1"/>
  <c r="K153" i="2"/>
  <c r="E155" i="8" s="1"/>
  <c r="K152" i="2"/>
  <c r="E154" i="8" s="1"/>
  <c r="K145" i="2"/>
  <c r="E147" i="8" s="1"/>
  <c r="K144" i="2"/>
  <c r="E146" i="8" s="1"/>
  <c r="K137" i="2"/>
  <c r="E139" i="8" s="1"/>
  <c r="K136" i="2"/>
  <c r="E138" i="8" s="1"/>
  <c r="K129" i="2"/>
  <c r="E131" i="8" s="1"/>
  <c r="K128" i="2"/>
  <c r="E130" i="8" s="1"/>
  <c r="K121" i="2"/>
  <c r="E123" i="8" s="1"/>
  <c r="K120" i="2"/>
  <c r="E122" i="8" s="1"/>
  <c r="K113" i="2"/>
  <c r="E115" i="8" s="1"/>
  <c r="K112" i="2"/>
  <c r="E114" i="8" s="1"/>
  <c r="K105" i="2"/>
  <c r="E107" i="8" s="1"/>
  <c r="K104" i="2"/>
  <c r="E106" i="8" s="1"/>
  <c r="K97" i="2"/>
  <c r="E99" i="8" s="1"/>
  <c r="K96" i="2"/>
  <c r="E98" i="8" s="1"/>
  <c r="K89" i="2"/>
  <c r="E91" i="8" s="1"/>
  <c r="K88" i="2"/>
  <c r="E90" i="8" s="1"/>
  <c r="K81" i="2"/>
  <c r="E83" i="8" s="1"/>
  <c r="K80" i="2"/>
  <c r="E82" i="8" s="1"/>
  <c r="K73" i="2"/>
  <c r="E75" i="8" s="1"/>
  <c r="K72" i="2"/>
  <c r="E74" i="8" s="1"/>
  <c r="K65" i="2"/>
  <c r="E67" i="8" s="1"/>
  <c r="K64" i="2"/>
  <c r="E66" i="8" s="1"/>
  <c r="K57" i="2"/>
  <c r="E59" i="8" s="1"/>
  <c r="K56" i="2"/>
  <c r="E58" i="8" s="1"/>
  <c r="K49" i="2"/>
  <c r="E51" i="8" s="1"/>
  <c r="K48" i="2"/>
  <c r="E50" i="8" s="1"/>
  <c r="K41" i="2"/>
  <c r="E43" i="8" s="1"/>
  <c r="K40" i="2"/>
  <c r="E42" i="8" s="1"/>
  <c r="K33" i="2"/>
  <c r="E35" i="8" s="1"/>
  <c r="K32" i="2"/>
  <c r="E34" i="8" s="1"/>
  <c r="K25" i="2"/>
  <c r="E27" i="8" s="1"/>
  <c r="K24" i="2"/>
  <c r="E26" i="8" s="1"/>
  <c r="K17" i="2"/>
  <c r="E19" i="8" s="1"/>
  <c r="K16" i="2"/>
  <c r="E18" i="8" s="1"/>
  <c r="K9" i="2"/>
  <c r="E11" i="8" s="1"/>
  <c r="K8" i="2"/>
  <c r="E10" i="8" s="1"/>
  <c r="H5" i="3"/>
  <c r="H3" i="4"/>
  <c r="H6" i="4"/>
  <c r="K602" i="2"/>
  <c r="K600" i="2"/>
  <c r="K598" i="2"/>
  <c r="E600" i="8" s="1"/>
  <c r="K594" i="2"/>
  <c r="E596" i="8" s="1"/>
  <c r="K586" i="2"/>
  <c r="E588" i="8" s="1"/>
  <c r="K582" i="2"/>
  <c r="E584" i="8" s="1"/>
  <c r="K578" i="2"/>
  <c r="E580" i="8" s="1"/>
  <c r="K568" i="2"/>
  <c r="E570" i="8" s="1"/>
  <c r="K564" i="2"/>
  <c r="E566" i="8" s="1"/>
  <c r="K553" i="2"/>
  <c r="E555" i="8" s="1"/>
  <c r="K549" i="2"/>
  <c r="E551" i="8" s="1"/>
  <c r="K545" i="2"/>
  <c r="E547" i="8" s="1"/>
  <c r="K537" i="2"/>
  <c r="E539" i="8" s="1"/>
  <c r="K533" i="2"/>
  <c r="E535" i="8" s="1"/>
  <c r="K529" i="2"/>
  <c r="E531" i="8" s="1"/>
  <c r="K525" i="2"/>
  <c r="E527" i="8" s="1"/>
  <c r="K521" i="2"/>
  <c r="E523" i="8" s="1"/>
  <c r="K515" i="2"/>
  <c r="E517" i="8" s="1"/>
  <c r="K513" i="2"/>
  <c r="E515" i="8" s="1"/>
  <c r="K509" i="2"/>
  <c r="E511" i="8" s="1"/>
  <c r="K505" i="2"/>
  <c r="E507" i="8" s="1"/>
  <c r="K501" i="2"/>
  <c r="E503" i="8" s="1"/>
  <c r="K497" i="2"/>
  <c r="E499" i="8" s="1"/>
  <c r="K493" i="2"/>
  <c r="E495" i="8" s="1"/>
  <c r="K489" i="2"/>
  <c r="E491" i="8" s="1"/>
  <c r="K485" i="2"/>
  <c r="E487" i="8" s="1"/>
  <c r="K481" i="2"/>
  <c r="E483" i="8" s="1"/>
  <c r="K477" i="2"/>
  <c r="E479" i="8" s="1"/>
  <c r="K473" i="2"/>
  <c r="E475" i="8" s="1"/>
  <c r="K469" i="2"/>
  <c r="E471" i="8" s="1"/>
  <c r="K465" i="2"/>
  <c r="E467" i="8" s="1"/>
  <c r="K461" i="2"/>
  <c r="E463" i="8" s="1"/>
  <c r="K457" i="2"/>
  <c r="E459" i="8" s="1"/>
  <c r="K453" i="2"/>
  <c r="E455" i="8" s="1"/>
  <c r="K449" i="2"/>
  <c r="E451" i="8" s="1"/>
  <c r="K445" i="2"/>
  <c r="E447" i="8" s="1"/>
  <c r="K441" i="2"/>
  <c r="E443" i="8" s="1"/>
  <c r="K437" i="2"/>
  <c r="E439" i="8" s="1"/>
  <c r="K433" i="2"/>
  <c r="E435" i="8" s="1"/>
  <c r="K429" i="2"/>
  <c r="E431" i="8" s="1"/>
  <c r="K425" i="2"/>
  <c r="E427" i="8" s="1"/>
  <c r="K421" i="2"/>
  <c r="E423" i="8" s="1"/>
  <c r="K417" i="2"/>
  <c r="E419" i="8" s="1"/>
  <c r="K413" i="2"/>
  <c r="E415" i="8" s="1"/>
  <c r="K409" i="2"/>
  <c r="E411" i="8" s="1"/>
  <c r="K405" i="2"/>
  <c r="E407" i="8" s="1"/>
  <c r="K401" i="2"/>
  <c r="E403" i="8" s="1"/>
  <c r="K397" i="2"/>
  <c r="E399" i="8" s="1"/>
  <c r="K393" i="2"/>
  <c r="E395" i="8" s="1"/>
  <c r="K389" i="2"/>
  <c r="E391" i="8" s="1"/>
  <c r="K385" i="2"/>
  <c r="E387" i="8" s="1"/>
  <c r="K381" i="2"/>
  <c r="E383" i="8" s="1"/>
  <c r="K377" i="2"/>
  <c r="E379" i="8" s="1"/>
  <c r="K373" i="2"/>
  <c r="E375" i="8" s="1"/>
  <c r="K369" i="2"/>
  <c r="E371" i="8" s="1"/>
  <c r="K365" i="2"/>
  <c r="E367" i="8" s="1"/>
  <c r="K361" i="2"/>
  <c r="E363" i="8" s="1"/>
  <c r="K357" i="2"/>
  <c r="E359" i="8" s="1"/>
  <c r="K353" i="2"/>
  <c r="E355" i="8" s="1"/>
  <c r="K349" i="2"/>
  <c r="E351" i="8" s="1"/>
  <c r="K345" i="2"/>
  <c r="E347" i="8" s="1"/>
  <c r="K341" i="2"/>
  <c r="E343" i="8" s="1"/>
  <c r="K337" i="2"/>
  <c r="E339" i="8" s="1"/>
  <c r="K333" i="2"/>
  <c r="E335" i="8" s="1"/>
  <c r="K329" i="2"/>
  <c r="E331" i="8" s="1"/>
  <c r="K325" i="2"/>
  <c r="E327" i="8" s="1"/>
  <c r="K321" i="2"/>
  <c r="E323" i="8" s="1"/>
  <c r="K317" i="2"/>
  <c r="E319" i="8" s="1"/>
  <c r="K313" i="2"/>
  <c r="E315" i="8" s="1"/>
  <c r="K309" i="2"/>
  <c r="E311" i="8" s="1"/>
  <c r="K305" i="2"/>
  <c r="E307" i="8" s="1"/>
  <c r="K301" i="2"/>
  <c r="E303" i="8" s="1"/>
  <c r="K297" i="2"/>
  <c r="E299" i="8" s="1"/>
  <c r="K293" i="2"/>
  <c r="E295" i="8" s="1"/>
  <c r="K289" i="2"/>
  <c r="E291" i="8" s="1"/>
  <c r="K285" i="2"/>
  <c r="E287" i="8" s="1"/>
  <c r="K281" i="2"/>
  <c r="E283" i="8" s="1"/>
  <c r="K277" i="2"/>
  <c r="E279" i="8" s="1"/>
  <c r="K273" i="2"/>
  <c r="E275" i="8" s="1"/>
  <c r="K269" i="2"/>
  <c r="E271" i="8" s="1"/>
  <c r="K265" i="2"/>
  <c r="E267" i="8" s="1"/>
  <c r="K261" i="2"/>
  <c r="E263" i="8" s="1"/>
  <c r="K257" i="2"/>
  <c r="E259" i="8" s="1"/>
  <c r="K253" i="2"/>
  <c r="E255" i="8" s="1"/>
  <c r="K249" i="2"/>
  <c r="E251" i="8" s="1"/>
  <c r="K245" i="2"/>
  <c r="E247" i="8" s="1"/>
  <c r="K241" i="2"/>
  <c r="E243" i="8" s="1"/>
  <c r="K237" i="2"/>
  <c r="E239" i="8" s="1"/>
  <c r="K233" i="2"/>
  <c r="E235" i="8" s="1"/>
  <c r="K229" i="2"/>
  <c r="E231" i="8" s="1"/>
  <c r="K225" i="2"/>
  <c r="E227" i="8" s="1"/>
  <c r="K221" i="2"/>
  <c r="E223" i="8" s="1"/>
  <c r="K217" i="2"/>
  <c r="E219" i="8" s="1"/>
  <c r="K213" i="2"/>
  <c r="E215" i="8" s="1"/>
  <c r="K209" i="2"/>
  <c r="E211" i="8" s="1"/>
  <c r="K205" i="2"/>
  <c r="E207" i="8" s="1"/>
  <c r="K201" i="2"/>
  <c r="E203" i="8" s="1"/>
  <c r="K197" i="2"/>
  <c r="E199" i="8" s="1"/>
  <c r="K193" i="2"/>
  <c r="E195" i="8" s="1"/>
  <c r="K189" i="2"/>
  <c r="E191" i="8" s="1"/>
  <c r="K185" i="2"/>
  <c r="E187" i="8" s="1"/>
  <c r="K181" i="2"/>
  <c r="E183" i="8" s="1"/>
  <c r="K177" i="2"/>
  <c r="E179" i="8" s="1"/>
  <c r="K170" i="2"/>
  <c r="E172" i="8" s="1"/>
  <c r="K166" i="2"/>
  <c r="E168" i="8" s="1"/>
  <c r="K162" i="2"/>
  <c r="E164" i="8" s="1"/>
  <c r="K158" i="2"/>
  <c r="E160" i="8" s="1"/>
  <c r="K154" i="2"/>
  <c r="E156" i="8" s="1"/>
  <c r="K150" i="2"/>
  <c r="E152" i="8" s="1"/>
  <c r="K146" i="2"/>
  <c r="E148" i="8" s="1"/>
  <c r="K142" i="2"/>
  <c r="E144" i="8" s="1"/>
  <c r="K138" i="2"/>
  <c r="E140" i="8" s="1"/>
  <c r="K134" i="2"/>
  <c r="E136" i="8" s="1"/>
  <c r="K130" i="2"/>
  <c r="E132" i="8" s="1"/>
  <c r="K126" i="2"/>
  <c r="E128" i="8" s="1"/>
  <c r="K122" i="2"/>
  <c r="E124" i="8" s="1"/>
  <c r="K118" i="2"/>
  <c r="E120" i="8" s="1"/>
  <c r="K114" i="2"/>
  <c r="E116" i="8" s="1"/>
  <c r="K110" i="2"/>
  <c r="E112" i="8" s="1"/>
  <c r="K106" i="2"/>
  <c r="E108" i="8" s="1"/>
  <c r="K102" i="2"/>
  <c r="E104" i="8" s="1"/>
  <c r="K98" i="2"/>
  <c r="E100" i="8" s="1"/>
  <c r="K94" i="2"/>
  <c r="E96" i="8" s="1"/>
  <c r="K90" i="2"/>
  <c r="E92" i="8" s="1"/>
  <c r="K86" i="2"/>
  <c r="E88" i="8" s="1"/>
  <c r="K82" i="2"/>
  <c r="E84" i="8" s="1"/>
  <c r="K78" i="2"/>
  <c r="E80" i="8" s="1"/>
  <c r="K74" i="2"/>
  <c r="E76" i="8" s="1"/>
  <c r="K70" i="2"/>
  <c r="E72" i="8" s="1"/>
  <c r="K66" i="2"/>
  <c r="E68" i="8" s="1"/>
  <c r="K62" i="2"/>
  <c r="E64" i="8" s="1"/>
  <c r="K58" i="2"/>
  <c r="E60" i="8" s="1"/>
  <c r="K54" i="2"/>
  <c r="E56" i="8" s="1"/>
  <c r="K50" i="2"/>
  <c r="E52" i="8" s="1"/>
  <c r="K46" i="2"/>
  <c r="E48" i="8" s="1"/>
  <c r="K42" i="2"/>
  <c r="E44" i="8" s="1"/>
  <c r="K38" i="2"/>
  <c r="E40" i="8" s="1"/>
  <c r="K34" i="2"/>
  <c r="E36" i="8" s="1"/>
  <c r="K30" i="2"/>
  <c r="E32" i="8" s="1"/>
  <c r="K26" i="2"/>
  <c r="E28" i="8" s="1"/>
  <c r="K22" i="2"/>
  <c r="E24" i="8" s="1"/>
  <c r="K18" i="2"/>
  <c r="E20" i="8" s="1"/>
  <c r="K14" i="2"/>
  <c r="E16" i="8" s="1"/>
  <c r="K10" i="2"/>
  <c r="E12" i="8" s="1"/>
  <c r="K6" i="2"/>
  <c r="E8" i="8" s="1"/>
  <c r="K601" i="2"/>
  <c r="N5" i="2" l="1"/>
  <c r="J7" i="8" s="1"/>
  <c r="K7" i="8" s="1"/>
  <c r="E7" i="8"/>
  <c r="K556" i="2"/>
  <c r="E558" i="8" s="1"/>
  <c r="K372" i="2"/>
  <c r="E374" i="8" s="1"/>
  <c r="K428" i="2"/>
  <c r="E430" i="8" s="1"/>
  <c r="K436" i="2"/>
  <c r="E438" i="8" s="1"/>
  <c r="K444" i="2"/>
  <c r="E446" i="8" s="1"/>
  <c r="K412" i="2"/>
  <c r="E414" i="8" s="1"/>
  <c r="K599" i="2"/>
  <c r="K576" i="2"/>
  <c r="E578" i="8" s="1"/>
  <c r="K536" i="2"/>
  <c r="E538" i="8" s="1"/>
  <c r="K574" i="2"/>
  <c r="K581" i="2"/>
  <c r="E583" i="8" s="1"/>
  <c r="K597" i="2"/>
  <c r="E599" i="8" s="1"/>
  <c r="K508" i="2"/>
  <c r="E510" i="8" s="1"/>
  <c r="K570" i="2"/>
  <c r="E572" i="8" s="1"/>
  <c r="K532" i="2"/>
  <c r="E534" i="8" s="1"/>
  <c r="K550" i="2"/>
  <c r="K563" i="2"/>
  <c r="E565" i="8" s="1"/>
  <c r="K579" i="2"/>
  <c r="E581" i="8" s="1"/>
  <c r="K593" i="2"/>
  <c r="E595" i="8" s="1"/>
  <c r="K332" i="2"/>
  <c r="E334" i="8" s="1"/>
  <c r="K336" i="2"/>
  <c r="E338" i="8" s="1"/>
  <c r="K340" i="2"/>
  <c r="E342" i="8" s="1"/>
  <c r="K344" i="2"/>
  <c r="E346" i="8" s="1"/>
  <c r="K348" i="2"/>
  <c r="E350" i="8" s="1"/>
  <c r="K352" i="2"/>
  <c r="E354" i="8" s="1"/>
  <c r="K356" i="2"/>
  <c r="E358" i="8" s="1"/>
  <c r="K360" i="2"/>
  <c r="E362" i="8" s="1"/>
  <c r="K364" i="2"/>
  <c r="E366" i="8" s="1"/>
  <c r="K368" i="2"/>
  <c r="E370" i="8" s="1"/>
  <c r="K376" i="2"/>
  <c r="E378" i="8" s="1"/>
  <c r="K384" i="2"/>
  <c r="E386" i="8" s="1"/>
  <c r="K388" i="2"/>
  <c r="E390" i="8" s="1"/>
  <c r="K392" i="2"/>
  <c r="E394" i="8" s="1"/>
  <c r="K396" i="2"/>
  <c r="E398" i="8" s="1"/>
  <c r="K400" i="2"/>
  <c r="E402" i="8" s="1"/>
  <c r="K408" i="2"/>
  <c r="E410" i="8" s="1"/>
  <c r="K416" i="2"/>
  <c r="E418" i="8" s="1"/>
  <c r="K420" i="2"/>
  <c r="E422" i="8" s="1"/>
  <c r="K320" i="2"/>
  <c r="E322" i="8" s="1"/>
  <c r="K328" i="2"/>
  <c r="E330" i="8" s="1"/>
  <c r="K588" i="2"/>
  <c r="E590" i="8" s="1"/>
  <c r="K324" i="2"/>
  <c r="E326" i="8" s="1"/>
  <c r="K326" i="2"/>
  <c r="E328" i="8" s="1"/>
  <c r="K334" i="2"/>
  <c r="E336" i="8" s="1"/>
  <c r="M4" i="2"/>
  <c r="J3" i="3" s="1"/>
  <c r="K3" i="3" s="1"/>
  <c r="N587" i="2"/>
  <c r="J589" i="8" s="1"/>
  <c r="K589" i="8" s="1"/>
  <c r="N573" i="2"/>
  <c r="J575" i="8" s="1"/>
  <c r="K575" i="8" s="1"/>
  <c r="N555" i="2"/>
  <c r="J557" i="8" s="1"/>
  <c r="K557" i="8" s="1"/>
  <c r="N545" i="2"/>
  <c r="J547" i="8" s="1"/>
  <c r="K547" i="8" s="1"/>
  <c r="N543" i="2"/>
  <c r="J545" i="8" s="1"/>
  <c r="K545" i="8" s="1"/>
  <c r="N539" i="2"/>
  <c r="J541" i="8" s="1"/>
  <c r="K541" i="8" s="1"/>
  <c r="N529" i="2"/>
  <c r="J531" i="8" s="1"/>
  <c r="K531" i="8" s="1"/>
  <c r="N525" i="2"/>
  <c r="J527" i="8" s="1"/>
  <c r="K527" i="8" s="1"/>
  <c r="N523" i="2"/>
  <c r="J525" i="8" s="1"/>
  <c r="K525" i="8" s="1"/>
  <c r="N515" i="2"/>
  <c r="J517" i="8" s="1"/>
  <c r="K517" i="8" s="1"/>
  <c r="N513" i="2"/>
  <c r="J515" i="8" s="1"/>
  <c r="K515" i="8" s="1"/>
  <c r="N511" i="2"/>
  <c r="J513" i="8" s="1"/>
  <c r="K513" i="8" s="1"/>
  <c r="N509" i="2"/>
  <c r="J511" i="8" s="1"/>
  <c r="K511" i="8" s="1"/>
  <c r="N507" i="2"/>
  <c r="J509" i="8" s="1"/>
  <c r="K509" i="8" s="1"/>
  <c r="M497" i="2"/>
  <c r="N497" i="2" s="1"/>
  <c r="J499" i="8" s="1"/>
  <c r="K499" i="8" s="1"/>
  <c r="M495" i="2"/>
  <c r="N495" i="2" s="1"/>
  <c r="J497" i="8" s="1"/>
  <c r="K497" i="8" s="1"/>
  <c r="M493" i="2"/>
  <c r="N493" i="2" s="1"/>
  <c r="J495" i="8" s="1"/>
  <c r="K495" i="8" s="1"/>
  <c r="M491" i="2"/>
  <c r="N491" i="2" s="1"/>
  <c r="J493" i="8" s="1"/>
  <c r="K493" i="8" s="1"/>
  <c r="M481" i="2"/>
  <c r="N481" i="2" s="1"/>
  <c r="J483" i="8" s="1"/>
  <c r="K483" i="8" s="1"/>
  <c r="M479" i="2"/>
  <c r="N479" i="2" s="1"/>
  <c r="J481" i="8" s="1"/>
  <c r="K481" i="8" s="1"/>
  <c r="M477" i="2"/>
  <c r="N477" i="2" s="1"/>
  <c r="J479" i="8" s="1"/>
  <c r="K479" i="8" s="1"/>
  <c r="M475" i="2"/>
  <c r="N475" i="2" s="1"/>
  <c r="J477" i="8" s="1"/>
  <c r="K477" i="8" s="1"/>
  <c r="M465" i="2"/>
  <c r="N465" i="2" s="1"/>
  <c r="J467" i="8" s="1"/>
  <c r="K467" i="8" s="1"/>
  <c r="M463" i="2"/>
  <c r="N463" i="2" s="1"/>
  <c r="J465" i="8" s="1"/>
  <c r="K465" i="8" s="1"/>
  <c r="M461" i="2"/>
  <c r="N461" i="2" s="1"/>
  <c r="J463" i="8" s="1"/>
  <c r="K463" i="8" s="1"/>
  <c r="M459" i="2"/>
  <c r="N459" i="2" s="1"/>
  <c r="J461" i="8" s="1"/>
  <c r="K461" i="8" s="1"/>
  <c r="M449" i="2"/>
  <c r="N449" i="2" s="1"/>
  <c r="J451" i="8" s="1"/>
  <c r="K451" i="8" s="1"/>
  <c r="M447" i="2"/>
  <c r="N447" i="2" s="1"/>
  <c r="J449" i="8" s="1"/>
  <c r="K449" i="8" s="1"/>
  <c r="M445" i="2"/>
  <c r="N445" i="2" s="1"/>
  <c r="J447" i="8" s="1"/>
  <c r="K447" i="8" s="1"/>
  <c r="M443" i="2"/>
  <c r="N443" i="2" s="1"/>
  <c r="J445" i="8" s="1"/>
  <c r="K445" i="8" s="1"/>
  <c r="M433" i="2"/>
  <c r="N433" i="2" s="1"/>
  <c r="J435" i="8" s="1"/>
  <c r="K435" i="8" s="1"/>
  <c r="M431" i="2"/>
  <c r="N431" i="2" s="1"/>
  <c r="J433" i="8" s="1"/>
  <c r="K433" i="8" s="1"/>
  <c r="M429" i="2"/>
  <c r="N429" i="2" s="1"/>
  <c r="J431" i="8" s="1"/>
  <c r="K431" i="8" s="1"/>
  <c r="M427" i="2"/>
  <c r="N427" i="2" s="1"/>
  <c r="J429" i="8" s="1"/>
  <c r="K429" i="8" s="1"/>
  <c r="M417" i="2"/>
  <c r="N417" i="2" s="1"/>
  <c r="J419" i="8" s="1"/>
  <c r="K419" i="8" s="1"/>
  <c r="M415" i="2"/>
  <c r="N415" i="2" s="1"/>
  <c r="J417" i="8" s="1"/>
  <c r="K417" i="8" s="1"/>
  <c r="M413" i="2"/>
  <c r="N413" i="2" s="1"/>
  <c r="J415" i="8" s="1"/>
  <c r="K415" i="8" s="1"/>
  <c r="M411" i="2"/>
  <c r="N411" i="2" s="1"/>
  <c r="J413" i="8" s="1"/>
  <c r="K413" i="8" s="1"/>
  <c r="M401" i="2"/>
  <c r="N401" i="2" s="1"/>
  <c r="J403" i="8" s="1"/>
  <c r="K403" i="8" s="1"/>
  <c r="M399" i="2"/>
  <c r="N399" i="2" s="1"/>
  <c r="J401" i="8" s="1"/>
  <c r="K401" i="8" s="1"/>
  <c r="M397" i="2"/>
  <c r="N397" i="2" s="1"/>
  <c r="J399" i="8" s="1"/>
  <c r="K399" i="8" s="1"/>
  <c r="M395" i="2"/>
  <c r="N395" i="2" s="1"/>
  <c r="J397" i="8" s="1"/>
  <c r="K397" i="8" s="1"/>
  <c r="M385" i="2"/>
  <c r="N385" i="2" s="1"/>
  <c r="J387" i="8" s="1"/>
  <c r="K387" i="8" s="1"/>
  <c r="M383" i="2"/>
  <c r="N383" i="2" s="1"/>
  <c r="J385" i="8" s="1"/>
  <c r="K385" i="8" s="1"/>
  <c r="M381" i="2"/>
  <c r="N381" i="2" s="1"/>
  <c r="J383" i="8" s="1"/>
  <c r="K383" i="8" s="1"/>
  <c r="M379" i="2"/>
  <c r="N379" i="2" s="1"/>
  <c r="J381" i="8" s="1"/>
  <c r="K381" i="8" s="1"/>
  <c r="M369" i="2"/>
  <c r="N369" i="2" s="1"/>
  <c r="J371" i="8" s="1"/>
  <c r="K371" i="8" s="1"/>
  <c r="M367" i="2"/>
  <c r="N367" i="2" s="1"/>
  <c r="J369" i="8" s="1"/>
  <c r="K369" i="8" s="1"/>
  <c r="M365" i="2"/>
  <c r="N365" i="2" s="1"/>
  <c r="J367" i="8" s="1"/>
  <c r="K367" i="8" s="1"/>
  <c r="M363" i="2"/>
  <c r="N363" i="2" s="1"/>
  <c r="J365" i="8" s="1"/>
  <c r="K365" i="8" s="1"/>
  <c r="M353" i="2"/>
  <c r="N353" i="2" s="1"/>
  <c r="J355" i="8" s="1"/>
  <c r="K355" i="8" s="1"/>
  <c r="M351" i="2"/>
  <c r="N351" i="2" s="1"/>
  <c r="J353" i="8" s="1"/>
  <c r="K353" i="8" s="1"/>
  <c r="M349" i="2"/>
  <c r="N349" i="2" s="1"/>
  <c r="J351" i="8" s="1"/>
  <c r="K351" i="8" s="1"/>
  <c r="M347" i="2"/>
  <c r="N347" i="2" s="1"/>
  <c r="J349" i="8" s="1"/>
  <c r="K349" i="8" s="1"/>
  <c r="M337" i="2"/>
  <c r="N337" i="2" s="1"/>
  <c r="J339" i="8" s="1"/>
  <c r="K339" i="8" s="1"/>
  <c r="M335" i="2"/>
  <c r="N335" i="2" s="1"/>
  <c r="J337" i="8" s="1"/>
  <c r="K337" i="8" s="1"/>
  <c r="M333" i="2"/>
  <c r="N333" i="2" s="1"/>
  <c r="J335" i="8" s="1"/>
  <c r="K335" i="8" s="1"/>
  <c r="M331" i="2"/>
  <c r="N331" i="2" s="1"/>
  <c r="J333" i="8" s="1"/>
  <c r="K333" i="8" s="1"/>
  <c r="M321" i="2"/>
  <c r="N321" i="2" s="1"/>
  <c r="J323" i="8" s="1"/>
  <c r="K323" i="8" s="1"/>
  <c r="M319" i="2"/>
  <c r="N319" i="2" s="1"/>
  <c r="J321" i="8" s="1"/>
  <c r="K321" i="8" s="1"/>
  <c r="M317" i="2"/>
  <c r="N317" i="2" s="1"/>
  <c r="J319" i="8" s="1"/>
  <c r="K319" i="8" s="1"/>
  <c r="M315" i="2"/>
  <c r="N315" i="2" s="1"/>
  <c r="J317" i="8" s="1"/>
  <c r="K317" i="8" s="1"/>
  <c r="M305" i="2"/>
  <c r="N305" i="2" s="1"/>
  <c r="J307" i="8" s="1"/>
  <c r="K307" i="8" s="1"/>
  <c r="M303" i="2"/>
  <c r="N303" i="2" s="1"/>
  <c r="J305" i="8" s="1"/>
  <c r="K305" i="8" s="1"/>
  <c r="M301" i="2"/>
  <c r="N301" i="2" s="1"/>
  <c r="J303" i="8" s="1"/>
  <c r="K303" i="8" s="1"/>
  <c r="M299" i="2"/>
  <c r="N299" i="2" s="1"/>
  <c r="J301" i="8" s="1"/>
  <c r="K301" i="8" s="1"/>
  <c r="M289" i="2"/>
  <c r="N289" i="2" s="1"/>
  <c r="J291" i="8" s="1"/>
  <c r="K291" i="8" s="1"/>
  <c r="M287" i="2"/>
  <c r="N287" i="2" s="1"/>
  <c r="J289" i="8" s="1"/>
  <c r="K289" i="8" s="1"/>
  <c r="M285" i="2"/>
  <c r="N285" i="2" s="1"/>
  <c r="J287" i="8" s="1"/>
  <c r="K287" i="8" s="1"/>
  <c r="M283" i="2"/>
  <c r="N283" i="2" s="1"/>
  <c r="J285" i="8" s="1"/>
  <c r="K285" i="8" s="1"/>
  <c r="M273" i="2"/>
  <c r="N273" i="2" s="1"/>
  <c r="J275" i="8" s="1"/>
  <c r="K275" i="8" s="1"/>
  <c r="M271" i="2"/>
  <c r="N271" i="2" s="1"/>
  <c r="J273" i="8" s="1"/>
  <c r="K273" i="8" s="1"/>
  <c r="M269" i="2"/>
  <c r="N269" i="2" s="1"/>
  <c r="J271" i="8" s="1"/>
  <c r="K271" i="8" s="1"/>
  <c r="M267" i="2"/>
  <c r="N267" i="2" s="1"/>
  <c r="J269" i="8" s="1"/>
  <c r="K269" i="8" s="1"/>
  <c r="M257" i="2"/>
  <c r="N257" i="2" s="1"/>
  <c r="J259" i="8" s="1"/>
  <c r="K259" i="8" s="1"/>
  <c r="M255" i="2"/>
  <c r="N255" i="2" s="1"/>
  <c r="J257" i="8" s="1"/>
  <c r="K257" i="8" s="1"/>
  <c r="M253" i="2"/>
  <c r="N253" i="2" s="1"/>
  <c r="J255" i="8" s="1"/>
  <c r="K255" i="8" s="1"/>
  <c r="M251" i="2"/>
  <c r="N251" i="2" s="1"/>
  <c r="J253" i="8" s="1"/>
  <c r="K253" i="8" s="1"/>
  <c r="M241" i="2"/>
  <c r="N241" i="2" s="1"/>
  <c r="J243" i="8" s="1"/>
  <c r="K243" i="8" s="1"/>
  <c r="M239" i="2"/>
  <c r="N239" i="2" s="1"/>
  <c r="J241" i="8" s="1"/>
  <c r="K241" i="8" s="1"/>
  <c r="M237" i="2"/>
  <c r="N237" i="2" s="1"/>
  <c r="J239" i="8" s="1"/>
  <c r="K239" i="8" s="1"/>
  <c r="M235" i="2"/>
  <c r="N235" i="2" s="1"/>
  <c r="J237" i="8" s="1"/>
  <c r="K237" i="8" s="1"/>
  <c r="N602" i="2"/>
  <c r="N600" i="2"/>
  <c r="N598" i="2"/>
  <c r="J600" i="8" s="1"/>
  <c r="K600" i="8" s="1"/>
  <c r="N596" i="2"/>
  <c r="J598" i="8" s="1"/>
  <c r="K598" i="8" s="1"/>
  <c r="N594" i="2"/>
  <c r="J596" i="8" s="1"/>
  <c r="K596" i="8" s="1"/>
  <c r="N592" i="2"/>
  <c r="J594" i="8" s="1"/>
  <c r="K594" i="8" s="1"/>
  <c r="N582" i="2"/>
  <c r="J584" i="8" s="1"/>
  <c r="K584" i="8" s="1"/>
  <c r="N580" i="2"/>
  <c r="J582" i="8" s="1"/>
  <c r="K582" i="8" s="1"/>
  <c r="N578" i="2"/>
  <c r="J580" i="8" s="1"/>
  <c r="K580" i="8" s="1"/>
  <c r="N568" i="2"/>
  <c r="J570" i="8" s="1"/>
  <c r="K570" i="8" s="1"/>
  <c r="N566" i="2"/>
  <c r="J568" i="8" s="1"/>
  <c r="K568" i="8" s="1"/>
  <c r="N564" i="2"/>
  <c r="J566" i="8" s="1"/>
  <c r="K566" i="8" s="1"/>
  <c r="N562" i="2"/>
  <c r="J564" i="8" s="1"/>
  <c r="K564" i="8" s="1"/>
  <c r="N553" i="2"/>
  <c r="J555" i="8" s="1"/>
  <c r="K555" i="8" s="1"/>
  <c r="N551" i="2"/>
  <c r="J553" i="8" s="1"/>
  <c r="K553" i="8" s="1"/>
  <c r="N549" i="2"/>
  <c r="J551" i="8" s="1"/>
  <c r="K551" i="8" s="1"/>
  <c r="N547" i="2"/>
  <c r="J549" i="8" s="1"/>
  <c r="K549" i="8" s="1"/>
  <c r="N537" i="2"/>
  <c r="J539" i="8" s="1"/>
  <c r="K539" i="8" s="1"/>
  <c r="N535" i="2"/>
  <c r="J537" i="8" s="1"/>
  <c r="K537" i="8" s="1"/>
  <c r="N533" i="2"/>
  <c r="J535" i="8" s="1"/>
  <c r="K535" i="8" s="1"/>
  <c r="N531" i="2"/>
  <c r="J533" i="8" s="1"/>
  <c r="K533" i="8" s="1"/>
  <c r="N521" i="2"/>
  <c r="J523" i="8" s="1"/>
  <c r="K523" i="8" s="1"/>
  <c r="N519" i="2"/>
  <c r="J521" i="8" s="1"/>
  <c r="K521" i="8" s="1"/>
  <c r="N517" i="2"/>
  <c r="J519" i="8" s="1"/>
  <c r="K519" i="8" s="1"/>
  <c r="N505" i="2"/>
  <c r="J507" i="8" s="1"/>
  <c r="K507" i="8" s="1"/>
  <c r="N503" i="2"/>
  <c r="J505" i="8" s="1"/>
  <c r="K505" i="8" s="1"/>
  <c r="N501" i="2"/>
  <c r="J503" i="8" s="1"/>
  <c r="K503" i="8" s="1"/>
  <c r="M499" i="2"/>
  <c r="M489" i="2"/>
  <c r="N489" i="2" s="1"/>
  <c r="J491" i="8" s="1"/>
  <c r="K491" i="8" s="1"/>
  <c r="M487" i="2"/>
  <c r="N487" i="2" s="1"/>
  <c r="J489" i="8" s="1"/>
  <c r="K489" i="8" s="1"/>
  <c r="M485" i="2"/>
  <c r="N485" i="2" s="1"/>
  <c r="J487" i="8" s="1"/>
  <c r="K487" i="8" s="1"/>
  <c r="M483" i="2"/>
  <c r="N483" i="2" s="1"/>
  <c r="J485" i="8" s="1"/>
  <c r="K485" i="8" s="1"/>
  <c r="M473" i="2"/>
  <c r="N473" i="2" s="1"/>
  <c r="J475" i="8" s="1"/>
  <c r="K475" i="8" s="1"/>
  <c r="M471" i="2"/>
  <c r="N471" i="2" s="1"/>
  <c r="J473" i="8" s="1"/>
  <c r="K473" i="8" s="1"/>
  <c r="M469" i="2"/>
  <c r="N469" i="2" s="1"/>
  <c r="J471" i="8" s="1"/>
  <c r="K471" i="8" s="1"/>
  <c r="M467" i="2"/>
  <c r="N467" i="2" s="1"/>
  <c r="J469" i="8" s="1"/>
  <c r="K469" i="8" s="1"/>
  <c r="M457" i="2"/>
  <c r="N457" i="2" s="1"/>
  <c r="J459" i="8" s="1"/>
  <c r="K459" i="8" s="1"/>
  <c r="M455" i="2"/>
  <c r="N455" i="2" s="1"/>
  <c r="J457" i="8" s="1"/>
  <c r="K457" i="8" s="1"/>
  <c r="M453" i="2"/>
  <c r="N453" i="2" s="1"/>
  <c r="J455" i="8" s="1"/>
  <c r="K455" i="8" s="1"/>
  <c r="M451" i="2"/>
  <c r="N451" i="2" s="1"/>
  <c r="J453" i="8" s="1"/>
  <c r="K453" i="8" s="1"/>
  <c r="M441" i="2"/>
  <c r="N441" i="2" s="1"/>
  <c r="J443" i="8" s="1"/>
  <c r="K443" i="8" s="1"/>
  <c r="M439" i="2"/>
  <c r="N439" i="2" s="1"/>
  <c r="J441" i="8" s="1"/>
  <c r="K441" i="8" s="1"/>
  <c r="M437" i="2"/>
  <c r="N437" i="2" s="1"/>
  <c r="J439" i="8" s="1"/>
  <c r="K439" i="8" s="1"/>
  <c r="M435" i="2"/>
  <c r="N435" i="2" s="1"/>
  <c r="J437" i="8" s="1"/>
  <c r="K437" i="8" s="1"/>
  <c r="M425" i="2"/>
  <c r="N425" i="2" s="1"/>
  <c r="J427" i="8" s="1"/>
  <c r="K427" i="8" s="1"/>
  <c r="M423" i="2"/>
  <c r="N423" i="2" s="1"/>
  <c r="J425" i="8" s="1"/>
  <c r="K425" i="8" s="1"/>
  <c r="M421" i="2"/>
  <c r="N421" i="2" s="1"/>
  <c r="J423" i="8" s="1"/>
  <c r="K423" i="8" s="1"/>
  <c r="M419" i="2"/>
  <c r="N419" i="2" s="1"/>
  <c r="J421" i="8" s="1"/>
  <c r="K421" i="8" s="1"/>
  <c r="M409" i="2"/>
  <c r="N409" i="2" s="1"/>
  <c r="J411" i="8" s="1"/>
  <c r="K411" i="8" s="1"/>
  <c r="M407" i="2"/>
  <c r="N407" i="2" s="1"/>
  <c r="J409" i="8" s="1"/>
  <c r="K409" i="8" s="1"/>
  <c r="M405" i="2"/>
  <c r="N405" i="2" s="1"/>
  <c r="J407" i="8" s="1"/>
  <c r="K407" i="8" s="1"/>
  <c r="M403" i="2"/>
  <c r="N403" i="2" s="1"/>
  <c r="J405" i="8" s="1"/>
  <c r="K405" i="8" s="1"/>
  <c r="M393" i="2"/>
  <c r="N393" i="2" s="1"/>
  <c r="J395" i="8" s="1"/>
  <c r="K395" i="8" s="1"/>
  <c r="M391" i="2"/>
  <c r="N391" i="2" s="1"/>
  <c r="J393" i="8" s="1"/>
  <c r="K393" i="8" s="1"/>
  <c r="M389" i="2"/>
  <c r="N389" i="2" s="1"/>
  <c r="J391" i="8" s="1"/>
  <c r="K391" i="8" s="1"/>
  <c r="M387" i="2"/>
  <c r="N387" i="2" s="1"/>
  <c r="J389" i="8" s="1"/>
  <c r="K389" i="8" s="1"/>
  <c r="M377" i="2"/>
  <c r="N377" i="2" s="1"/>
  <c r="J379" i="8" s="1"/>
  <c r="K379" i="8" s="1"/>
  <c r="M375" i="2"/>
  <c r="N375" i="2" s="1"/>
  <c r="J377" i="8" s="1"/>
  <c r="K377" i="8" s="1"/>
  <c r="M373" i="2"/>
  <c r="N373" i="2" s="1"/>
  <c r="J375" i="8" s="1"/>
  <c r="K375" i="8" s="1"/>
  <c r="M371" i="2"/>
  <c r="N371" i="2" s="1"/>
  <c r="J373" i="8" s="1"/>
  <c r="K373" i="8" s="1"/>
  <c r="M361" i="2"/>
  <c r="N361" i="2" s="1"/>
  <c r="J363" i="8" s="1"/>
  <c r="K363" i="8" s="1"/>
  <c r="M359" i="2"/>
  <c r="N359" i="2" s="1"/>
  <c r="J361" i="8" s="1"/>
  <c r="K361" i="8" s="1"/>
  <c r="M357" i="2"/>
  <c r="N357" i="2" s="1"/>
  <c r="J359" i="8" s="1"/>
  <c r="K359" i="8" s="1"/>
  <c r="M355" i="2"/>
  <c r="N355" i="2" s="1"/>
  <c r="J357" i="8" s="1"/>
  <c r="K357" i="8" s="1"/>
  <c r="M345" i="2"/>
  <c r="N345" i="2" s="1"/>
  <c r="J347" i="8" s="1"/>
  <c r="K347" i="8" s="1"/>
  <c r="M343" i="2"/>
  <c r="N343" i="2" s="1"/>
  <c r="J345" i="8" s="1"/>
  <c r="K345" i="8" s="1"/>
  <c r="M341" i="2"/>
  <c r="N341" i="2" s="1"/>
  <c r="J343" i="8" s="1"/>
  <c r="K343" i="8" s="1"/>
  <c r="M339" i="2"/>
  <c r="N339" i="2" s="1"/>
  <c r="J341" i="8" s="1"/>
  <c r="K341" i="8" s="1"/>
  <c r="M329" i="2"/>
  <c r="N329" i="2" s="1"/>
  <c r="J331" i="8" s="1"/>
  <c r="K331" i="8" s="1"/>
  <c r="M327" i="2"/>
  <c r="N327" i="2" s="1"/>
  <c r="J329" i="8" s="1"/>
  <c r="K329" i="8" s="1"/>
  <c r="M325" i="2"/>
  <c r="N325" i="2" s="1"/>
  <c r="J327" i="8" s="1"/>
  <c r="K327" i="8" s="1"/>
  <c r="M323" i="2"/>
  <c r="N323" i="2" s="1"/>
  <c r="J325" i="8" s="1"/>
  <c r="K325" i="8" s="1"/>
  <c r="M313" i="2"/>
  <c r="N313" i="2" s="1"/>
  <c r="J315" i="8" s="1"/>
  <c r="K315" i="8" s="1"/>
  <c r="M311" i="2"/>
  <c r="M309" i="2"/>
  <c r="M307" i="2"/>
  <c r="M297" i="2"/>
  <c r="M295" i="2"/>
  <c r="M293" i="2"/>
  <c r="M291" i="2"/>
  <c r="M281" i="2"/>
  <c r="M279" i="2"/>
  <c r="M277" i="2"/>
  <c r="M275" i="2"/>
  <c r="M265" i="2"/>
  <c r="M263" i="2"/>
  <c r="M261" i="2"/>
  <c r="M259" i="2"/>
  <c r="M249" i="2"/>
  <c r="M247" i="2"/>
  <c r="M245" i="2"/>
  <c r="M243" i="2"/>
  <c r="M233" i="2"/>
  <c r="M231" i="2"/>
  <c r="M229" i="2"/>
  <c r="N229" i="2" s="1"/>
  <c r="J231" i="8" s="1"/>
  <c r="K231" i="8" s="1"/>
  <c r="M227" i="2"/>
  <c r="N227" i="2" s="1"/>
  <c r="J229" i="8" s="1"/>
  <c r="K229" i="8" s="1"/>
  <c r="M213" i="2"/>
  <c r="N213" i="2" s="1"/>
  <c r="J215" i="8" s="1"/>
  <c r="K215" i="8" s="1"/>
  <c r="M211" i="2"/>
  <c r="N211" i="2" s="1"/>
  <c r="J213" i="8" s="1"/>
  <c r="K213" i="8" s="1"/>
  <c r="M209" i="2"/>
  <c r="N209" i="2" s="1"/>
  <c r="J211" i="8" s="1"/>
  <c r="K211" i="8" s="1"/>
  <c r="M207" i="2"/>
  <c r="N207" i="2" s="1"/>
  <c r="J209" i="8" s="1"/>
  <c r="K209" i="8" s="1"/>
  <c r="M197" i="2"/>
  <c r="N197" i="2" s="1"/>
  <c r="J199" i="8" s="1"/>
  <c r="K199" i="8" s="1"/>
  <c r="M195" i="2"/>
  <c r="N195" i="2" s="1"/>
  <c r="J197" i="8" s="1"/>
  <c r="K197" i="8" s="1"/>
  <c r="M193" i="2"/>
  <c r="N193" i="2" s="1"/>
  <c r="J195" i="8" s="1"/>
  <c r="K195" i="8" s="1"/>
  <c r="M191" i="2"/>
  <c r="N191" i="2" s="1"/>
  <c r="J193" i="8" s="1"/>
  <c r="K193" i="8" s="1"/>
  <c r="M181" i="2"/>
  <c r="N181" i="2" s="1"/>
  <c r="J183" i="8" s="1"/>
  <c r="K183" i="8" s="1"/>
  <c r="M179" i="2"/>
  <c r="N179" i="2" s="1"/>
  <c r="J181" i="8" s="1"/>
  <c r="K181" i="8" s="1"/>
  <c r="M177" i="2"/>
  <c r="N177" i="2" s="1"/>
  <c r="J179" i="8" s="1"/>
  <c r="K179" i="8" s="1"/>
  <c r="M175" i="2"/>
  <c r="N175" i="2" s="1"/>
  <c r="J177" i="8" s="1"/>
  <c r="K177" i="8" s="1"/>
  <c r="M173" i="2"/>
  <c r="N173" i="2" s="1"/>
  <c r="J175" i="8" s="1"/>
  <c r="K175" i="8" s="1"/>
  <c r="M161" i="2"/>
  <c r="N161" i="2" s="1"/>
  <c r="J163" i="8" s="1"/>
  <c r="K163" i="8" s="1"/>
  <c r="M159" i="2"/>
  <c r="N159" i="2" s="1"/>
  <c r="J161" i="8" s="1"/>
  <c r="K161" i="8" s="1"/>
  <c r="M157" i="2"/>
  <c r="N157" i="2" s="1"/>
  <c r="J159" i="8" s="1"/>
  <c r="K159" i="8" s="1"/>
  <c r="M145" i="2"/>
  <c r="N145" i="2" s="1"/>
  <c r="J147" i="8" s="1"/>
  <c r="K147" i="8" s="1"/>
  <c r="M143" i="2"/>
  <c r="N143" i="2" s="1"/>
  <c r="J145" i="8" s="1"/>
  <c r="K145" i="8" s="1"/>
  <c r="M141" i="2"/>
  <c r="N141" i="2" s="1"/>
  <c r="J143" i="8" s="1"/>
  <c r="K143" i="8" s="1"/>
  <c r="M129" i="2"/>
  <c r="M127" i="2"/>
  <c r="M125" i="2"/>
  <c r="M113" i="2"/>
  <c r="N113" i="2" s="1"/>
  <c r="J115" i="8" s="1"/>
  <c r="K115" i="8" s="1"/>
  <c r="M111" i="2"/>
  <c r="N111" i="2" s="1"/>
  <c r="J113" i="8" s="1"/>
  <c r="K113" i="8" s="1"/>
  <c r="M109" i="2"/>
  <c r="N109" i="2" s="1"/>
  <c r="J111" i="8" s="1"/>
  <c r="K111" i="8" s="1"/>
  <c r="M97" i="2"/>
  <c r="N97" i="2" s="1"/>
  <c r="J99" i="8" s="1"/>
  <c r="K99" i="8" s="1"/>
  <c r="M95" i="2"/>
  <c r="N95" i="2" s="1"/>
  <c r="J97" i="8" s="1"/>
  <c r="K97" i="8" s="1"/>
  <c r="M93" i="2"/>
  <c r="N93" i="2" s="1"/>
  <c r="J95" i="8" s="1"/>
  <c r="K95" i="8" s="1"/>
  <c r="M81" i="2"/>
  <c r="N81" i="2" s="1"/>
  <c r="J83" i="8" s="1"/>
  <c r="K83" i="8" s="1"/>
  <c r="M79" i="2"/>
  <c r="N79" i="2" s="1"/>
  <c r="J81" i="8" s="1"/>
  <c r="K81" i="8" s="1"/>
  <c r="M77" i="2"/>
  <c r="N77" i="2" s="1"/>
  <c r="J79" i="8" s="1"/>
  <c r="K79" i="8" s="1"/>
  <c r="M65" i="2"/>
  <c r="M63" i="2"/>
  <c r="M61" i="2"/>
  <c r="M49" i="2"/>
  <c r="N49" i="2" s="1"/>
  <c r="J51" i="8" s="1"/>
  <c r="K51" i="8" s="1"/>
  <c r="M47" i="2"/>
  <c r="N47" i="2" s="1"/>
  <c r="J49" i="8" s="1"/>
  <c r="K49" i="8" s="1"/>
  <c r="M45" i="2"/>
  <c r="N45" i="2" s="1"/>
  <c r="J47" i="8" s="1"/>
  <c r="K47" i="8" s="1"/>
  <c r="M25" i="2"/>
  <c r="N25" i="2" s="1"/>
  <c r="J27" i="8" s="1"/>
  <c r="K27" i="8" s="1"/>
  <c r="M23" i="2"/>
  <c r="N23" i="2" s="1"/>
  <c r="J25" i="8" s="1"/>
  <c r="K25" i="8" s="1"/>
  <c r="M21" i="2"/>
  <c r="N21" i="2" s="1"/>
  <c r="J23" i="8" s="1"/>
  <c r="K23" i="8" s="1"/>
  <c r="M224" i="2"/>
  <c r="N224" i="2" s="1"/>
  <c r="J226" i="8" s="1"/>
  <c r="K226" i="8" s="1"/>
  <c r="M222" i="2"/>
  <c r="N222" i="2" s="1"/>
  <c r="J224" i="8" s="1"/>
  <c r="K224" i="8" s="1"/>
  <c r="M220" i="2"/>
  <c r="N220" i="2" s="1"/>
  <c r="J222" i="8" s="1"/>
  <c r="K222" i="8" s="1"/>
  <c r="M218" i="2"/>
  <c r="N218" i="2" s="1"/>
  <c r="J220" i="8" s="1"/>
  <c r="K220" i="8" s="1"/>
  <c r="M216" i="2"/>
  <c r="N216" i="2" s="1"/>
  <c r="J218" i="8" s="1"/>
  <c r="K218" i="8" s="1"/>
  <c r="M204" i="2"/>
  <c r="M202" i="2"/>
  <c r="M200" i="2"/>
  <c r="M188" i="2"/>
  <c r="N188" i="2" s="1"/>
  <c r="J190" i="8" s="1"/>
  <c r="K190" i="8" s="1"/>
  <c r="M186" i="2"/>
  <c r="N186" i="2" s="1"/>
  <c r="J188" i="8" s="1"/>
  <c r="K188" i="8" s="1"/>
  <c r="M184" i="2"/>
  <c r="N184" i="2" s="1"/>
  <c r="J186" i="8" s="1"/>
  <c r="K186" i="8" s="1"/>
  <c r="M169" i="2"/>
  <c r="N169" i="2" s="1"/>
  <c r="J171" i="8" s="1"/>
  <c r="K171" i="8" s="1"/>
  <c r="M167" i="2"/>
  <c r="N167" i="2" s="1"/>
  <c r="J169" i="8" s="1"/>
  <c r="K169" i="8" s="1"/>
  <c r="M165" i="2"/>
  <c r="N165" i="2" s="1"/>
  <c r="J167" i="8" s="1"/>
  <c r="K167" i="8" s="1"/>
  <c r="M153" i="2"/>
  <c r="N153" i="2" s="1"/>
  <c r="J155" i="8" s="1"/>
  <c r="K155" i="8" s="1"/>
  <c r="M151" i="2"/>
  <c r="N151" i="2" s="1"/>
  <c r="J153" i="8" s="1"/>
  <c r="K153" i="8" s="1"/>
  <c r="M149" i="2"/>
  <c r="N149" i="2" s="1"/>
  <c r="J151" i="8" s="1"/>
  <c r="K151" i="8" s="1"/>
  <c r="M137" i="2"/>
  <c r="M135" i="2"/>
  <c r="M133" i="2"/>
  <c r="M121" i="2"/>
  <c r="N121" i="2" s="1"/>
  <c r="J123" i="8" s="1"/>
  <c r="K123" i="8" s="1"/>
  <c r="M119" i="2"/>
  <c r="N119" i="2" s="1"/>
  <c r="J121" i="8" s="1"/>
  <c r="K121" i="8" s="1"/>
  <c r="M117" i="2"/>
  <c r="N117" i="2" s="1"/>
  <c r="J119" i="8" s="1"/>
  <c r="K119" i="8" s="1"/>
  <c r="M105" i="2"/>
  <c r="N105" i="2" s="1"/>
  <c r="J107" i="8" s="1"/>
  <c r="K107" i="8" s="1"/>
  <c r="M103" i="2"/>
  <c r="N103" i="2" s="1"/>
  <c r="J105" i="8" s="1"/>
  <c r="K105" i="8" s="1"/>
  <c r="M101" i="2"/>
  <c r="N101" i="2" s="1"/>
  <c r="J103" i="8" s="1"/>
  <c r="K103" i="8" s="1"/>
  <c r="M89" i="2"/>
  <c r="N89" i="2" s="1"/>
  <c r="J91" i="8" s="1"/>
  <c r="K91" i="8" s="1"/>
  <c r="M87" i="2"/>
  <c r="N87" i="2" s="1"/>
  <c r="J89" i="8" s="1"/>
  <c r="K89" i="8" s="1"/>
  <c r="M85" i="2"/>
  <c r="N85" i="2" s="1"/>
  <c r="J87" i="8" s="1"/>
  <c r="K87" i="8" s="1"/>
  <c r="M73" i="2"/>
  <c r="M71" i="2"/>
  <c r="M69" i="2"/>
  <c r="M57" i="2"/>
  <c r="N57" i="2" s="1"/>
  <c r="J59" i="8" s="1"/>
  <c r="K59" i="8" s="1"/>
  <c r="M55" i="2"/>
  <c r="N55" i="2" s="1"/>
  <c r="J57" i="8" s="1"/>
  <c r="K57" i="8" s="1"/>
  <c r="M53" i="2"/>
  <c r="N53" i="2" s="1"/>
  <c r="J55" i="8" s="1"/>
  <c r="K55" i="8" s="1"/>
  <c r="M41" i="2"/>
  <c r="N41" i="2" s="1"/>
  <c r="J43" i="8" s="1"/>
  <c r="K43" i="8" s="1"/>
  <c r="M39" i="2"/>
  <c r="N39" i="2" s="1"/>
  <c r="J41" i="8" s="1"/>
  <c r="K41" i="8" s="1"/>
  <c r="M37" i="2"/>
  <c r="N37" i="2" s="1"/>
  <c r="J39" i="8" s="1"/>
  <c r="K39" i="8" s="1"/>
  <c r="M9" i="2"/>
  <c r="N9" i="2" s="1"/>
  <c r="J11" i="8" s="1"/>
  <c r="K11" i="8" s="1"/>
  <c r="N7" i="2"/>
  <c r="J9" i="8" s="1"/>
  <c r="K9" i="8" s="1"/>
  <c r="M33" i="2"/>
  <c r="N33" i="2" s="1"/>
  <c r="J35" i="8" s="1"/>
  <c r="K35" i="8" s="1"/>
  <c r="M31" i="2"/>
  <c r="N31" i="2" s="1"/>
  <c r="J33" i="8" s="1"/>
  <c r="K33" i="8" s="1"/>
  <c r="M29" i="2"/>
  <c r="N29" i="2" s="1"/>
  <c r="J31" i="8" s="1"/>
  <c r="K31" i="8" s="1"/>
  <c r="M17" i="2"/>
  <c r="M15" i="2"/>
  <c r="M13" i="2"/>
  <c r="N13" i="2" s="1"/>
  <c r="J15" i="8" s="1"/>
  <c r="K15" i="8" s="1"/>
  <c r="N588" i="2"/>
  <c r="J590" i="8" s="1"/>
  <c r="K590" i="8" s="1"/>
  <c r="N586" i="2"/>
  <c r="J588" i="8" s="1"/>
  <c r="K588" i="8" s="1"/>
  <c r="N576" i="2"/>
  <c r="J578" i="8" s="1"/>
  <c r="K578" i="8" s="1"/>
  <c r="N570" i="2"/>
  <c r="J572" i="8" s="1"/>
  <c r="K572" i="8" s="1"/>
  <c r="N556" i="2"/>
  <c r="J558" i="8" s="1"/>
  <c r="K558" i="8" s="1"/>
  <c r="N542" i="2"/>
  <c r="J544" i="8" s="1"/>
  <c r="K544" i="8" s="1"/>
  <c r="N524" i="2"/>
  <c r="J526" i="8" s="1"/>
  <c r="K526" i="8" s="1"/>
  <c r="N514" i="2"/>
  <c r="J516" i="8" s="1"/>
  <c r="K516" i="8" s="1"/>
  <c r="N510" i="2"/>
  <c r="J512" i="8" s="1"/>
  <c r="K512" i="8" s="1"/>
  <c r="N508" i="2"/>
  <c r="J510" i="8" s="1"/>
  <c r="K510" i="8" s="1"/>
  <c r="M496" i="2"/>
  <c r="N496" i="2" s="1"/>
  <c r="J498" i="8" s="1"/>
  <c r="K498" i="8" s="1"/>
  <c r="M494" i="2"/>
  <c r="N494" i="2" s="1"/>
  <c r="J496" i="8" s="1"/>
  <c r="K496" i="8" s="1"/>
  <c r="M492" i="2"/>
  <c r="N492" i="2" s="1"/>
  <c r="J494" i="8" s="1"/>
  <c r="K494" i="8" s="1"/>
  <c r="M480" i="2"/>
  <c r="N480" i="2" s="1"/>
  <c r="J482" i="8" s="1"/>
  <c r="K482" i="8" s="1"/>
  <c r="M478" i="2"/>
  <c r="N478" i="2" s="1"/>
  <c r="J480" i="8" s="1"/>
  <c r="K480" i="8" s="1"/>
  <c r="M476" i="2"/>
  <c r="N476" i="2" s="1"/>
  <c r="J478" i="8" s="1"/>
  <c r="K478" i="8" s="1"/>
  <c r="M464" i="2"/>
  <c r="N464" i="2" s="1"/>
  <c r="J466" i="8" s="1"/>
  <c r="K466" i="8" s="1"/>
  <c r="M462" i="2"/>
  <c r="N462" i="2" s="1"/>
  <c r="J464" i="8" s="1"/>
  <c r="K464" i="8" s="1"/>
  <c r="M460" i="2"/>
  <c r="N460" i="2" s="1"/>
  <c r="J462" i="8" s="1"/>
  <c r="K462" i="8" s="1"/>
  <c r="M448" i="2"/>
  <c r="N448" i="2" s="1"/>
  <c r="J450" i="8" s="1"/>
  <c r="K450" i="8" s="1"/>
  <c r="M446" i="2"/>
  <c r="N446" i="2" s="1"/>
  <c r="J448" i="8" s="1"/>
  <c r="K448" i="8" s="1"/>
  <c r="M444" i="2"/>
  <c r="N444" i="2" s="1"/>
  <c r="J446" i="8" s="1"/>
  <c r="K446" i="8" s="1"/>
  <c r="M432" i="2"/>
  <c r="N432" i="2" s="1"/>
  <c r="J434" i="8" s="1"/>
  <c r="K434" i="8" s="1"/>
  <c r="M430" i="2"/>
  <c r="N430" i="2" s="1"/>
  <c r="J432" i="8" s="1"/>
  <c r="K432" i="8" s="1"/>
  <c r="M428" i="2"/>
  <c r="N428" i="2" s="1"/>
  <c r="J430" i="8" s="1"/>
  <c r="K430" i="8" s="1"/>
  <c r="M416" i="2"/>
  <c r="N416" i="2" s="1"/>
  <c r="J418" i="8" s="1"/>
  <c r="K418" i="8" s="1"/>
  <c r="M414" i="2"/>
  <c r="N414" i="2" s="1"/>
  <c r="J416" i="8" s="1"/>
  <c r="K416" i="8" s="1"/>
  <c r="M412" i="2"/>
  <c r="N412" i="2" s="1"/>
  <c r="J414" i="8" s="1"/>
  <c r="K414" i="8" s="1"/>
  <c r="M400" i="2"/>
  <c r="N400" i="2" s="1"/>
  <c r="J402" i="8" s="1"/>
  <c r="K402" i="8" s="1"/>
  <c r="M398" i="2"/>
  <c r="N398" i="2" s="1"/>
  <c r="J400" i="8" s="1"/>
  <c r="K400" i="8" s="1"/>
  <c r="M396" i="2"/>
  <c r="M384" i="2"/>
  <c r="N384" i="2" s="1"/>
  <c r="J386" i="8" s="1"/>
  <c r="K386" i="8" s="1"/>
  <c r="M382" i="2"/>
  <c r="N382" i="2" s="1"/>
  <c r="J384" i="8" s="1"/>
  <c r="K384" i="8" s="1"/>
  <c r="M380" i="2"/>
  <c r="N380" i="2" s="1"/>
  <c r="J382" i="8" s="1"/>
  <c r="K382" i="8" s="1"/>
  <c r="M368" i="2"/>
  <c r="N368" i="2" s="1"/>
  <c r="J370" i="8" s="1"/>
  <c r="K370" i="8" s="1"/>
  <c r="M366" i="2"/>
  <c r="N366" i="2" s="1"/>
  <c r="J368" i="8" s="1"/>
  <c r="K368" i="8" s="1"/>
  <c r="M364" i="2"/>
  <c r="M352" i="2"/>
  <c r="N352" i="2" s="1"/>
  <c r="J354" i="8" s="1"/>
  <c r="K354" i="8" s="1"/>
  <c r="M350" i="2"/>
  <c r="N350" i="2" s="1"/>
  <c r="J352" i="8" s="1"/>
  <c r="K352" i="8" s="1"/>
  <c r="M348" i="2"/>
  <c r="N348" i="2" s="1"/>
  <c r="J350" i="8" s="1"/>
  <c r="K350" i="8" s="1"/>
  <c r="M336" i="2"/>
  <c r="N336" i="2" s="1"/>
  <c r="J338" i="8" s="1"/>
  <c r="K338" i="8" s="1"/>
  <c r="M334" i="2"/>
  <c r="N334" i="2" s="1"/>
  <c r="J336" i="8" s="1"/>
  <c r="K336" i="8" s="1"/>
  <c r="M332" i="2"/>
  <c r="M320" i="2"/>
  <c r="N320" i="2" s="1"/>
  <c r="J322" i="8" s="1"/>
  <c r="K322" i="8" s="1"/>
  <c r="M318" i="2"/>
  <c r="N318" i="2" s="1"/>
  <c r="J320" i="8" s="1"/>
  <c r="K320" i="8" s="1"/>
  <c r="M316" i="2"/>
  <c r="N316" i="2" s="1"/>
  <c r="J318" i="8" s="1"/>
  <c r="K318" i="8" s="1"/>
  <c r="M304" i="2"/>
  <c r="N304" i="2" s="1"/>
  <c r="J306" i="8" s="1"/>
  <c r="K306" i="8" s="1"/>
  <c r="M302" i="2"/>
  <c r="N302" i="2" s="1"/>
  <c r="J304" i="8" s="1"/>
  <c r="K304" i="8" s="1"/>
  <c r="M300" i="2"/>
  <c r="N300" i="2" s="1"/>
  <c r="J302" i="8" s="1"/>
  <c r="K302" i="8" s="1"/>
  <c r="M288" i="2"/>
  <c r="N288" i="2" s="1"/>
  <c r="J290" i="8" s="1"/>
  <c r="K290" i="8" s="1"/>
  <c r="M286" i="2"/>
  <c r="N286" i="2" s="1"/>
  <c r="J288" i="8" s="1"/>
  <c r="K288" i="8" s="1"/>
  <c r="M284" i="2"/>
  <c r="N284" i="2" s="1"/>
  <c r="J286" i="8" s="1"/>
  <c r="K286" i="8" s="1"/>
  <c r="M272" i="2"/>
  <c r="N272" i="2" s="1"/>
  <c r="J274" i="8" s="1"/>
  <c r="K274" i="8" s="1"/>
  <c r="M270" i="2"/>
  <c r="N270" i="2" s="1"/>
  <c r="J272" i="8" s="1"/>
  <c r="K272" i="8" s="1"/>
  <c r="M268" i="2"/>
  <c r="N268" i="2" s="1"/>
  <c r="J270" i="8" s="1"/>
  <c r="K270" i="8" s="1"/>
  <c r="M256" i="2"/>
  <c r="N256" i="2" s="1"/>
  <c r="J258" i="8" s="1"/>
  <c r="K258" i="8" s="1"/>
  <c r="M254" i="2"/>
  <c r="N254" i="2" s="1"/>
  <c r="J256" i="8" s="1"/>
  <c r="K256" i="8" s="1"/>
  <c r="M252" i="2"/>
  <c r="N252" i="2" s="1"/>
  <c r="J254" i="8" s="1"/>
  <c r="K254" i="8" s="1"/>
  <c r="M240" i="2"/>
  <c r="N240" i="2" s="1"/>
  <c r="J242" i="8" s="1"/>
  <c r="K242" i="8" s="1"/>
  <c r="M238" i="2"/>
  <c r="N238" i="2" s="1"/>
  <c r="J240" i="8" s="1"/>
  <c r="K240" i="8" s="1"/>
  <c r="M236" i="2"/>
  <c r="N236" i="2" s="1"/>
  <c r="J238" i="8" s="1"/>
  <c r="K238" i="8" s="1"/>
  <c r="N601" i="2"/>
  <c r="N599" i="2"/>
  <c r="N597" i="2"/>
  <c r="J599" i="8" s="1"/>
  <c r="K599" i="8" s="1"/>
  <c r="N595" i="2"/>
  <c r="J597" i="8" s="1"/>
  <c r="K597" i="8" s="1"/>
  <c r="N593" i="2"/>
  <c r="J595" i="8" s="1"/>
  <c r="K595" i="8" s="1"/>
  <c r="N581" i="2"/>
  <c r="J583" i="8" s="1"/>
  <c r="K583" i="8" s="1"/>
  <c r="N579" i="2"/>
  <c r="J581" i="8" s="1"/>
  <c r="K581" i="8" s="1"/>
  <c r="N567" i="2"/>
  <c r="J569" i="8" s="1"/>
  <c r="K569" i="8" s="1"/>
  <c r="N565" i="2"/>
  <c r="J567" i="8" s="1"/>
  <c r="K567" i="8" s="1"/>
  <c r="N563" i="2"/>
  <c r="J565" i="8" s="1"/>
  <c r="K565" i="8" s="1"/>
  <c r="N552" i="2"/>
  <c r="J554" i="8" s="1"/>
  <c r="K554" i="8" s="1"/>
  <c r="N548" i="2"/>
  <c r="J550" i="8" s="1"/>
  <c r="K550" i="8" s="1"/>
  <c r="N536" i="2"/>
  <c r="J538" i="8" s="1"/>
  <c r="K538" i="8" s="1"/>
  <c r="N534" i="2"/>
  <c r="J536" i="8" s="1"/>
  <c r="K536" i="8" s="1"/>
  <c r="N532" i="2"/>
  <c r="J534" i="8" s="1"/>
  <c r="K534" i="8" s="1"/>
  <c r="N520" i="2"/>
  <c r="J522" i="8" s="1"/>
  <c r="K522" i="8" s="1"/>
  <c r="N518" i="2"/>
  <c r="J520" i="8" s="1"/>
  <c r="K520" i="8" s="1"/>
  <c r="N504" i="2"/>
  <c r="J506" i="8" s="1"/>
  <c r="K506" i="8" s="1"/>
  <c r="N502" i="2"/>
  <c r="J504" i="8" s="1"/>
  <c r="K504" i="8" s="1"/>
  <c r="N500" i="2"/>
  <c r="J502" i="8" s="1"/>
  <c r="K502" i="8" s="1"/>
  <c r="M488" i="2"/>
  <c r="N488" i="2" s="1"/>
  <c r="J490" i="8" s="1"/>
  <c r="K490" i="8" s="1"/>
  <c r="M486" i="2"/>
  <c r="N486" i="2" s="1"/>
  <c r="J488" i="8" s="1"/>
  <c r="K488" i="8" s="1"/>
  <c r="M484" i="2"/>
  <c r="N484" i="2" s="1"/>
  <c r="J486" i="8" s="1"/>
  <c r="K486" i="8" s="1"/>
  <c r="M472" i="2"/>
  <c r="N472" i="2" s="1"/>
  <c r="J474" i="8" s="1"/>
  <c r="K474" i="8" s="1"/>
  <c r="M470" i="2"/>
  <c r="N470" i="2" s="1"/>
  <c r="J472" i="8" s="1"/>
  <c r="K472" i="8" s="1"/>
  <c r="M468" i="2"/>
  <c r="N468" i="2" s="1"/>
  <c r="J470" i="8" s="1"/>
  <c r="K470" i="8" s="1"/>
  <c r="M456" i="2"/>
  <c r="N456" i="2" s="1"/>
  <c r="J458" i="8" s="1"/>
  <c r="K458" i="8" s="1"/>
  <c r="M454" i="2"/>
  <c r="N454" i="2" s="1"/>
  <c r="J456" i="8" s="1"/>
  <c r="K456" i="8" s="1"/>
  <c r="M452" i="2"/>
  <c r="N452" i="2" s="1"/>
  <c r="J454" i="8" s="1"/>
  <c r="K454" i="8" s="1"/>
  <c r="M440" i="2"/>
  <c r="N440" i="2" s="1"/>
  <c r="J442" i="8" s="1"/>
  <c r="K442" i="8" s="1"/>
  <c r="M438" i="2"/>
  <c r="N438" i="2" s="1"/>
  <c r="J440" i="8" s="1"/>
  <c r="K440" i="8" s="1"/>
  <c r="M436" i="2"/>
  <c r="N436" i="2" s="1"/>
  <c r="J438" i="8" s="1"/>
  <c r="K438" i="8" s="1"/>
  <c r="M424" i="2"/>
  <c r="N424" i="2" s="1"/>
  <c r="J426" i="8" s="1"/>
  <c r="K426" i="8" s="1"/>
  <c r="M422" i="2"/>
  <c r="N422" i="2" s="1"/>
  <c r="J424" i="8" s="1"/>
  <c r="K424" i="8" s="1"/>
  <c r="M420" i="2"/>
  <c r="M408" i="2"/>
  <c r="N408" i="2" s="1"/>
  <c r="J410" i="8" s="1"/>
  <c r="K410" i="8" s="1"/>
  <c r="M406" i="2"/>
  <c r="N406" i="2" s="1"/>
  <c r="J408" i="8" s="1"/>
  <c r="K408" i="8" s="1"/>
  <c r="M404" i="2"/>
  <c r="N404" i="2" s="1"/>
  <c r="J406" i="8" s="1"/>
  <c r="K406" i="8" s="1"/>
  <c r="M392" i="2"/>
  <c r="N392" i="2" s="1"/>
  <c r="J394" i="8" s="1"/>
  <c r="K394" i="8" s="1"/>
  <c r="M390" i="2"/>
  <c r="N390" i="2" s="1"/>
  <c r="J392" i="8" s="1"/>
  <c r="K392" i="8" s="1"/>
  <c r="M388" i="2"/>
  <c r="M376" i="2"/>
  <c r="N376" i="2" s="1"/>
  <c r="J378" i="8" s="1"/>
  <c r="K378" i="8" s="1"/>
  <c r="M374" i="2"/>
  <c r="N374" i="2" s="1"/>
  <c r="J376" i="8" s="1"/>
  <c r="K376" i="8" s="1"/>
  <c r="M372" i="2"/>
  <c r="N372" i="2" s="1"/>
  <c r="J374" i="8" s="1"/>
  <c r="K374" i="8" s="1"/>
  <c r="M360" i="2"/>
  <c r="N360" i="2" s="1"/>
  <c r="J362" i="8" s="1"/>
  <c r="K362" i="8" s="1"/>
  <c r="M358" i="2"/>
  <c r="N358" i="2" s="1"/>
  <c r="J360" i="8" s="1"/>
  <c r="K360" i="8" s="1"/>
  <c r="M356" i="2"/>
  <c r="M344" i="2"/>
  <c r="N344" i="2" s="1"/>
  <c r="J346" i="8" s="1"/>
  <c r="K346" i="8" s="1"/>
  <c r="M342" i="2"/>
  <c r="N342" i="2" s="1"/>
  <c r="J344" i="8" s="1"/>
  <c r="K344" i="8" s="1"/>
  <c r="M340" i="2"/>
  <c r="N340" i="2" s="1"/>
  <c r="J342" i="8" s="1"/>
  <c r="K342" i="8" s="1"/>
  <c r="M328" i="2"/>
  <c r="M326" i="2"/>
  <c r="M324" i="2"/>
  <c r="M312" i="2"/>
  <c r="N312" i="2" s="1"/>
  <c r="J314" i="8" s="1"/>
  <c r="K314" i="8" s="1"/>
  <c r="M310" i="2"/>
  <c r="N310" i="2" s="1"/>
  <c r="J312" i="8" s="1"/>
  <c r="K312" i="8" s="1"/>
  <c r="M308" i="2"/>
  <c r="N308" i="2" s="1"/>
  <c r="J310" i="8" s="1"/>
  <c r="K310" i="8" s="1"/>
  <c r="M296" i="2"/>
  <c r="N296" i="2" s="1"/>
  <c r="J298" i="8" s="1"/>
  <c r="K298" i="8" s="1"/>
  <c r="M294" i="2"/>
  <c r="N294" i="2" s="1"/>
  <c r="J296" i="8" s="1"/>
  <c r="K296" i="8" s="1"/>
  <c r="M292" i="2"/>
  <c r="N292" i="2" s="1"/>
  <c r="J294" i="8" s="1"/>
  <c r="K294" i="8" s="1"/>
  <c r="M280" i="2"/>
  <c r="N280" i="2" s="1"/>
  <c r="J282" i="8" s="1"/>
  <c r="K282" i="8" s="1"/>
  <c r="M278" i="2"/>
  <c r="N278" i="2" s="1"/>
  <c r="J280" i="8" s="1"/>
  <c r="K280" i="8" s="1"/>
  <c r="M276" i="2"/>
  <c r="N276" i="2" s="1"/>
  <c r="J278" i="8" s="1"/>
  <c r="K278" i="8" s="1"/>
  <c r="M264" i="2"/>
  <c r="N264" i="2" s="1"/>
  <c r="J266" i="8" s="1"/>
  <c r="K266" i="8" s="1"/>
  <c r="M262" i="2"/>
  <c r="N262" i="2" s="1"/>
  <c r="J264" i="8" s="1"/>
  <c r="K264" i="8" s="1"/>
  <c r="M260" i="2"/>
  <c r="N260" i="2" s="1"/>
  <c r="J262" i="8" s="1"/>
  <c r="K262" i="8" s="1"/>
  <c r="M248" i="2"/>
  <c r="N248" i="2" s="1"/>
  <c r="J250" i="8" s="1"/>
  <c r="K250" i="8" s="1"/>
  <c r="M246" i="2"/>
  <c r="N246" i="2" s="1"/>
  <c r="J248" i="8" s="1"/>
  <c r="K248" i="8" s="1"/>
  <c r="M244" i="2"/>
  <c r="N244" i="2" s="1"/>
  <c r="J246" i="8" s="1"/>
  <c r="K246" i="8" s="1"/>
  <c r="M232" i="2"/>
  <c r="N232" i="2" s="1"/>
  <c r="J234" i="8" s="1"/>
  <c r="K234" i="8" s="1"/>
  <c r="M230" i="2"/>
  <c r="N230" i="2" s="1"/>
  <c r="J232" i="8" s="1"/>
  <c r="K232" i="8" s="1"/>
  <c r="M228" i="2"/>
  <c r="N228" i="2" s="1"/>
  <c r="J230" i="8" s="1"/>
  <c r="K230" i="8" s="1"/>
  <c r="M212" i="2"/>
  <c r="N212" i="2" s="1"/>
  <c r="J214" i="8" s="1"/>
  <c r="K214" i="8" s="1"/>
  <c r="M210" i="2"/>
  <c r="N210" i="2" s="1"/>
  <c r="J212" i="8" s="1"/>
  <c r="K212" i="8" s="1"/>
  <c r="M208" i="2"/>
  <c r="N208" i="2" s="1"/>
  <c r="J210" i="8" s="1"/>
  <c r="K210" i="8" s="1"/>
  <c r="M196" i="2"/>
  <c r="N196" i="2" s="1"/>
  <c r="J198" i="8" s="1"/>
  <c r="K198" i="8" s="1"/>
  <c r="M194" i="2"/>
  <c r="N194" i="2" s="1"/>
  <c r="J196" i="8" s="1"/>
  <c r="K196" i="8" s="1"/>
  <c r="M192" i="2"/>
  <c r="N192" i="2" s="1"/>
  <c r="J194" i="8" s="1"/>
  <c r="K194" i="8" s="1"/>
  <c r="M180" i="2"/>
  <c r="N180" i="2" s="1"/>
  <c r="J182" i="8" s="1"/>
  <c r="K182" i="8" s="1"/>
  <c r="M178" i="2"/>
  <c r="N178" i="2" s="1"/>
  <c r="J180" i="8" s="1"/>
  <c r="K180" i="8" s="1"/>
  <c r="M176" i="2"/>
  <c r="N176" i="2" s="1"/>
  <c r="J178" i="8" s="1"/>
  <c r="K178" i="8" s="1"/>
  <c r="M174" i="2"/>
  <c r="N174" i="2" s="1"/>
  <c r="J176" i="8" s="1"/>
  <c r="K176" i="8" s="1"/>
  <c r="M172" i="2"/>
  <c r="N172" i="2" s="1"/>
  <c r="J174" i="8" s="1"/>
  <c r="K174" i="8" s="1"/>
  <c r="M162" i="2"/>
  <c r="N162" i="2" s="1"/>
  <c r="J164" i="8" s="1"/>
  <c r="K164" i="8" s="1"/>
  <c r="M160" i="2"/>
  <c r="N160" i="2" s="1"/>
  <c r="J162" i="8" s="1"/>
  <c r="K162" i="8" s="1"/>
  <c r="M158" i="2"/>
  <c r="N158" i="2" s="1"/>
  <c r="J160" i="8" s="1"/>
  <c r="K160" i="8" s="1"/>
  <c r="M156" i="2"/>
  <c r="N156" i="2" s="1"/>
  <c r="J158" i="8" s="1"/>
  <c r="K158" i="8" s="1"/>
  <c r="M146" i="2"/>
  <c r="N146" i="2" s="1"/>
  <c r="J148" i="8" s="1"/>
  <c r="K148" i="8" s="1"/>
  <c r="M144" i="2"/>
  <c r="N144" i="2" s="1"/>
  <c r="J146" i="8" s="1"/>
  <c r="K146" i="8" s="1"/>
  <c r="M142" i="2"/>
  <c r="N142" i="2" s="1"/>
  <c r="J144" i="8" s="1"/>
  <c r="K144" i="8" s="1"/>
  <c r="M140" i="2"/>
  <c r="N140" i="2" s="1"/>
  <c r="J142" i="8" s="1"/>
  <c r="K142" i="8" s="1"/>
  <c r="M130" i="2"/>
  <c r="N130" i="2" s="1"/>
  <c r="J132" i="8" s="1"/>
  <c r="K132" i="8" s="1"/>
  <c r="M128" i="2"/>
  <c r="N128" i="2" s="1"/>
  <c r="J130" i="8" s="1"/>
  <c r="K130" i="8" s="1"/>
  <c r="M126" i="2"/>
  <c r="N126" i="2" s="1"/>
  <c r="J128" i="8" s="1"/>
  <c r="K128" i="8" s="1"/>
  <c r="M124" i="2"/>
  <c r="N124" i="2" s="1"/>
  <c r="J126" i="8" s="1"/>
  <c r="K126" i="8" s="1"/>
  <c r="M114" i="2"/>
  <c r="N114" i="2" s="1"/>
  <c r="J116" i="8" s="1"/>
  <c r="K116" i="8" s="1"/>
  <c r="M112" i="2"/>
  <c r="N112" i="2" s="1"/>
  <c r="J114" i="8" s="1"/>
  <c r="K114" i="8" s="1"/>
  <c r="M110" i="2"/>
  <c r="N110" i="2" s="1"/>
  <c r="J112" i="8" s="1"/>
  <c r="K112" i="8" s="1"/>
  <c r="M108" i="2"/>
  <c r="N108" i="2" s="1"/>
  <c r="J110" i="8" s="1"/>
  <c r="K110" i="8" s="1"/>
  <c r="M98" i="2"/>
  <c r="N98" i="2" s="1"/>
  <c r="J100" i="8" s="1"/>
  <c r="K100" i="8" s="1"/>
  <c r="M96" i="2"/>
  <c r="N96" i="2" s="1"/>
  <c r="J98" i="8" s="1"/>
  <c r="K98" i="8" s="1"/>
  <c r="M94" i="2"/>
  <c r="N94" i="2" s="1"/>
  <c r="J96" i="8" s="1"/>
  <c r="K96" i="8" s="1"/>
  <c r="M92" i="2"/>
  <c r="N92" i="2" s="1"/>
  <c r="J94" i="8" s="1"/>
  <c r="K94" i="8" s="1"/>
  <c r="M82" i="2"/>
  <c r="N82" i="2" s="1"/>
  <c r="J84" i="8" s="1"/>
  <c r="K84" i="8" s="1"/>
  <c r="M80" i="2"/>
  <c r="N80" i="2" s="1"/>
  <c r="J82" i="8" s="1"/>
  <c r="K82" i="8" s="1"/>
  <c r="M78" i="2"/>
  <c r="N78" i="2" s="1"/>
  <c r="J80" i="8" s="1"/>
  <c r="K80" i="8" s="1"/>
  <c r="M76" i="2"/>
  <c r="N76" i="2" s="1"/>
  <c r="J78" i="8" s="1"/>
  <c r="K78" i="8" s="1"/>
  <c r="M66" i="2"/>
  <c r="N66" i="2" s="1"/>
  <c r="J68" i="8" s="1"/>
  <c r="K68" i="8" s="1"/>
  <c r="M64" i="2"/>
  <c r="N64" i="2" s="1"/>
  <c r="J66" i="8" s="1"/>
  <c r="K66" i="8" s="1"/>
  <c r="M62" i="2"/>
  <c r="N62" i="2" s="1"/>
  <c r="J64" i="8" s="1"/>
  <c r="K64" i="8" s="1"/>
  <c r="M60" i="2"/>
  <c r="N60" i="2" s="1"/>
  <c r="J62" i="8" s="1"/>
  <c r="K62" i="8" s="1"/>
  <c r="M50" i="2"/>
  <c r="N50" i="2" s="1"/>
  <c r="J52" i="8" s="1"/>
  <c r="K52" i="8" s="1"/>
  <c r="M48" i="2"/>
  <c r="N48" i="2" s="1"/>
  <c r="J50" i="8" s="1"/>
  <c r="K50" i="8" s="1"/>
  <c r="M46" i="2"/>
  <c r="N46" i="2" s="1"/>
  <c r="J48" i="8" s="1"/>
  <c r="K48" i="8" s="1"/>
  <c r="M44" i="2"/>
  <c r="N44" i="2" s="1"/>
  <c r="J46" i="8" s="1"/>
  <c r="K46" i="8" s="1"/>
  <c r="M26" i="2"/>
  <c r="N26" i="2" s="1"/>
  <c r="J28" i="8" s="1"/>
  <c r="K28" i="8" s="1"/>
  <c r="M24" i="2"/>
  <c r="N24" i="2" s="1"/>
  <c r="J26" i="8" s="1"/>
  <c r="K26" i="8" s="1"/>
  <c r="M22" i="2"/>
  <c r="N22" i="2" s="1"/>
  <c r="J24" i="8" s="1"/>
  <c r="K24" i="8" s="1"/>
  <c r="M20" i="2"/>
  <c r="N20" i="2" s="1"/>
  <c r="J22" i="8" s="1"/>
  <c r="K22" i="8" s="1"/>
  <c r="M225" i="2"/>
  <c r="N225" i="2" s="1"/>
  <c r="J227" i="8" s="1"/>
  <c r="K227" i="8" s="1"/>
  <c r="M223" i="2"/>
  <c r="N223" i="2" s="1"/>
  <c r="J225" i="8" s="1"/>
  <c r="K225" i="8" s="1"/>
  <c r="M221" i="2"/>
  <c r="N221" i="2" s="1"/>
  <c r="J223" i="8" s="1"/>
  <c r="K223" i="8" s="1"/>
  <c r="M219" i="2"/>
  <c r="N219" i="2" s="1"/>
  <c r="J221" i="8" s="1"/>
  <c r="K221" i="8" s="1"/>
  <c r="M217" i="2"/>
  <c r="N217" i="2" s="1"/>
  <c r="J219" i="8" s="1"/>
  <c r="K219" i="8" s="1"/>
  <c r="M215" i="2"/>
  <c r="N215" i="2" s="1"/>
  <c r="J217" i="8" s="1"/>
  <c r="K217" i="8" s="1"/>
  <c r="M205" i="2"/>
  <c r="N205" i="2" s="1"/>
  <c r="J207" i="8" s="1"/>
  <c r="K207" i="8" s="1"/>
  <c r="M203" i="2"/>
  <c r="N203" i="2" s="1"/>
  <c r="J205" i="8" s="1"/>
  <c r="K205" i="8" s="1"/>
  <c r="M201" i="2"/>
  <c r="N201" i="2" s="1"/>
  <c r="J203" i="8" s="1"/>
  <c r="K203" i="8" s="1"/>
  <c r="M199" i="2"/>
  <c r="N199" i="2" s="1"/>
  <c r="J201" i="8" s="1"/>
  <c r="K201" i="8" s="1"/>
  <c r="M189" i="2"/>
  <c r="N189" i="2" s="1"/>
  <c r="J191" i="8" s="1"/>
  <c r="K191" i="8" s="1"/>
  <c r="M187" i="2"/>
  <c r="N187" i="2" s="1"/>
  <c r="J189" i="8" s="1"/>
  <c r="K189" i="8" s="1"/>
  <c r="M185" i="2"/>
  <c r="N185" i="2" s="1"/>
  <c r="J187" i="8" s="1"/>
  <c r="K187" i="8" s="1"/>
  <c r="M183" i="2"/>
  <c r="N183" i="2" s="1"/>
  <c r="J185" i="8" s="1"/>
  <c r="K185" i="8" s="1"/>
  <c r="M170" i="2"/>
  <c r="N170" i="2" s="1"/>
  <c r="J172" i="8" s="1"/>
  <c r="K172" i="8" s="1"/>
  <c r="M168" i="2"/>
  <c r="N168" i="2" s="1"/>
  <c r="J170" i="8" s="1"/>
  <c r="K170" i="8" s="1"/>
  <c r="M166" i="2"/>
  <c r="N166" i="2" s="1"/>
  <c r="J168" i="8" s="1"/>
  <c r="K168" i="8" s="1"/>
  <c r="M164" i="2"/>
  <c r="N164" i="2" s="1"/>
  <c r="J166" i="8" s="1"/>
  <c r="K166" i="8" s="1"/>
  <c r="M154" i="2"/>
  <c r="N154" i="2" s="1"/>
  <c r="J156" i="8" s="1"/>
  <c r="K156" i="8" s="1"/>
  <c r="M152" i="2"/>
  <c r="N152" i="2" s="1"/>
  <c r="J154" i="8" s="1"/>
  <c r="K154" i="8" s="1"/>
  <c r="M150" i="2"/>
  <c r="N150" i="2" s="1"/>
  <c r="J152" i="8" s="1"/>
  <c r="K152" i="8" s="1"/>
  <c r="M148" i="2"/>
  <c r="N148" i="2" s="1"/>
  <c r="J150" i="8" s="1"/>
  <c r="K150" i="8" s="1"/>
  <c r="M138" i="2"/>
  <c r="N138" i="2" s="1"/>
  <c r="J140" i="8" s="1"/>
  <c r="K140" i="8" s="1"/>
  <c r="M136" i="2"/>
  <c r="N136" i="2" s="1"/>
  <c r="J138" i="8" s="1"/>
  <c r="K138" i="8" s="1"/>
  <c r="M134" i="2"/>
  <c r="N134" i="2" s="1"/>
  <c r="J136" i="8" s="1"/>
  <c r="K136" i="8" s="1"/>
  <c r="M132" i="2"/>
  <c r="N132" i="2" s="1"/>
  <c r="J134" i="8" s="1"/>
  <c r="K134" i="8" s="1"/>
  <c r="M122" i="2"/>
  <c r="N122" i="2" s="1"/>
  <c r="J124" i="8" s="1"/>
  <c r="K124" i="8" s="1"/>
  <c r="M120" i="2"/>
  <c r="N120" i="2" s="1"/>
  <c r="J122" i="8" s="1"/>
  <c r="K122" i="8" s="1"/>
  <c r="M118" i="2"/>
  <c r="N118" i="2" s="1"/>
  <c r="J120" i="8" s="1"/>
  <c r="K120" i="8" s="1"/>
  <c r="M116" i="2"/>
  <c r="N116" i="2" s="1"/>
  <c r="J118" i="8" s="1"/>
  <c r="K118" i="8" s="1"/>
  <c r="M106" i="2"/>
  <c r="N106" i="2" s="1"/>
  <c r="J108" i="8" s="1"/>
  <c r="K108" i="8" s="1"/>
  <c r="M104" i="2"/>
  <c r="N104" i="2" s="1"/>
  <c r="J106" i="8" s="1"/>
  <c r="K106" i="8" s="1"/>
  <c r="M102" i="2"/>
  <c r="N102" i="2" s="1"/>
  <c r="J104" i="8" s="1"/>
  <c r="K104" i="8" s="1"/>
  <c r="M100" i="2"/>
  <c r="N100" i="2" s="1"/>
  <c r="J102" i="8" s="1"/>
  <c r="K102" i="8" s="1"/>
  <c r="M90" i="2"/>
  <c r="N90" i="2" s="1"/>
  <c r="J92" i="8" s="1"/>
  <c r="K92" i="8" s="1"/>
  <c r="M88" i="2"/>
  <c r="N88" i="2" s="1"/>
  <c r="J90" i="8" s="1"/>
  <c r="K90" i="8" s="1"/>
  <c r="M86" i="2"/>
  <c r="N86" i="2" s="1"/>
  <c r="J88" i="8" s="1"/>
  <c r="K88" i="8" s="1"/>
  <c r="M84" i="2"/>
  <c r="N84" i="2" s="1"/>
  <c r="J86" i="8" s="1"/>
  <c r="K86" i="8" s="1"/>
  <c r="M74" i="2"/>
  <c r="N74" i="2" s="1"/>
  <c r="J76" i="8" s="1"/>
  <c r="K76" i="8" s="1"/>
  <c r="M72" i="2"/>
  <c r="N72" i="2" s="1"/>
  <c r="J74" i="8" s="1"/>
  <c r="K74" i="8" s="1"/>
  <c r="M70" i="2"/>
  <c r="N70" i="2" s="1"/>
  <c r="J72" i="8" s="1"/>
  <c r="K72" i="8" s="1"/>
  <c r="M68" i="2"/>
  <c r="N68" i="2" s="1"/>
  <c r="J70" i="8" s="1"/>
  <c r="K70" i="8" s="1"/>
  <c r="M58" i="2"/>
  <c r="N58" i="2" s="1"/>
  <c r="J60" i="8" s="1"/>
  <c r="K60" i="8" s="1"/>
  <c r="M56" i="2"/>
  <c r="N56" i="2" s="1"/>
  <c r="J58" i="8" s="1"/>
  <c r="K58" i="8" s="1"/>
  <c r="M54" i="2"/>
  <c r="N54" i="2" s="1"/>
  <c r="J56" i="8" s="1"/>
  <c r="K56" i="8" s="1"/>
  <c r="M52" i="2"/>
  <c r="N52" i="2" s="1"/>
  <c r="J54" i="8" s="1"/>
  <c r="K54" i="8" s="1"/>
  <c r="M42" i="2"/>
  <c r="N42" i="2" s="1"/>
  <c r="J44" i="8" s="1"/>
  <c r="K44" i="8" s="1"/>
  <c r="M40" i="2"/>
  <c r="N40" i="2" s="1"/>
  <c r="J42" i="8" s="1"/>
  <c r="K42" i="8" s="1"/>
  <c r="M38" i="2"/>
  <c r="N38" i="2" s="1"/>
  <c r="J40" i="8" s="1"/>
  <c r="K40" i="8" s="1"/>
  <c r="M36" i="2"/>
  <c r="N36" i="2" s="1"/>
  <c r="J38" i="8" s="1"/>
  <c r="K38" i="8" s="1"/>
  <c r="M10" i="2"/>
  <c r="N10" i="2" s="1"/>
  <c r="J12" i="8" s="1"/>
  <c r="K12" i="8" s="1"/>
  <c r="M8" i="2"/>
  <c r="N8" i="2" s="1"/>
  <c r="J10" i="8" s="1"/>
  <c r="K10" i="8" s="1"/>
  <c r="N6" i="2"/>
  <c r="J8" i="8" s="1"/>
  <c r="K8" i="8" s="1"/>
  <c r="M34" i="2"/>
  <c r="N34" i="2" s="1"/>
  <c r="J36" i="8" s="1"/>
  <c r="K36" i="8" s="1"/>
  <c r="M32" i="2"/>
  <c r="N32" i="2" s="1"/>
  <c r="J34" i="8" s="1"/>
  <c r="K34" i="8" s="1"/>
  <c r="M30" i="2"/>
  <c r="N30" i="2" s="1"/>
  <c r="J32" i="8" s="1"/>
  <c r="K32" i="8" s="1"/>
  <c r="M28" i="2"/>
  <c r="N28" i="2" s="1"/>
  <c r="J30" i="8" s="1"/>
  <c r="K30" i="8" s="1"/>
  <c r="M18" i="2"/>
  <c r="N18" i="2" s="1"/>
  <c r="J20" i="8" s="1"/>
  <c r="K20" i="8" s="1"/>
  <c r="M16" i="2"/>
  <c r="N16" i="2" s="1"/>
  <c r="J18" i="8" s="1"/>
  <c r="K18" i="8" s="1"/>
  <c r="M14" i="2"/>
  <c r="N14" i="2" s="1"/>
  <c r="J16" i="8" s="1"/>
  <c r="K16" i="8" s="1"/>
  <c r="M12" i="2"/>
  <c r="N12" i="2" s="1"/>
  <c r="J14" i="8" s="1"/>
  <c r="K14" i="8" s="1"/>
  <c r="K4" i="2"/>
  <c r="E6" i="8" s="1"/>
  <c r="K541" i="2"/>
  <c r="K557" i="2"/>
  <c r="K527" i="2"/>
  <c r="K559" i="2"/>
  <c r="K575" i="2"/>
  <c r="K589" i="2"/>
  <c r="K571" i="2"/>
  <c r="K585" i="2"/>
  <c r="J9" i="3"/>
  <c r="K9" i="3" s="1"/>
  <c r="K516" i="2"/>
  <c r="K498" i="2"/>
  <c r="K482" i="2"/>
  <c r="K466" i="2"/>
  <c r="K450" i="2"/>
  <c r="K434" i="2"/>
  <c r="J436" i="3"/>
  <c r="K436" i="3" s="1"/>
  <c r="K418" i="2"/>
  <c r="K402" i="2"/>
  <c r="J404" i="3"/>
  <c r="K404" i="3" s="1"/>
  <c r="K386" i="2"/>
  <c r="K370" i="2"/>
  <c r="J372" i="3"/>
  <c r="K372" i="3" s="1"/>
  <c r="K354" i="2"/>
  <c r="K338" i="2"/>
  <c r="J340" i="3"/>
  <c r="K340" i="3" s="1"/>
  <c r="K322" i="2"/>
  <c r="K306" i="2"/>
  <c r="J308" i="3"/>
  <c r="K308" i="3" s="1"/>
  <c r="K290" i="2"/>
  <c r="K274" i="2"/>
  <c r="J276" i="3"/>
  <c r="K276" i="3" s="1"/>
  <c r="K258" i="2"/>
  <c r="K242" i="2"/>
  <c r="J244" i="3"/>
  <c r="K244" i="3" s="1"/>
  <c r="K603" i="2"/>
  <c r="N603" i="2" s="1"/>
  <c r="K583" i="2"/>
  <c r="K569" i="2"/>
  <c r="K554" i="2"/>
  <c r="K538" i="2"/>
  <c r="K522" i="2"/>
  <c r="K506" i="2"/>
  <c r="K490" i="2"/>
  <c r="K474" i="2"/>
  <c r="K458" i="2"/>
  <c r="K442" i="2"/>
  <c r="K426" i="2"/>
  <c r="J428" i="3"/>
  <c r="K428" i="3" s="1"/>
  <c r="K410" i="2"/>
  <c r="K394" i="2"/>
  <c r="J396" i="3"/>
  <c r="K396" i="3" s="1"/>
  <c r="K378" i="2"/>
  <c r="K362" i="2"/>
  <c r="J364" i="3"/>
  <c r="K364" i="3" s="1"/>
  <c r="K346" i="2"/>
  <c r="K330" i="2"/>
  <c r="J332" i="3"/>
  <c r="K332" i="3" s="1"/>
  <c r="K314" i="2"/>
  <c r="K298" i="2"/>
  <c r="J300" i="3"/>
  <c r="K300" i="3" s="1"/>
  <c r="K282" i="2"/>
  <c r="K266" i="2"/>
  <c r="J268" i="3"/>
  <c r="K268" i="3" s="1"/>
  <c r="K250" i="2"/>
  <c r="K234" i="2"/>
  <c r="J236" i="3"/>
  <c r="K236" i="3" s="1"/>
  <c r="K214" i="2"/>
  <c r="K198" i="2"/>
  <c r="K182" i="2"/>
  <c r="K35" i="2"/>
  <c r="J37" i="3"/>
  <c r="K37" i="3" s="1"/>
  <c r="K19" i="2"/>
  <c r="J21" i="3"/>
  <c r="K21" i="3" s="1"/>
  <c r="K546" i="2"/>
  <c r="K530" i="2"/>
  <c r="K572" i="2"/>
  <c r="K590" i="2"/>
  <c r="K512" i="2"/>
  <c r="K528" i="2"/>
  <c r="K544" i="2"/>
  <c r="K560" i="2"/>
  <c r="K526" i="2"/>
  <c r="K540" i="2"/>
  <c r="K558" i="2"/>
  <c r="K584" i="2"/>
  <c r="K591" i="2"/>
  <c r="K577" i="2"/>
  <c r="K561" i="2"/>
  <c r="K163" i="2"/>
  <c r="K147" i="2"/>
  <c r="K131" i="2"/>
  <c r="K115" i="2"/>
  <c r="K99" i="2"/>
  <c r="K83" i="2"/>
  <c r="K67" i="2"/>
  <c r="K51" i="2"/>
  <c r="K27" i="2"/>
  <c r="K226" i="2"/>
  <c r="K206" i="2"/>
  <c r="K190" i="2"/>
  <c r="K171" i="2"/>
  <c r="K155" i="2"/>
  <c r="K139" i="2"/>
  <c r="K123" i="2"/>
  <c r="K107" i="2"/>
  <c r="K91" i="2"/>
  <c r="K75" i="2"/>
  <c r="K59" i="2"/>
  <c r="K43" i="2"/>
  <c r="K11" i="2"/>
  <c r="N11" i="2" l="1"/>
  <c r="J13" i="8" s="1"/>
  <c r="K13" i="8" s="1"/>
  <c r="E13" i="8"/>
  <c r="N43" i="2"/>
  <c r="J45" i="8" s="1"/>
  <c r="K45" i="8" s="1"/>
  <c r="E45" i="8"/>
  <c r="N59" i="2"/>
  <c r="J61" i="8" s="1"/>
  <c r="K61" i="8" s="1"/>
  <c r="E61" i="8"/>
  <c r="N75" i="2"/>
  <c r="J77" i="8" s="1"/>
  <c r="K77" i="8" s="1"/>
  <c r="E77" i="8"/>
  <c r="N91" i="2"/>
  <c r="J93" i="8" s="1"/>
  <c r="K93" i="8" s="1"/>
  <c r="E93" i="8"/>
  <c r="N107" i="2"/>
  <c r="J109" i="8" s="1"/>
  <c r="K109" i="8" s="1"/>
  <c r="E109" i="8"/>
  <c r="N123" i="2"/>
  <c r="J125" i="8" s="1"/>
  <c r="K125" i="8" s="1"/>
  <c r="E125" i="8"/>
  <c r="N139" i="2"/>
  <c r="J141" i="8" s="1"/>
  <c r="K141" i="8" s="1"/>
  <c r="E141" i="8"/>
  <c r="N155" i="2"/>
  <c r="J157" i="8" s="1"/>
  <c r="K157" i="8" s="1"/>
  <c r="E157" i="8"/>
  <c r="N171" i="2"/>
  <c r="J173" i="8" s="1"/>
  <c r="K173" i="8" s="1"/>
  <c r="E173" i="8"/>
  <c r="N190" i="2"/>
  <c r="J192" i="8" s="1"/>
  <c r="K192" i="8" s="1"/>
  <c r="E192" i="8"/>
  <c r="N206" i="2"/>
  <c r="J208" i="8" s="1"/>
  <c r="K208" i="8" s="1"/>
  <c r="E208" i="8"/>
  <c r="N226" i="2"/>
  <c r="J228" i="8" s="1"/>
  <c r="K228" i="8" s="1"/>
  <c r="E228" i="8"/>
  <c r="N27" i="2"/>
  <c r="J29" i="8" s="1"/>
  <c r="K29" i="8" s="1"/>
  <c r="E29" i="8"/>
  <c r="N51" i="2"/>
  <c r="J53" i="8" s="1"/>
  <c r="K53" i="8" s="1"/>
  <c r="E53" i="8"/>
  <c r="N67" i="2"/>
  <c r="J69" i="8" s="1"/>
  <c r="K69" i="8" s="1"/>
  <c r="E69" i="8"/>
  <c r="N83" i="2"/>
  <c r="J85" i="8" s="1"/>
  <c r="K85" i="8" s="1"/>
  <c r="E85" i="8"/>
  <c r="N99" i="2"/>
  <c r="J101" i="8" s="1"/>
  <c r="K101" i="8" s="1"/>
  <c r="E101" i="8"/>
  <c r="N115" i="2"/>
  <c r="J117" i="8" s="1"/>
  <c r="K117" i="8" s="1"/>
  <c r="E117" i="8"/>
  <c r="N131" i="2"/>
  <c r="J133" i="8" s="1"/>
  <c r="K133" i="8" s="1"/>
  <c r="E133" i="8"/>
  <c r="N147" i="2"/>
  <c r="J149" i="8" s="1"/>
  <c r="K149" i="8" s="1"/>
  <c r="E149" i="8"/>
  <c r="N163" i="2"/>
  <c r="J165" i="8" s="1"/>
  <c r="K165" i="8" s="1"/>
  <c r="E165" i="8"/>
  <c r="N561" i="2"/>
  <c r="J563" i="8" s="1"/>
  <c r="K563" i="8" s="1"/>
  <c r="E563" i="8"/>
  <c r="N577" i="2"/>
  <c r="J579" i="8" s="1"/>
  <c r="K579" i="8" s="1"/>
  <c r="E579" i="8"/>
  <c r="N591" i="2"/>
  <c r="J593" i="8" s="1"/>
  <c r="K593" i="8" s="1"/>
  <c r="E593" i="8"/>
  <c r="N584" i="2"/>
  <c r="J586" i="8" s="1"/>
  <c r="K586" i="8" s="1"/>
  <c r="E586" i="8"/>
  <c r="N558" i="2"/>
  <c r="J560" i="8" s="1"/>
  <c r="K560" i="8" s="1"/>
  <c r="E560" i="8"/>
  <c r="N540" i="2"/>
  <c r="J542" i="8" s="1"/>
  <c r="K542" i="8" s="1"/>
  <c r="E542" i="8"/>
  <c r="N526" i="2"/>
  <c r="J528" i="8" s="1"/>
  <c r="K528" i="8" s="1"/>
  <c r="E528" i="8"/>
  <c r="N560" i="2"/>
  <c r="J562" i="8" s="1"/>
  <c r="K562" i="8" s="1"/>
  <c r="E562" i="8"/>
  <c r="N544" i="2"/>
  <c r="J546" i="8" s="1"/>
  <c r="K546" i="8" s="1"/>
  <c r="E546" i="8"/>
  <c r="N528" i="2"/>
  <c r="J530" i="8" s="1"/>
  <c r="K530" i="8" s="1"/>
  <c r="E530" i="8"/>
  <c r="N512" i="2"/>
  <c r="J514" i="8" s="1"/>
  <c r="K514" i="8" s="1"/>
  <c r="E514" i="8"/>
  <c r="N590" i="2"/>
  <c r="J592" i="8" s="1"/>
  <c r="K592" i="8" s="1"/>
  <c r="E592" i="8"/>
  <c r="N572" i="2"/>
  <c r="J574" i="8" s="1"/>
  <c r="K574" i="8" s="1"/>
  <c r="E574" i="8"/>
  <c r="N530" i="2"/>
  <c r="J532" i="8" s="1"/>
  <c r="K532" i="8" s="1"/>
  <c r="E532" i="8"/>
  <c r="N546" i="2"/>
  <c r="J548" i="8" s="1"/>
  <c r="K548" i="8" s="1"/>
  <c r="E548" i="8"/>
  <c r="N19" i="2"/>
  <c r="J21" i="8" s="1"/>
  <c r="K21" i="8" s="1"/>
  <c r="E21" i="8"/>
  <c r="N35" i="2"/>
  <c r="J37" i="8" s="1"/>
  <c r="K37" i="8" s="1"/>
  <c r="E37" i="8"/>
  <c r="N182" i="2"/>
  <c r="J184" i="8" s="1"/>
  <c r="K184" i="8" s="1"/>
  <c r="E184" i="8"/>
  <c r="N198" i="2"/>
  <c r="J200" i="8" s="1"/>
  <c r="K200" i="8" s="1"/>
  <c r="E200" i="8"/>
  <c r="N214" i="2"/>
  <c r="J216" i="8" s="1"/>
  <c r="K216" i="8" s="1"/>
  <c r="E216" i="8"/>
  <c r="N234" i="2"/>
  <c r="J236" i="8" s="1"/>
  <c r="K236" i="8" s="1"/>
  <c r="E236" i="8"/>
  <c r="N250" i="2"/>
  <c r="J252" i="8" s="1"/>
  <c r="K252" i="8" s="1"/>
  <c r="E252" i="8"/>
  <c r="N266" i="2"/>
  <c r="J268" i="8" s="1"/>
  <c r="K268" i="8" s="1"/>
  <c r="E268" i="8"/>
  <c r="N282" i="2"/>
  <c r="J284" i="8" s="1"/>
  <c r="K284" i="8" s="1"/>
  <c r="E284" i="8"/>
  <c r="N298" i="2"/>
  <c r="J300" i="8" s="1"/>
  <c r="K300" i="8" s="1"/>
  <c r="E300" i="8"/>
  <c r="N314" i="2"/>
  <c r="J316" i="8" s="1"/>
  <c r="K316" i="8" s="1"/>
  <c r="E316" i="8"/>
  <c r="N330" i="2"/>
  <c r="J332" i="8" s="1"/>
  <c r="K332" i="8" s="1"/>
  <c r="E332" i="8"/>
  <c r="N346" i="2"/>
  <c r="J348" i="8" s="1"/>
  <c r="K348" i="8" s="1"/>
  <c r="E348" i="8"/>
  <c r="N362" i="2"/>
  <c r="J364" i="8" s="1"/>
  <c r="K364" i="8" s="1"/>
  <c r="E364" i="8"/>
  <c r="N378" i="2"/>
  <c r="J380" i="8" s="1"/>
  <c r="K380" i="8" s="1"/>
  <c r="E380" i="8"/>
  <c r="N394" i="2"/>
  <c r="J396" i="8" s="1"/>
  <c r="K396" i="8" s="1"/>
  <c r="E396" i="8"/>
  <c r="N410" i="2"/>
  <c r="J412" i="8" s="1"/>
  <c r="K412" i="8" s="1"/>
  <c r="E412" i="8"/>
  <c r="N426" i="2"/>
  <c r="J428" i="8" s="1"/>
  <c r="K428" i="8" s="1"/>
  <c r="E428" i="8"/>
  <c r="N442" i="2"/>
  <c r="J444" i="8" s="1"/>
  <c r="K444" i="8" s="1"/>
  <c r="E444" i="8"/>
  <c r="N458" i="2"/>
  <c r="J460" i="8" s="1"/>
  <c r="K460" i="8" s="1"/>
  <c r="E460" i="8"/>
  <c r="N474" i="2"/>
  <c r="J476" i="8" s="1"/>
  <c r="K476" i="8" s="1"/>
  <c r="E476" i="8"/>
  <c r="N490" i="2"/>
  <c r="J492" i="8" s="1"/>
  <c r="K492" i="8" s="1"/>
  <c r="E492" i="8"/>
  <c r="N506" i="2"/>
  <c r="J508" i="8" s="1"/>
  <c r="K508" i="8" s="1"/>
  <c r="E508" i="8"/>
  <c r="N522" i="2"/>
  <c r="J524" i="8" s="1"/>
  <c r="K524" i="8" s="1"/>
  <c r="E524" i="8"/>
  <c r="N538" i="2"/>
  <c r="J540" i="8" s="1"/>
  <c r="K540" i="8" s="1"/>
  <c r="E540" i="8"/>
  <c r="N554" i="2"/>
  <c r="J556" i="8" s="1"/>
  <c r="K556" i="8" s="1"/>
  <c r="E556" i="8"/>
  <c r="N569" i="2"/>
  <c r="J571" i="8" s="1"/>
  <c r="K571" i="8" s="1"/>
  <c r="E571" i="8"/>
  <c r="N583" i="2"/>
  <c r="J585" i="8" s="1"/>
  <c r="K585" i="8" s="1"/>
  <c r="E585" i="8"/>
  <c r="N242" i="2"/>
  <c r="J244" i="8" s="1"/>
  <c r="K244" i="8" s="1"/>
  <c r="E244" i="8"/>
  <c r="N258" i="2"/>
  <c r="J260" i="8" s="1"/>
  <c r="K260" i="8" s="1"/>
  <c r="E260" i="8"/>
  <c r="N274" i="2"/>
  <c r="J276" i="8" s="1"/>
  <c r="K276" i="8" s="1"/>
  <c r="E276" i="8"/>
  <c r="N290" i="2"/>
  <c r="J292" i="8" s="1"/>
  <c r="K292" i="8" s="1"/>
  <c r="E292" i="8"/>
  <c r="N306" i="2"/>
  <c r="J308" i="8" s="1"/>
  <c r="K308" i="8" s="1"/>
  <c r="E308" i="8"/>
  <c r="N322" i="2"/>
  <c r="J324" i="8" s="1"/>
  <c r="K324" i="8" s="1"/>
  <c r="E324" i="8"/>
  <c r="N338" i="2"/>
  <c r="J340" i="8" s="1"/>
  <c r="K340" i="8" s="1"/>
  <c r="E340" i="8"/>
  <c r="N354" i="2"/>
  <c r="J356" i="8" s="1"/>
  <c r="K356" i="8" s="1"/>
  <c r="E356" i="8"/>
  <c r="N370" i="2"/>
  <c r="J372" i="8" s="1"/>
  <c r="K372" i="8" s="1"/>
  <c r="E372" i="8"/>
  <c r="N386" i="2"/>
  <c r="J388" i="8" s="1"/>
  <c r="K388" i="8" s="1"/>
  <c r="E388" i="8"/>
  <c r="N402" i="2"/>
  <c r="J404" i="8" s="1"/>
  <c r="K404" i="8" s="1"/>
  <c r="E404" i="8"/>
  <c r="N418" i="2"/>
  <c r="J420" i="8" s="1"/>
  <c r="K420" i="8" s="1"/>
  <c r="E420" i="8"/>
  <c r="N434" i="2"/>
  <c r="J436" i="8" s="1"/>
  <c r="K436" i="8" s="1"/>
  <c r="E436" i="8"/>
  <c r="N450" i="2"/>
  <c r="J452" i="8" s="1"/>
  <c r="K452" i="8" s="1"/>
  <c r="E452" i="8"/>
  <c r="N466" i="2"/>
  <c r="J468" i="8" s="1"/>
  <c r="K468" i="8" s="1"/>
  <c r="E468" i="8"/>
  <c r="N482" i="2"/>
  <c r="J484" i="8" s="1"/>
  <c r="K484" i="8" s="1"/>
  <c r="E484" i="8"/>
  <c r="N498" i="2"/>
  <c r="J500" i="8" s="1"/>
  <c r="K500" i="8" s="1"/>
  <c r="E500" i="8"/>
  <c r="N516" i="2"/>
  <c r="J518" i="8" s="1"/>
  <c r="K518" i="8" s="1"/>
  <c r="E518" i="8"/>
  <c r="N585" i="2"/>
  <c r="J587" i="8" s="1"/>
  <c r="K587" i="8" s="1"/>
  <c r="E587" i="8"/>
  <c r="N571" i="2"/>
  <c r="J573" i="8" s="1"/>
  <c r="K573" i="8" s="1"/>
  <c r="E573" i="8"/>
  <c r="N589" i="2"/>
  <c r="J591" i="8" s="1"/>
  <c r="K591" i="8" s="1"/>
  <c r="E591" i="8"/>
  <c r="N575" i="2"/>
  <c r="J577" i="8" s="1"/>
  <c r="K577" i="8" s="1"/>
  <c r="E577" i="8"/>
  <c r="N559" i="2"/>
  <c r="J561" i="8" s="1"/>
  <c r="K561" i="8" s="1"/>
  <c r="E561" i="8"/>
  <c r="N527" i="2"/>
  <c r="J529" i="8" s="1"/>
  <c r="K529" i="8" s="1"/>
  <c r="E529" i="8"/>
  <c r="N557" i="2"/>
  <c r="J559" i="8" s="1"/>
  <c r="K559" i="8" s="1"/>
  <c r="E559" i="8"/>
  <c r="N541" i="2"/>
  <c r="J543" i="8" s="1"/>
  <c r="K543" i="8" s="1"/>
  <c r="E543" i="8"/>
  <c r="N550" i="2"/>
  <c r="J552" i="8" s="1"/>
  <c r="K552" i="8" s="1"/>
  <c r="E552" i="8"/>
  <c r="N574" i="2"/>
  <c r="J576" i="8" s="1"/>
  <c r="K576" i="8" s="1"/>
  <c r="E576" i="8"/>
  <c r="N499" i="2"/>
  <c r="J501" i="8" s="1"/>
  <c r="K501" i="8" s="1"/>
  <c r="J501" i="3"/>
  <c r="K501" i="3" s="1"/>
  <c r="N324" i="2"/>
  <c r="J326" i="8" s="1"/>
  <c r="K326" i="8" s="1"/>
  <c r="N328" i="2"/>
  <c r="J330" i="8" s="1"/>
  <c r="K330" i="8" s="1"/>
  <c r="N356" i="2"/>
  <c r="J358" i="8" s="1"/>
  <c r="K358" i="8" s="1"/>
  <c r="N388" i="2"/>
  <c r="J390" i="8" s="1"/>
  <c r="K390" i="8" s="1"/>
  <c r="N420" i="2"/>
  <c r="J422" i="8" s="1"/>
  <c r="K422" i="8" s="1"/>
  <c r="N332" i="2"/>
  <c r="J334" i="8" s="1"/>
  <c r="K334" i="8" s="1"/>
  <c r="N364" i="2"/>
  <c r="J366" i="8" s="1"/>
  <c r="K366" i="8" s="1"/>
  <c r="N396" i="2"/>
  <c r="J398" i="8" s="1"/>
  <c r="K398" i="8" s="1"/>
  <c r="J4" i="3"/>
  <c r="K4" i="3" s="1"/>
  <c r="J182" i="3"/>
  <c r="K182" i="3" s="1"/>
  <c r="J15" i="3"/>
  <c r="K15" i="3" s="1"/>
  <c r="N326" i="2"/>
  <c r="J328" i="8" s="1"/>
  <c r="K328" i="8" s="1"/>
  <c r="J378" i="3"/>
  <c r="K378" i="3" s="1"/>
  <c r="J270" i="3"/>
  <c r="K270" i="3" s="1"/>
  <c r="J272" i="3"/>
  <c r="K272" i="3" s="1"/>
  <c r="J274" i="3"/>
  <c r="K274" i="3" s="1"/>
  <c r="J23" i="3"/>
  <c r="K23" i="3" s="1"/>
  <c r="J25" i="3"/>
  <c r="K25" i="3" s="1"/>
  <c r="J27" i="3"/>
  <c r="K27" i="3" s="1"/>
  <c r="J5" i="3"/>
  <c r="K5" i="3" s="1"/>
  <c r="J314" i="3"/>
  <c r="K314" i="3" s="1"/>
  <c r="J398" i="3"/>
  <c r="K398" i="3" s="1"/>
  <c r="J400" i="3"/>
  <c r="K400" i="3" s="1"/>
  <c r="J402" i="3"/>
  <c r="K402" i="3" s="1"/>
  <c r="J103" i="3"/>
  <c r="K103" i="3" s="1"/>
  <c r="J105" i="3"/>
  <c r="K105" i="3" s="1"/>
  <c r="J107" i="3"/>
  <c r="K107" i="3" s="1"/>
  <c r="J159" i="3"/>
  <c r="K159" i="3" s="1"/>
  <c r="J161" i="3"/>
  <c r="K161" i="3" s="1"/>
  <c r="J163" i="3"/>
  <c r="K163" i="3" s="1"/>
  <c r="J246" i="3"/>
  <c r="K246" i="3" s="1"/>
  <c r="J248" i="3"/>
  <c r="K248" i="3" s="1"/>
  <c r="J250" i="3"/>
  <c r="K250" i="3" s="1"/>
  <c r="J374" i="3"/>
  <c r="K374" i="3" s="1"/>
  <c r="J376" i="3"/>
  <c r="K376" i="3" s="1"/>
  <c r="J334" i="3"/>
  <c r="K334" i="3" s="1"/>
  <c r="J336" i="3"/>
  <c r="K336" i="3" s="1"/>
  <c r="J338" i="3"/>
  <c r="K338" i="3" s="1"/>
  <c r="J462" i="3"/>
  <c r="K462" i="3" s="1"/>
  <c r="J464" i="3"/>
  <c r="K464" i="3" s="1"/>
  <c r="J466" i="3"/>
  <c r="K466" i="3" s="1"/>
  <c r="J39" i="3"/>
  <c r="K39" i="3" s="1"/>
  <c r="J41" i="3"/>
  <c r="K41" i="3" s="1"/>
  <c r="J43" i="3"/>
  <c r="K43" i="3" s="1"/>
  <c r="J167" i="3"/>
  <c r="K167" i="3" s="1"/>
  <c r="J169" i="3"/>
  <c r="K169" i="3" s="1"/>
  <c r="J171" i="3"/>
  <c r="K171" i="3" s="1"/>
  <c r="J95" i="3"/>
  <c r="K95" i="3" s="1"/>
  <c r="J97" i="3"/>
  <c r="K97" i="3" s="1"/>
  <c r="J99" i="3"/>
  <c r="K99" i="3" s="1"/>
  <c r="J14" i="3"/>
  <c r="K14" i="3" s="1"/>
  <c r="J16" i="3"/>
  <c r="K16" i="3" s="1"/>
  <c r="J18" i="3"/>
  <c r="K18" i="3" s="1"/>
  <c r="J20" i="3"/>
  <c r="K20" i="3" s="1"/>
  <c r="J30" i="3"/>
  <c r="K30" i="3" s="1"/>
  <c r="J32" i="3"/>
  <c r="K32" i="3" s="1"/>
  <c r="J34" i="3"/>
  <c r="K34" i="3" s="1"/>
  <c r="J36" i="3"/>
  <c r="K36" i="3" s="1"/>
  <c r="J158" i="3"/>
  <c r="K158" i="3" s="1"/>
  <c r="J160" i="3"/>
  <c r="K160" i="3" s="1"/>
  <c r="J162" i="3"/>
  <c r="K162" i="3" s="1"/>
  <c r="J164" i="3"/>
  <c r="K164" i="3" s="1"/>
  <c r="J174" i="3"/>
  <c r="K174" i="3" s="1"/>
  <c r="J176" i="3"/>
  <c r="K176" i="3" s="1"/>
  <c r="J178" i="3"/>
  <c r="K178" i="3" s="1"/>
  <c r="J180" i="3"/>
  <c r="K180" i="3" s="1"/>
  <c r="J310" i="3"/>
  <c r="K310" i="3" s="1"/>
  <c r="J312" i="3"/>
  <c r="K312" i="3" s="1"/>
  <c r="J438" i="3"/>
  <c r="K438" i="3" s="1"/>
  <c r="J440" i="3"/>
  <c r="K440" i="3" s="1"/>
  <c r="J442" i="3"/>
  <c r="K442" i="3" s="1"/>
  <c r="J10" i="3"/>
  <c r="K10" i="3" s="1"/>
  <c r="J128" i="3"/>
  <c r="K128" i="3" s="1"/>
  <c r="J130" i="3"/>
  <c r="K130" i="3" s="1"/>
  <c r="J132" i="3"/>
  <c r="K132" i="3" s="1"/>
  <c r="J142" i="3"/>
  <c r="K142" i="3" s="1"/>
  <c r="J144" i="3"/>
  <c r="K144" i="3" s="1"/>
  <c r="J146" i="3"/>
  <c r="K146" i="3" s="1"/>
  <c r="J148" i="3"/>
  <c r="K148" i="3" s="1"/>
  <c r="N17" i="2"/>
  <c r="J19" i="8" s="1"/>
  <c r="K19" i="8" s="1"/>
  <c r="J19" i="3"/>
  <c r="K19" i="3" s="1"/>
  <c r="N71" i="2"/>
  <c r="J73" i="8" s="1"/>
  <c r="K73" i="8" s="1"/>
  <c r="J73" i="3"/>
  <c r="K73" i="3" s="1"/>
  <c r="N133" i="2"/>
  <c r="J135" i="8" s="1"/>
  <c r="K135" i="8" s="1"/>
  <c r="J135" i="3"/>
  <c r="K135" i="3" s="1"/>
  <c r="N137" i="2"/>
  <c r="J139" i="8" s="1"/>
  <c r="K139" i="8" s="1"/>
  <c r="J139" i="3"/>
  <c r="K139" i="3" s="1"/>
  <c r="N202" i="2"/>
  <c r="J204" i="8" s="1"/>
  <c r="K204" i="8" s="1"/>
  <c r="J204" i="3"/>
  <c r="K204" i="3" s="1"/>
  <c r="N61" i="2"/>
  <c r="J63" i="8" s="1"/>
  <c r="K63" i="8" s="1"/>
  <c r="J63" i="3"/>
  <c r="K63" i="3" s="1"/>
  <c r="N65" i="2"/>
  <c r="J67" i="8" s="1"/>
  <c r="K67" i="8" s="1"/>
  <c r="J67" i="3"/>
  <c r="K67" i="3" s="1"/>
  <c r="N127" i="2"/>
  <c r="J129" i="8" s="1"/>
  <c r="K129" i="8" s="1"/>
  <c r="J129" i="3"/>
  <c r="K129" i="3" s="1"/>
  <c r="N231" i="2"/>
  <c r="J233" i="8" s="1"/>
  <c r="K233" i="8" s="1"/>
  <c r="J233" i="3"/>
  <c r="K233" i="3" s="1"/>
  <c r="N243" i="2"/>
  <c r="J245" i="8" s="1"/>
  <c r="K245" i="8" s="1"/>
  <c r="J245" i="3"/>
  <c r="K245" i="3" s="1"/>
  <c r="N247" i="2"/>
  <c r="J249" i="8" s="1"/>
  <c r="K249" i="8" s="1"/>
  <c r="J249" i="3"/>
  <c r="K249" i="3" s="1"/>
  <c r="N259" i="2"/>
  <c r="J261" i="8" s="1"/>
  <c r="K261" i="8" s="1"/>
  <c r="J261" i="3"/>
  <c r="K261" i="3" s="1"/>
  <c r="N263" i="2"/>
  <c r="J265" i="8" s="1"/>
  <c r="K265" i="8" s="1"/>
  <c r="J265" i="3"/>
  <c r="K265" i="3" s="1"/>
  <c r="N275" i="2"/>
  <c r="J277" i="8" s="1"/>
  <c r="K277" i="8" s="1"/>
  <c r="J277" i="3"/>
  <c r="K277" i="3" s="1"/>
  <c r="N279" i="2"/>
  <c r="J281" i="8" s="1"/>
  <c r="K281" i="8" s="1"/>
  <c r="J281" i="3"/>
  <c r="K281" i="3" s="1"/>
  <c r="N291" i="2"/>
  <c r="J293" i="8" s="1"/>
  <c r="K293" i="8" s="1"/>
  <c r="J293" i="3"/>
  <c r="K293" i="3" s="1"/>
  <c r="N295" i="2"/>
  <c r="J297" i="8" s="1"/>
  <c r="K297" i="8" s="1"/>
  <c r="J297" i="3"/>
  <c r="K297" i="3" s="1"/>
  <c r="N307" i="2"/>
  <c r="J309" i="8" s="1"/>
  <c r="K309" i="8" s="1"/>
  <c r="J309" i="3"/>
  <c r="K309" i="3" s="1"/>
  <c r="N311" i="2"/>
  <c r="J313" i="8" s="1"/>
  <c r="K313" i="8" s="1"/>
  <c r="J313" i="3"/>
  <c r="K313" i="3" s="1"/>
  <c r="J210" i="3"/>
  <c r="K210" i="3" s="1"/>
  <c r="J212" i="3"/>
  <c r="K212" i="3" s="1"/>
  <c r="J214" i="3"/>
  <c r="K214" i="3" s="1"/>
  <c r="J278" i="3"/>
  <c r="K278" i="3" s="1"/>
  <c r="J280" i="3"/>
  <c r="K280" i="3" s="1"/>
  <c r="J282" i="3"/>
  <c r="K282" i="3" s="1"/>
  <c r="J342" i="3"/>
  <c r="K342" i="3" s="1"/>
  <c r="J344" i="3"/>
  <c r="K344" i="3" s="1"/>
  <c r="J346" i="3"/>
  <c r="K346" i="3" s="1"/>
  <c r="J406" i="3"/>
  <c r="K406" i="3" s="1"/>
  <c r="J408" i="3"/>
  <c r="K408" i="3" s="1"/>
  <c r="J410" i="3"/>
  <c r="K410" i="3" s="1"/>
  <c r="J470" i="3"/>
  <c r="K470" i="3" s="1"/>
  <c r="J472" i="3"/>
  <c r="K472" i="3" s="1"/>
  <c r="J474" i="3"/>
  <c r="K474" i="3" s="1"/>
  <c r="J238" i="3"/>
  <c r="K238" i="3" s="1"/>
  <c r="J240" i="3"/>
  <c r="K240" i="3" s="1"/>
  <c r="J242" i="3"/>
  <c r="K242" i="3" s="1"/>
  <c r="J302" i="3"/>
  <c r="K302" i="3" s="1"/>
  <c r="J304" i="3"/>
  <c r="K304" i="3" s="1"/>
  <c r="J306" i="3"/>
  <c r="K306" i="3" s="1"/>
  <c r="J366" i="3"/>
  <c r="K366" i="3" s="1"/>
  <c r="J368" i="3"/>
  <c r="K368" i="3" s="1"/>
  <c r="J370" i="3"/>
  <c r="K370" i="3" s="1"/>
  <c r="J430" i="3"/>
  <c r="K430" i="3" s="1"/>
  <c r="J432" i="3"/>
  <c r="K432" i="3" s="1"/>
  <c r="J434" i="3"/>
  <c r="K434" i="3" s="1"/>
  <c r="J494" i="3"/>
  <c r="K494" i="3" s="1"/>
  <c r="J496" i="3"/>
  <c r="K496" i="3" s="1"/>
  <c r="J498" i="3"/>
  <c r="K498" i="3" s="1"/>
  <c r="N15" i="2"/>
  <c r="J17" i="8" s="1"/>
  <c r="K17" i="8" s="1"/>
  <c r="J17" i="3"/>
  <c r="K17" i="3" s="1"/>
  <c r="N69" i="2"/>
  <c r="J71" i="8" s="1"/>
  <c r="K71" i="8" s="1"/>
  <c r="J71" i="3"/>
  <c r="K71" i="3" s="1"/>
  <c r="N73" i="2"/>
  <c r="J75" i="8" s="1"/>
  <c r="K75" i="8" s="1"/>
  <c r="J75" i="3"/>
  <c r="K75" i="3" s="1"/>
  <c r="N135" i="2"/>
  <c r="J137" i="8" s="1"/>
  <c r="K137" i="8" s="1"/>
  <c r="J137" i="3"/>
  <c r="K137" i="3" s="1"/>
  <c r="N200" i="2"/>
  <c r="J202" i="8" s="1"/>
  <c r="K202" i="8" s="1"/>
  <c r="J202" i="3"/>
  <c r="K202" i="3" s="1"/>
  <c r="N204" i="2"/>
  <c r="J206" i="8" s="1"/>
  <c r="K206" i="8" s="1"/>
  <c r="J206" i="3"/>
  <c r="K206" i="3" s="1"/>
  <c r="N63" i="2"/>
  <c r="J65" i="8" s="1"/>
  <c r="K65" i="8" s="1"/>
  <c r="J65" i="3"/>
  <c r="K65" i="3" s="1"/>
  <c r="N125" i="2"/>
  <c r="J127" i="8" s="1"/>
  <c r="K127" i="8" s="1"/>
  <c r="J127" i="3"/>
  <c r="K127" i="3" s="1"/>
  <c r="N129" i="2"/>
  <c r="J131" i="8" s="1"/>
  <c r="K131" i="8" s="1"/>
  <c r="J131" i="3"/>
  <c r="K131" i="3" s="1"/>
  <c r="N233" i="2"/>
  <c r="J235" i="8" s="1"/>
  <c r="K235" i="8" s="1"/>
  <c r="J235" i="3"/>
  <c r="K235" i="3" s="1"/>
  <c r="N245" i="2"/>
  <c r="J247" i="8" s="1"/>
  <c r="K247" i="8" s="1"/>
  <c r="J247" i="3"/>
  <c r="K247" i="3" s="1"/>
  <c r="N249" i="2"/>
  <c r="J251" i="8" s="1"/>
  <c r="K251" i="8" s="1"/>
  <c r="J251" i="3"/>
  <c r="K251" i="3" s="1"/>
  <c r="N261" i="2"/>
  <c r="J263" i="8" s="1"/>
  <c r="K263" i="8" s="1"/>
  <c r="J263" i="3"/>
  <c r="K263" i="3" s="1"/>
  <c r="N265" i="2"/>
  <c r="J267" i="8" s="1"/>
  <c r="K267" i="8" s="1"/>
  <c r="J267" i="3"/>
  <c r="K267" i="3" s="1"/>
  <c r="N277" i="2"/>
  <c r="J279" i="8" s="1"/>
  <c r="K279" i="8" s="1"/>
  <c r="J279" i="3"/>
  <c r="K279" i="3" s="1"/>
  <c r="N281" i="2"/>
  <c r="J283" i="8" s="1"/>
  <c r="K283" i="8" s="1"/>
  <c r="J283" i="3"/>
  <c r="K283" i="3" s="1"/>
  <c r="N293" i="2"/>
  <c r="J295" i="8" s="1"/>
  <c r="K295" i="8" s="1"/>
  <c r="J295" i="3"/>
  <c r="K295" i="3" s="1"/>
  <c r="N297" i="2"/>
  <c r="J299" i="8" s="1"/>
  <c r="K299" i="8" s="1"/>
  <c r="J299" i="3"/>
  <c r="K299" i="3" s="1"/>
  <c r="N309" i="2"/>
  <c r="J311" i="8" s="1"/>
  <c r="K311" i="8" s="1"/>
  <c r="J311" i="3"/>
  <c r="K311" i="3" s="1"/>
  <c r="J315" i="3"/>
  <c r="K315" i="3" s="1"/>
  <c r="J325" i="3"/>
  <c r="K325" i="3" s="1"/>
  <c r="J327" i="3"/>
  <c r="K327" i="3" s="1"/>
  <c r="J329" i="3"/>
  <c r="K329" i="3" s="1"/>
  <c r="J331" i="3"/>
  <c r="K331" i="3" s="1"/>
  <c r="J341" i="3"/>
  <c r="K341" i="3" s="1"/>
  <c r="J343" i="3"/>
  <c r="K343" i="3" s="1"/>
  <c r="J345" i="3"/>
  <c r="K345" i="3" s="1"/>
  <c r="J347" i="3"/>
  <c r="K347" i="3" s="1"/>
  <c r="J357" i="3"/>
  <c r="K357" i="3" s="1"/>
  <c r="J359" i="3"/>
  <c r="K359" i="3" s="1"/>
  <c r="J361" i="3"/>
  <c r="K361" i="3" s="1"/>
  <c r="J363" i="3"/>
  <c r="K363" i="3" s="1"/>
  <c r="J373" i="3"/>
  <c r="K373" i="3" s="1"/>
  <c r="J375" i="3"/>
  <c r="K375" i="3" s="1"/>
  <c r="J377" i="3"/>
  <c r="K377" i="3" s="1"/>
  <c r="J379" i="3"/>
  <c r="K379" i="3" s="1"/>
  <c r="J389" i="3"/>
  <c r="K389" i="3" s="1"/>
  <c r="J391" i="3"/>
  <c r="K391" i="3" s="1"/>
  <c r="J393" i="3"/>
  <c r="K393" i="3" s="1"/>
  <c r="J395" i="3"/>
  <c r="K395" i="3" s="1"/>
  <c r="J405" i="3"/>
  <c r="K405" i="3" s="1"/>
  <c r="J407" i="3"/>
  <c r="K407" i="3" s="1"/>
  <c r="J409" i="3"/>
  <c r="K409" i="3" s="1"/>
  <c r="J411" i="3"/>
  <c r="K411" i="3" s="1"/>
  <c r="J421" i="3"/>
  <c r="K421" i="3" s="1"/>
  <c r="J423" i="3"/>
  <c r="K423" i="3" s="1"/>
  <c r="J425" i="3"/>
  <c r="K425" i="3" s="1"/>
  <c r="J427" i="3"/>
  <c r="K427" i="3" s="1"/>
  <c r="J437" i="3"/>
  <c r="K437" i="3" s="1"/>
  <c r="J439" i="3"/>
  <c r="K439" i="3" s="1"/>
  <c r="J441" i="3"/>
  <c r="K441" i="3" s="1"/>
  <c r="J443" i="3"/>
  <c r="K443" i="3" s="1"/>
  <c r="J453" i="3"/>
  <c r="K453" i="3" s="1"/>
  <c r="J455" i="3"/>
  <c r="K455" i="3" s="1"/>
  <c r="J457" i="3"/>
  <c r="K457" i="3" s="1"/>
  <c r="J459" i="3"/>
  <c r="K459" i="3" s="1"/>
  <c r="J469" i="3"/>
  <c r="K469" i="3" s="1"/>
  <c r="J471" i="3"/>
  <c r="K471" i="3" s="1"/>
  <c r="J473" i="3"/>
  <c r="K473" i="3" s="1"/>
  <c r="J475" i="3"/>
  <c r="K475" i="3" s="1"/>
  <c r="J485" i="3"/>
  <c r="K485" i="3" s="1"/>
  <c r="J487" i="3"/>
  <c r="K487" i="3" s="1"/>
  <c r="J489" i="3"/>
  <c r="K489" i="3" s="1"/>
  <c r="J491" i="3"/>
  <c r="K491" i="3" s="1"/>
  <c r="D4" i="7"/>
  <c r="D2" i="7" s="1"/>
  <c r="J6" i="3"/>
  <c r="K6" i="3" s="1"/>
  <c r="J8" i="3"/>
  <c r="K8" i="3" s="1"/>
  <c r="J7" i="3"/>
  <c r="K7" i="3" s="1"/>
  <c r="J12" i="3"/>
  <c r="K12" i="3" s="1"/>
  <c r="J38" i="3"/>
  <c r="K38" i="3" s="1"/>
  <c r="J40" i="3"/>
  <c r="K40" i="3" s="1"/>
  <c r="J42" i="3"/>
  <c r="K42" i="3" s="1"/>
  <c r="J44" i="3"/>
  <c r="K44" i="3" s="1"/>
  <c r="J54" i="3"/>
  <c r="K54" i="3" s="1"/>
  <c r="J56" i="3"/>
  <c r="K56" i="3" s="1"/>
  <c r="J58" i="3"/>
  <c r="K58" i="3" s="1"/>
  <c r="J60" i="3"/>
  <c r="K60" i="3" s="1"/>
  <c r="J70" i="3"/>
  <c r="K70" i="3" s="1"/>
  <c r="J72" i="3"/>
  <c r="K72" i="3" s="1"/>
  <c r="J74" i="3"/>
  <c r="K74" i="3" s="1"/>
  <c r="J76" i="3"/>
  <c r="K76" i="3" s="1"/>
  <c r="J86" i="3"/>
  <c r="K86" i="3" s="1"/>
  <c r="J88" i="3"/>
  <c r="K88" i="3" s="1"/>
  <c r="J90" i="3"/>
  <c r="K90" i="3" s="1"/>
  <c r="J92" i="3"/>
  <c r="K92" i="3" s="1"/>
  <c r="J102" i="3"/>
  <c r="K102" i="3" s="1"/>
  <c r="J104" i="3"/>
  <c r="K104" i="3" s="1"/>
  <c r="J106" i="3"/>
  <c r="K106" i="3" s="1"/>
  <c r="J108" i="3"/>
  <c r="K108" i="3" s="1"/>
  <c r="J118" i="3"/>
  <c r="K118" i="3" s="1"/>
  <c r="J120" i="3"/>
  <c r="K120" i="3" s="1"/>
  <c r="J122" i="3"/>
  <c r="K122" i="3" s="1"/>
  <c r="J124" i="3"/>
  <c r="K124" i="3" s="1"/>
  <c r="J134" i="3"/>
  <c r="K134" i="3" s="1"/>
  <c r="J136" i="3"/>
  <c r="K136" i="3" s="1"/>
  <c r="J138" i="3"/>
  <c r="K138" i="3" s="1"/>
  <c r="J140" i="3"/>
  <c r="K140" i="3" s="1"/>
  <c r="J150" i="3"/>
  <c r="K150" i="3" s="1"/>
  <c r="J152" i="3"/>
  <c r="K152" i="3" s="1"/>
  <c r="J154" i="3"/>
  <c r="K154" i="3" s="1"/>
  <c r="J156" i="3"/>
  <c r="K156" i="3" s="1"/>
  <c r="J166" i="3"/>
  <c r="K166" i="3" s="1"/>
  <c r="J168" i="3"/>
  <c r="K168" i="3" s="1"/>
  <c r="J170" i="3"/>
  <c r="K170" i="3" s="1"/>
  <c r="J172" i="3"/>
  <c r="K172" i="3" s="1"/>
  <c r="J185" i="3"/>
  <c r="K185" i="3" s="1"/>
  <c r="J187" i="3"/>
  <c r="K187" i="3" s="1"/>
  <c r="J189" i="3"/>
  <c r="K189" i="3" s="1"/>
  <c r="J191" i="3"/>
  <c r="K191" i="3" s="1"/>
  <c r="J201" i="3"/>
  <c r="K201" i="3" s="1"/>
  <c r="J203" i="3"/>
  <c r="K203" i="3" s="1"/>
  <c r="J205" i="3"/>
  <c r="K205" i="3" s="1"/>
  <c r="J207" i="3"/>
  <c r="K207" i="3" s="1"/>
  <c r="J217" i="3"/>
  <c r="K217" i="3" s="1"/>
  <c r="J219" i="3"/>
  <c r="K219" i="3" s="1"/>
  <c r="J221" i="3"/>
  <c r="K221" i="3" s="1"/>
  <c r="J223" i="3"/>
  <c r="K223" i="3" s="1"/>
  <c r="J225" i="3"/>
  <c r="K225" i="3" s="1"/>
  <c r="J227" i="3"/>
  <c r="K227" i="3" s="1"/>
  <c r="J22" i="3"/>
  <c r="K22" i="3" s="1"/>
  <c r="J24" i="3"/>
  <c r="K24" i="3" s="1"/>
  <c r="J26" i="3"/>
  <c r="K26" i="3" s="1"/>
  <c r="J28" i="3"/>
  <c r="K28" i="3" s="1"/>
  <c r="J46" i="3"/>
  <c r="K46" i="3" s="1"/>
  <c r="J48" i="3"/>
  <c r="K48" i="3" s="1"/>
  <c r="J50" i="3"/>
  <c r="K50" i="3" s="1"/>
  <c r="J52" i="3"/>
  <c r="K52" i="3" s="1"/>
  <c r="J62" i="3"/>
  <c r="K62" i="3" s="1"/>
  <c r="J64" i="3"/>
  <c r="K64" i="3" s="1"/>
  <c r="J66" i="3"/>
  <c r="K66" i="3" s="1"/>
  <c r="J68" i="3"/>
  <c r="K68" i="3" s="1"/>
  <c r="J78" i="3"/>
  <c r="K78" i="3" s="1"/>
  <c r="J80" i="3"/>
  <c r="K80" i="3" s="1"/>
  <c r="J82" i="3"/>
  <c r="K82" i="3" s="1"/>
  <c r="J84" i="3"/>
  <c r="K84" i="3" s="1"/>
  <c r="J94" i="3"/>
  <c r="K94" i="3" s="1"/>
  <c r="J96" i="3"/>
  <c r="K96" i="3" s="1"/>
  <c r="J98" i="3"/>
  <c r="K98" i="3" s="1"/>
  <c r="J100" i="3"/>
  <c r="K100" i="3" s="1"/>
  <c r="J110" i="3"/>
  <c r="K110" i="3" s="1"/>
  <c r="J112" i="3"/>
  <c r="K112" i="3" s="1"/>
  <c r="J114" i="3"/>
  <c r="K114" i="3" s="1"/>
  <c r="J116" i="3"/>
  <c r="K116" i="3" s="1"/>
  <c r="J126" i="3"/>
  <c r="K126" i="3" s="1"/>
  <c r="J237" i="3"/>
  <c r="K237" i="3" s="1"/>
  <c r="J239" i="3"/>
  <c r="K239" i="3" s="1"/>
  <c r="J241" i="3"/>
  <c r="K241" i="3" s="1"/>
  <c r="J243" i="3"/>
  <c r="K243" i="3" s="1"/>
  <c r="J253" i="3"/>
  <c r="K253" i="3" s="1"/>
  <c r="J255" i="3"/>
  <c r="K255" i="3" s="1"/>
  <c r="J257" i="3"/>
  <c r="K257" i="3" s="1"/>
  <c r="J259" i="3"/>
  <c r="K259" i="3" s="1"/>
  <c r="J269" i="3"/>
  <c r="K269" i="3" s="1"/>
  <c r="J271" i="3"/>
  <c r="K271" i="3" s="1"/>
  <c r="J273" i="3"/>
  <c r="K273" i="3" s="1"/>
  <c r="J275" i="3"/>
  <c r="K275" i="3" s="1"/>
  <c r="J285" i="3"/>
  <c r="K285" i="3" s="1"/>
  <c r="J287" i="3"/>
  <c r="K287" i="3" s="1"/>
  <c r="J289" i="3"/>
  <c r="K289" i="3" s="1"/>
  <c r="J291" i="3"/>
  <c r="K291" i="3" s="1"/>
  <c r="J301" i="3"/>
  <c r="K301" i="3" s="1"/>
  <c r="J303" i="3"/>
  <c r="K303" i="3" s="1"/>
  <c r="J305" i="3"/>
  <c r="K305" i="3" s="1"/>
  <c r="J307" i="3"/>
  <c r="K307" i="3" s="1"/>
  <c r="J317" i="3"/>
  <c r="K317" i="3" s="1"/>
  <c r="J319" i="3"/>
  <c r="K319" i="3" s="1"/>
  <c r="J321" i="3"/>
  <c r="K321" i="3" s="1"/>
  <c r="J323" i="3"/>
  <c r="K323" i="3" s="1"/>
  <c r="J333" i="3"/>
  <c r="K333" i="3" s="1"/>
  <c r="J335" i="3"/>
  <c r="K335" i="3" s="1"/>
  <c r="J337" i="3"/>
  <c r="K337" i="3" s="1"/>
  <c r="J339" i="3"/>
  <c r="K339" i="3" s="1"/>
  <c r="J349" i="3"/>
  <c r="K349" i="3" s="1"/>
  <c r="J351" i="3"/>
  <c r="K351" i="3" s="1"/>
  <c r="J353" i="3"/>
  <c r="K353" i="3" s="1"/>
  <c r="J355" i="3"/>
  <c r="K355" i="3" s="1"/>
  <c r="J365" i="3"/>
  <c r="K365" i="3" s="1"/>
  <c r="J367" i="3"/>
  <c r="K367" i="3" s="1"/>
  <c r="J369" i="3"/>
  <c r="K369" i="3" s="1"/>
  <c r="J371" i="3"/>
  <c r="K371" i="3" s="1"/>
  <c r="J381" i="3"/>
  <c r="K381" i="3" s="1"/>
  <c r="J383" i="3"/>
  <c r="K383" i="3" s="1"/>
  <c r="J385" i="3"/>
  <c r="K385" i="3" s="1"/>
  <c r="J387" i="3"/>
  <c r="K387" i="3" s="1"/>
  <c r="J397" i="3"/>
  <c r="K397" i="3" s="1"/>
  <c r="J399" i="3"/>
  <c r="K399" i="3" s="1"/>
  <c r="J401" i="3"/>
  <c r="K401" i="3" s="1"/>
  <c r="J403" i="3"/>
  <c r="K403" i="3" s="1"/>
  <c r="J413" i="3"/>
  <c r="K413" i="3" s="1"/>
  <c r="J415" i="3"/>
  <c r="K415" i="3" s="1"/>
  <c r="J417" i="3"/>
  <c r="K417" i="3" s="1"/>
  <c r="J419" i="3"/>
  <c r="K419" i="3" s="1"/>
  <c r="J429" i="3"/>
  <c r="K429" i="3" s="1"/>
  <c r="J431" i="3"/>
  <c r="K431" i="3" s="1"/>
  <c r="J433" i="3"/>
  <c r="K433" i="3" s="1"/>
  <c r="J435" i="3"/>
  <c r="K435" i="3" s="1"/>
  <c r="J445" i="3"/>
  <c r="K445" i="3" s="1"/>
  <c r="J447" i="3"/>
  <c r="K447" i="3" s="1"/>
  <c r="J449" i="3"/>
  <c r="K449" i="3" s="1"/>
  <c r="J451" i="3"/>
  <c r="K451" i="3" s="1"/>
  <c r="J461" i="3"/>
  <c r="K461" i="3" s="1"/>
  <c r="J463" i="3"/>
  <c r="K463" i="3" s="1"/>
  <c r="J465" i="3"/>
  <c r="K465" i="3" s="1"/>
  <c r="J467" i="3"/>
  <c r="K467" i="3" s="1"/>
  <c r="J477" i="3"/>
  <c r="K477" i="3" s="1"/>
  <c r="J479" i="3"/>
  <c r="K479" i="3" s="1"/>
  <c r="J481" i="3"/>
  <c r="K481" i="3" s="1"/>
  <c r="J483" i="3"/>
  <c r="K483" i="3" s="1"/>
  <c r="J493" i="3"/>
  <c r="K493" i="3" s="1"/>
  <c r="J495" i="3"/>
  <c r="K495" i="3" s="1"/>
  <c r="J497" i="3"/>
  <c r="K497" i="3" s="1"/>
  <c r="J499" i="3"/>
  <c r="K499" i="3" s="1"/>
  <c r="J194" i="3"/>
  <c r="K194" i="3" s="1"/>
  <c r="J196" i="3"/>
  <c r="K196" i="3" s="1"/>
  <c r="J198" i="3"/>
  <c r="K198" i="3" s="1"/>
  <c r="J230" i="3"/>
  <c r="K230" i="3" s="1"/>
  <c r="J232" i="3"/>
  <c r="K232" i="3" s="1"/>
  <c r="J234" i="3"/>
  <c r="K234" i="3" s="1"/>
  <c r="J262" i="3"/>
  <c r="K262" i="3" s="1"/>
  <c r="J264" i="3"/>
  <c r="K264" i="3" s="1"/>
  <c r="J266" i="3"/>
  <c r="K266" i="3" s="1"/>
  <c r="J294" i="3"/>
  <c r="K294" i="3" s="1"/>
  <c r="J296" i="3"/>
  <c r="K296" i="3" s="1"/>
  <c r="J298" i="3"/>
  <c r="K298" i="3" s="1"/>
  <c r="J326" i="3"/>
  <c r="K326" i="3" s="1"/>
  <c r="J328" i="3"/>
  <c r="K328" i="3" s="1"/>
  <c r="J330" i="3"/>
  <c r="K330" i="3" s="1"/>
  <c r="J358" i="3"/>
  <c r="K358" i="3" s="1"/>
  <c r="J360" i="3"/>
  <c r="K360" i="3" s="1"/>
  <c r="J362" i="3"/>
  <c r="K362" i="3" s="1"/>
  <c r="J390" i="3"/>
  <c r="K390" i="3" s="1"/>
  <c r="J392" i="3"/>
  <c r="K392" i="3" s="1"/>
  <c r="J394" i="3"/>
  <c r="K394" i="3" s="1"/>
  <c r="J422" i="3"/>
  <c r="K422" i="3" s="1"/>
  <c r="J424" i="3"/>
  <c r="K424" i="3" s="1"/>
  <c r="J426" i="3"/>
  <c r="K426" i="3" s="1"/>
  <c r="J454" i="3"/>
  <c r="K454" i="3" s="1"/>
  <c r="J456" i="3"/>
  <c r="K456" i="3" s="1"/>
  <c r="J458" i="3"/>
  <c r="K458" i="3" s="1"/>
  <c r="J486" i="3"/>
  <c r="K486" i="3" s="1"/>
  <c r="J488" i="3"/>
  <c r="K488" i="3" s="1"/>
  <c r="J490" i="3"/>
  <c r="K490" i="3" s="1"/>
  <c r="J254" i="3"/>
  <c r="K254" i="3" s="1"/>
  <c r="J256" i="3"/>
  <c r="K256" i="3" s="1"/>
  <c r="J258" i="3"/>
  <c r="K258" i="3" s="1"/>
  <c r="J286" i="3"/>
  <c r="K286" i="3" s="1"/>
  <c r="J288" i="3"/>
  <c r="K288" i="3" s="1"/>
  <c r="J290" i="3"/>
  <c r="K290" i="3" s="1"/>
  <c r="J318" i="3"/>
  <c r="K318" i="3" s="1"/>
  <c r="J320" i="3"/>
  <c r="K320" i="3" s="1"/>
  <c r="J322" i="3"/>
  <c r="K322" i="3" s="1"/>
  <c r="J350" i="3"/>
  <c r="K350" i="3" s="1"/>
  <c r="J352" i="3"/>
  <c r="K352" i="3" s="1"/>
  <c r="J354" i="3"/>
  <c r="K354" i="3" s="1"/>
  <c r="J382" i="3"/>
  <c r="K382" i="3" s="1"/>
  <c r="J384" i="3"/>
  <c r="K384" i="3" s="1"/>
  <c r="J386" i="3"/>
  <c r="K386" i="3" s="1"/>
  <c r="J414" i="3"/>
  <c r="K414" i="3" s="1"/>
  <c r="J416" i="3"/>
  <c r="K416" i="3" s="1"/>
  <c r="J418" i="3"/>
  <c r="K418" i="3" s="1"/>
  <c r="J446" i="3"/>
  <c r="K446" i="3" s="1"/>
  <c r="J448" i="3"/>
  <c r="K448" i="3" s="1"/>
  <c r="J450" i="3"/>
  <c r="K450" i="3" s="1"/>
  <c r="J478" i="3"/>
  <c r="K478" i="3" s="1"/>
  <c r="J480" i="3"/>
  <c r="K480" i="3" s="1"/>
  <c r="J482" i="3"/>
  <c r="K482" i="3" s="1"/>
  <c r="J31" i="3"/>
  <c r="K31" i="3" s="1"/>
  <c r="J33" i="3"/>
  <c r="K33" i="3" s="1"/>
  <c r="J35" i="3"/>
  <c r="K35" i="3" s="1"/>
  <c r="J11" i="3"/>
  <c r="K11" i="3" s="1"/>
  <c r="J55" i="3"/>
  <c r="K55" i="3" s="1"/>
  <c r="J57" i="3"/>
  <c r="K57" i="3" s="1"/>
  <c r="J59" i="3"/>
  <c r="K59" i="3" s="1"/>
  <c r="J87" i="3"/>
  <c r="K87" i="3" s="1"/>
  <c r="J89" i="3"/>
  <c r="K89" i="3" s="1"/>
  <c r="J91" i="3"/>
  <c r="K91" i="3" s="1"/>
  <c r="J119" i="3"/>
  <c r="K119" i="3" s="1"/>
  <c r="J121" i="3"/>
  <c r="K121" i="3" s="1"/>
  <c r="J123" i="3"/>
  <c r="K123" i="3" s="1"/>
  <c r="J151" i="3"/>
  <c r="K151" i="3" s="1"/>
  <c r="J153" i="3"/>
  <c r="K153" i="3" s="1"/>
  <c r="J155" i="3"/>
  <c r="K155" i="3" s="1"/>
  <c r="J186" i="3"/>
  <c r="K186" i="3" s="1"/>
  <c r="J188" i="3"/>
  <c r="K188" i="3" s="1"/>
  <c r="J190" i="3"/>
  <c r="K190" i="3" s="1"/>
  <c r="J218" i="3"/>
  <c r="K218" i="3" s="1"/>
  <c r="J220" i="3"/>
  <c r="K220" i="3" s="1"/>
  <c r="J222" i="3"/>
  <c r="K222" i="3" s="1"/>
  <c r="J224" i="3"/>
  <c r="K224" i="3" s="1"/>
  <c r="J226" i="3"/>
  <c r="K226" i="3" s="1"/>
  <c r="J47" i="3"/>
  <c r="K47" i="3" s="1"/>
  <c r="J49" i="3"/>
  <c r="K49" i="3" s="1"/>
  <c r="J51" i="3"/>
  <c r="K51" i="3" s="1"/>
  <c r="J79" i="3"/>
  <c r="K79" i="3" s="1"/>
  <c r="J81" i="3"/>
  <c r="K81" i="3" s="1"/>
  <c r="J83" i="3"/>
  <c r="K83" i="3" s="1"/>
  <c r="J111" i="3"/>
  <c r="K111" i="3" s="1"/>
  <c r="J113" i="3"/>
  <c r="K113" i="3" s="1"/>
  <c r="J115" i="3"/>
  <c r="K115" i="3" s="1"/>
  <c r="J143" i="3"/>
  <c r="K143" i="3" s="1"/>
  <c r="J145" i="3"/>
  <c r="K145" i="3" s="1"/>
  <c r="J147" i="3"/>
  <c r="K147" i="3" s="1"/>
  <c r="J175" i="3"/>
  <c r="K175" i="3" s="1"/>
  <c r="J177" i="3"/>
  <c r="K177" i="3" s="1"/>
  <c r="J179" i="3"/>
  <c r="K179" i="3" s="1"/>
  <c r="J181" i="3"/>
  <c r="K181" i="3" s="1"/>
  <c r="J183" i="3"/>
  <c r="K183" i="3" s="1"/>
  <c r="J193" i="3"/>
  <c r="K193" i="3" s="1"/>
  <c r="J195" i="3"/>
  <c r="K195" i="3" s="1"/>
  <c r="J197" i="3"/>
  <c r="K197" i="3" s="1"/>
  <c r="J199" i="3"/>
  <c r="K199" i="3" s="1"/>
  <c r="J209" i="3"/>
  <c r="K209" i="3" s="1"/>
  <c r="J211" i="3"/>
  <c r="K211" i="3" s="1"/>
  <c r="J213" i="3"/>
  <c r="K213" i="3" s="1"/>
  <c r="J215" i="3"/>
  <c r="K215" i="3" s="1"/>
  <c r="J229" i="3"/>
  <c r="K229" i="3" s="1"/>
  <c r="J231" i="3"/>
  <c r="K231" i="3" s="1"/>
  <c r="N4" i="2"/>
  <c r="J6" i="8" s="1"/>
  <c r="K6" i="8" s="1"/>
  <c r="J13" i="3"/>
  <c r="K13" i="3" s="1"/>
  <c r="J45" i="3"/>
  <c r="K45" i="3" s="1"/>
  <c r="J61" i="3"/>
  <c r="K61" i="3" s="1"/>
  <c r="J77" i="3"/>
  <c r="K77" i="3" s="1"/>
  <c r="J93" i="3"/>
  <c r="K93" i="3" s="1"/>
  <c r="J109" i="3"/>
  <c r="K109" i="3" s="1"/>
  <c r="J125" i="3"/>
  <c r="K125" i="3" s="1"/>
  <c r="J141" i="3"/>
  <c r="K141" i="3" s="1"/>
  <c r="J157" i="3"/>
  <c r="K157" i="3" s="1"/>
  <c r="J173" i="3"/>
  <c r="K173" i="3" s="1"/>
  <c r="J192" i="3"/>
  <c r="K192" i="3" s="1"/>
  <c r="J208" i="3"/>
  <c r="K208" i="3" s="1"/>
  <c r="J228" i="3"/>
  <c r="K228" i="3" s="1"/>
  <c r="J29" i="3"/>
  <c r="K29" i="3" s="1"/>
  <c r="J53" i="3"/>
  <c r="K53" i="3" s="1"/>
  <c r="J69" i="3"/>
  <c r="K69" i="3" s="1"/>
  <c r="J85" i="3"/>
  <c r="K85" i="3" s="1"/>
  <c r="J101" i="3"/>
  <c r="K101" i="3" s="1"/>
  <c r="J117" i="3"/>
  <c r="K117" i="3" s="1"/>
  <c r="J133" i="3"/>
  <c r="K133" i="3" s="1"/>
  <c r="J149" i="3"/>
  <c r="K149" i="3" s="1"/>
  <c r="J165" i="3"/>
  <c r="K165" i="3" s="1"/>
  <c r="J184" i="3"/>
  <c r="K184" i="3" s="1"/>
  <c r="J200" i="3"/>
  <c r="K200" i="3" s="1"/>
  <c r="J216" i="3"/>
  <c r="K216" i="3" s="1"/>
  <c r="J252" i="3"/>
  <c r="K252" i="3" s="1"/>
  <c r="J284" i="3"/>
  <c r="K284" i="3" s="1"/>
  <c r="J316" i="3"/>
  <c r="K316" i="3" s="1"/>
  <c r="J348" i="3"/>
  <c r="K348" i="3" s="1"/>
  <c r="J380" i="3"/>
  <c r="K380" i="3" s="1"/>
  <c r="J412" i="3"/>
  <c r="K412" i="3" s="1"/>
  <c r="J444" i="3"/>
  <c r="K444" i="3" s="1"/>
  <c r="J460" i="3"/>
  <c r="K460" i="3" s="1"/>
  <c r="J476" i="3"/>
  <c r="K476" i="3" s="1"/>
  <c r="J492" i="3"/>
  <c r="K492" i="3" s="1"/>
  <c r="J260" i="3"/>
  <c r="K260" i="3" s="1"/>
  <c r="J292" i="3"/>
  <c r="K292" i="3" s="1"/>
  <c r="J324" i="3"/>
  <c r="K324" i="3" s="1"/>
  <c r="J356" i="3"/>
  <c r="K356" i="3" s="1"/>
  <c r="J388" i="3"/>
  <c r="K388" i="3" s="1"/>
  <c r="J420" i="3"/>
  <c r="K420" i="3" s="1"/>
  <c r="J452" i="3"/>
  <c r="K452" i="3" s="1"/>
  <c r="J468" i="3"/>
  <c r="K468" i="3" s="1"/>
  <c r="J484" i="3"/>
  <c r="K484" i="3" s="1"/>
  <c r="J500" i="3"/>
  <c r="K500" i="3" s="1"/>
  <c r="M2" i="2" l="1"/>
</calcChain>
</file>

<file path=xl/sharedStrings.xml><?xml version="1.0" encoding="utf-8"?>
<sst xmlns="http://schemas.openxmlformats.org/spreadsheetml/2006/main" count="79" uniqueCount="54">
  <si>
    <t>اسم الصنف</t>
  </si>
  <si>
    <t>الكمية</t>
  </si>
  <si>
    <t>وارد</t>
  </si>
  <si>
    <t>منصرف</t>
  </si>
  <si>
    <t>رصيد المخزن</t>
  </si>
  <si>
    <t>السعر</t>
  </si>
  <si>
    <t>رقم الاذن</t>
  </si>
  <si>
    <t>التاريخ</t>
  </si>
  <si>
    <t>الاسم</t>
  </si>
  <si>
    <t>الصنف</t>
  </si>
  <si>
    <t>سعر الوحده</t>
  </si>
  <si>
    <t>الاجمالى</t>
  </si>
  <si>
    <t>تم</t>
  </si>
  <si>
    <t>رقم الفاتوره</t>
  </si>
  <si>
    <t>اسم المودر</t>
  </si>
  <si>
    <t>كود مخزن</t>
  </si>
  <si>
    <t>اجمالى السعر</t>
  </si>
  <si>
    <t>اجمالى القيمة المخزنية</t>
  </si>
  <si>
    <t>رصيد اول المدة</t>
  </si>
  <si>
    <t>حركة الصنف</t>
  </si>
  <si>
    <t>اخر سعر شراء</t>
  </si>
  <si>
    <t>متوسط السعر</t>
  </si>
  <si>
    <t>القيمة المخزنية</t>
  </si>
  <si>
    <t>دفتر</t>
  </si>
  <si>
    <t>رقم الصنف</t>
  </si>
  <si>
    <t xml:space="preserve">مخزن </t>
  </si>
  <si>
    <t>اليومية</t>
  </si>
  <si>
    <t>الصرف</t>
  </si>
  <si>
    <t>الاضافة</t>
  </si>
  <si>
    <t>اسم المستلم</t>
  </si>
  <si>
    <t>اجمالى الاذن</t>
  </si>
  <si>
    <t>م</t>
  </si>
  <si>
    <t>رقم الاضافه</t>
  </si>
  <si>
    <t>المورد</t>
  </si>
  <si>
    <t>اجمالى الفاتوره</t>
  </si>
  <si>
    <t>146م</t>
  </si>
  <si>
    <t>145م</t>
  </si>
  <si>
    <t xml:space="preserve">اسم الجهة:   </t>
  </si>
  <si>
    <t>مستشفى الأطفال التخصصي ببنها</t>
  </si>
  <si>
    <t>مخزن :</t>
  </si>
  <si>
    <t xml:space="preserve"> </t>
  </si>
  <si>
    <t>الوحده</t>
  </si>
  <si>
    <t>الرصيد الدفتري</t>
  </si>
  <si>
    <t>حالة الصنف</t>
  </si>
  <si>
    <t>الموجود من واقع الجرد</t>
  </si>
  <si>
    <t>الزيادة</t>
  </si>
  <si>
    <t>العجز</t>
  </si>
  <si>
    <t>امين المخزن</t>
  </si>
  <si>
    <t>رقم الدفتر</t>
  </si>
  <si>
    <t>رقم الصفحه</t>
  </si>
  <si>
    <t>كود المستلم</t>
  </si>
  <si>
    <t>اذن صرف</t>
  </si>
  <si>
    <t>تاريخ الاذن:</t>
  </si>
  <si>
    <t>اذن اضافه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</si>
</sst>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_-* #,##0.00\-;_-* &quot;-&quot;??_-;_-@_-"/>
    <numFmt numFmtId="164" formatCode="[$-2010000]yyyy/mm/dd;@"/>
    <numFmt numFmtId="165" formatCode="General;General;"/>
    <numFmt numFmtId="166" formatCode="_-* #,##0.00\ _ج_._م_._‏_-;\-* #,##0.00\ _ج_._م_._‏_-;_-* &quot;-&quot;??\ _ج_._م_._‏_-;_-@_-"/>
    <numFmt numFmtId="167" formatCode="[$-1010000]yyyy/mm/dd;@"/>
    <numFmt numFmtId="168" formatCode="[$-2000401]h:mm\ AM/PM;@"/>
    <numFmt numFmtId="169" formatCode="0.00_ ;[Red]\-0.00\ "/>
    <numFmt numFmtId="170" formatCode="[$-1010409]d/m/yyyy\ h:mm\ AM/PM;@"/>
  </numFmts>
  <fonts count="4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</font>
    <font>
      <b/>
      <sz val="14"/>
      <name val="Arial"/>
      <family val="2"/>
    </font>
    <font>
      <b/>
      <sz val="14"/>
      <color indexed="8"/>
      <name val="Arial"/>
      <family val="2"/>
      <charset val="178"/>
    </font>
    <font>
      <b/>
      <sz val="10"/>
      <color indexed="8"/>
      <name val="Arial"/>
      <family val="2"/>
    </font>
    <font>
      <b/>
      <sz val="13"/>
      <color theme="1"/>
      <name val="Arial"/>
      <family val="2"/>
      <scheme val="minor"/>
    </font>
    <font>
      <sz val="14"/>
      <color rgb="FF000000"/>
      <name val="Arial"/>
      <family val="2"/>
      <charset val="178"/>
    </font>
    <font>
      <b/>
      <sz val="16"/>
      <name val="Arial"/>
      <family val="2"/>
    </font>
    <font>
      <b/>
      <sz val="16"/>
      <color theme="1"/>
      <name val="Arial"/>
      <family val="2"/>
    </font>
    <font>
      <b/>
      <sz val="12"/>
      <name val="Arial"/>
      <family val="2"/>
    </font>
    <font>
      <b/>
      <sz val="12"/>
      <color rgb="FF006600"/>
      <name val="Arial"/>
      <family val="2"/>
    </font>
    <font>
      <b/>
      <sz val="15"/>
      <color rgb="FF000000"/>
      <name val="Arial"/>
      <family val="2"/>
    </font>
    <font>
      <sz val="12"/>
      <name val="Arial"/>
      <family val="2"/>
    </font>
    <font>
      <b/>
      <sz val="18"/>
      <color rgb="FFFFFF00"/>
      <name val="Arial"/>
      <family val="2"/>
      <charset val="178"/>
    </font>
    <font>
      <b/>
      <sz val="14"/>
      <color indexed="56"/>
      <name val="Arial"/>
      <family val="2"/>
    </font>
    <font>
      <b/>
      <sz val="12"/>
      <color indexed="8"/>
      <name val="Arial"/>
      <family val="2"/>
    </font>
    <font>
      <b/>
      <sz val="16"/>
      <color theme="1"/>
      <name val="Estrangelo Edessa"/>
      <family val="4"/>
      <charset val="1"/>
    </font>
    <font>
      <sz val="16"/>
      <color theme="1"/>
      <name val="Arial"/>
      <family val="2"/>
      <charset val="178"/>
      <scheme val="minor"/>
    </font>
    <font>
      <b/>
      <sz val="1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  <scheme val="minor"/>
    </font>
    <font>
      <sz val="13"/>
      <name val="Mudir MT"/>
      <charset val="178"/>
    </font>
    <font>
      <b/>
      <sz val="14"/>
      <color indexed="8"/>
      <name val="Arial"/>
      <family val="2"/>
    </font>
    <font>
      <sz val="14"/>
      <color theme="1"/>
      <name val="Arial"/>
      <family val="2"/>
      <charset val="178"/>
    </font>
    <font>
      <b/>
      <sz val="12"/>
      <color theme="1"/>
      <name val="Arial"/>
      <family val="2"/>
    </font>
    <font>
      <sz val="14"/>
      <name val="Arial"/>
      <family val="2"/>
      <scheme val="minor"/>
    </font>
    <font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name val="Arial"/>
      <family val="2"/>
      <scheme val="minor"/>
    </font>
    <font>
      <sz val="11"/>
      <color indexed="9"/>
      <name val="Arial"/>
      <family val="2"/>
    </font>
    <font>
      <sz val="14"/>
      <color indexed="9"/>
      <name val="Arial"/>
      <family val="2"/>
    </font>
    <font>
      <sz val="14"/>
      <color indexed="9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name val="Arial"/>
      <family val="2"/>
    </font>
    <font>
      <b/>
      <sz val="14"/>
      <color theme="1"/>
      <name val="Arial"/>
      <family val="2"/>
    </font>
    <font>
      <b/>
      <sz val="11"/>
      <color indexed="56"/>
      <name val="Arial"/>
      <family val="2"/>
    </font>
    <font>
      <b/>
      <sz val="1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rgb="FF0000FF"/>
      <name val="Arial"/>
      <family val="2"/>
    </font>
    <font>
      <b/>
      <sz val="14"/>
      <color theme="0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4"/>
      <color theme="3" tint="-0.499984740745262"/>
      <name val="Arial"/>
      <family val="2"/>
      <scheme val="minor"/>
    </font>
    <font>
      <b/>
      <u/>
      <sz val="18"/>
      <color rgb="FFFF0000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u/>
      <sz val="14"/>
      <color theme="0"/>
      <name val="Arial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1"/>
        <bgColor theme="1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 style="thin">
        <color rgb="FFFF0000"/>
      </left>
      <right/>
      <top style="medium">
        <color rgb="FFC00000"/>
      </top>
      <bottom style="medium">
        <color rgb="FFC00000"/>
      </bottom>
      <diagonal/>
    </border>
    <border>
      <left style="thin">
        <color rgb="FFFF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 style="medium">
        <color rgb="FFC00000"/>
      </left>
      <right style="medium">
        <color rgb="FFC00000"/>
      </right>
      <top/>
      <bottom/>
      <diagonal/>
    </border>
    <border>
      <left/>
      <right style="medium">
        <color rgb="FFC00000"/>
      </right>
      <top style="medium">
        <color rgb="FFC00000"/>
      </top>
      <bottom/>
      <diagonal/>
    </border>
  </borders>
  <cellStyleXfs count="7">
    <xf numFmtId="0" fontId="0" fillId="0" borderId="0"/>
    <xf numFmtId="0" fontId="4" fillId="0" borderId="0"/>
    <xf numFmtId="166" fontId="3" fillId="0" borderId="0" applyFont="0" applyFill="0" applyBorder="0" applyAlignment="0" applyProtection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0" fontId="1" fillId="0" borderId="0"/>
  </cellStyleXfs>
  <cellXfs count="155">
    <xf numFmtId="0" fontId="0" fillId="0" borderId="0" xfId="0"/>
    <xf numFmtId="0" fontId="13" fillId="4" borderId="5" xfId="2" applyNumberFormat="1" applyFont="1" applyFill="1" applyBorder="1" applyAlignment="1" applyProtection="1">
      <alignment horizontal="center" vertical="center" readingOrder="2"/>
      <protection locked="0"/>
    </xf>
    <xf numFmtId="0" fontId="12" fillId="5" borderId="5" xfId="2" applyNumberFormat="1" applyFont="1" applyFill="1" applyBorder="1" applyAlignment="1" applyProtection="1">
      <alignment horizontal="right" vertical="center" readingOrder="2"/>
      <protection locked="0"/>
    </xf>
    <xf numFmtId="0" fontId="12" fillId="5" borderId="5" xfId="2" applyNumberFormat="1" applyFont="1" applyFill="1" applyBorder="1" applyAlignment="1" applyProtection="1">
      <alignment horizontal="center" vertical="center" readingOrder="2"/>
      <protection locked="0"/>
    </xf>
    <xf numFmtId="0" fontId="8" fillId="0" borderId="6" xfId="0" applyFont="1" applyFill="1" applyBorder="1" applyAlignment="1" applyProtection="1">
      <alignment readingOrder="2"/>
      <protection locked="0"/>
    </xf>
    <xf numFmtId="0" fontId="8" fillId="0" borderId="5" xfId="0" applyFont="1" applyFill="1" applyBorder="1" applyAlignment="1" applyProtection="1">
      <alignment readingOrder="2"/>
      <protection locked="0"/>
    </xf>
    <xf numFmtId="1" fontId="5" fillId="0" borderId="5" xfId="1" applyNumberFormat="1" applyFont="1" applyFill="1" applyBorder="1" applyAlignment="1" applyProtection="1">
      <alignment horizontal="center" vertical="center" wrapText="1" readingOrder="2"/>
      <protection locked="0"/>
    </xf>
    <xf numFmtId="1" fontId="5" fillId="0" borderId="6" xfId="1" applyNumberFormat="1" applyFont="1" applyFill="1" applyBorder="1" applyAlignment="1" applyProtection="1">
      <alignment horizontal="center" vertical="center" wrapText="1" readingOrder="2"/>
      <protection locked="0"/>
    </xf>
    <xf numFmtId="0" fontId="0" fillId="0" borderId="0" xfId="0" applyProtection="1">
      <protection locked="0"/>
    </xf>
    <xf numFmtId="168" fontId="21" fillId="15" borderId="8" xfId="1" applyNumberFormat="1" applyFont="1" applyFill="1" applyBorder="1" applyAlignment="1" applyProtection="1">
      <alignment horizontal="center" vertical="center" wrapText="1" readingOrder="2"/>
      <protection locked="0"/>
    </xf>
    <xf numFmtId="2" fontId="19" fillId="10" borderId="11" xfId="1" applyNumberFormat="1" applyFont="1" applyFill="1" applyBorder="1" applyAlignment="1" applyProtection="1">
      <alignment vertical="center" wrapText="1" readingOrder="2"/>
      <protection locked="0"/>
    </xf>
    <xf numFmtId="0" fontId="15" fillId="0" borderId="5" xfId="3" applyFont="1" applyFill="1" applyBorder="1" applyAlignment="1" applyProtection="1">
      <alignment horizontal="center" vertical="center" readingOrder="2"/>
      <protection locked="0"/>
    </xf>
    <xf numFmtId="0" fontId="12" fillId="8" borderId="4" xfId="0" applyFont="1" applyFill="1" applyBorder="1" applyAlignment="1" applyProtection="1">
      <alignment horizontal="center" vertical="center"/>
      <protection locked="0"/>
    </xf>
    <xf numFmtId="0" fontId="12" fillId="8" borderId="16" xfId="0" applyFont="1" applyFill="1" applyBorder="1" applyAlignment="1" applyProtection="1">
      <alignment horizontal="center" vertical="center" wrapText="1"/>
      <protection locked="0"/>
    </xf>
    <xf numFmtId="0" fontId="12" fillId="8" borderId="16" xfId="0" applyFont="1" applyFill="1" applyBorder="1" applyAlignment="1" applyProtection="1">
      <alignment horizontal="center" vertical="center"/>
      <protection locked="0"/>
    </xf>
    <xf numFmtId="0" fontId="12" fillId="8" borderId="2" xfId="0" applyFont="1" applyFill="1" applyBorder="1" applyAlignment="1" applyProtection="1">
      <alignment horizontal="center" vertical="center"/>
      <protection locked="0"/>
    </xf>
    <xf numFmtId="0" fontId="12" fillId="8" borderId="1" xfId="0" applyFont="1" applyFill="1" applyBorder="1" applyAlignment="1" applyProtection="1">
      <alignment horizontal="center" vertical="center" wrapText="1"/>
      <protection locked="0"/>
    </xf>
    <xf numFmtId="0" fontId="12" fillId="8" borderId="9" xfId="0" applyFont="1" applyFill="1" applyBorder="1" applyAlignment="1" applyProtection="1">
      <alignment horizontal="center" vertical="center" wrapText="1"/>
      <protection locked="0"/>
    </xf>
    <xf numFmtId="0" fontId="12" fillId="8" borderId="10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 readingOrder="2"/>
      <protection locked="0"/>
    </xf>
    <xf numFmtId="0" fontId="7" fillId="0" borderId="6" xfId="0" applyNumberFormat="1" applyFont="1" applyFill="1" applyBorder="1" applyAlignment="1" applyProtection="1">
      <alignment horizontal="center" vertical="center" readingOrder="2"/>
      <protection locked="0"/>
    </xf>
    <xf numFmtId="0" fontId="20" fillId="0" borderId="6" xfId="0" applyFont="1" applyFill="1" applyBorder="1" applyAlignment="1" applyProtection="1">
      <alignment horizontal="center" readingOrder="2"/>
      <protection locked="0"/>
    </xf>
    <xf numFmtId="0" fontId="6" fillId="0" borderId="5" xfId="0" applyFont="1" applyFill="1" applyBorder="1" applyAlignment="1" applyProtection="1">
      <alignment horizontal="center" vertical="center" readingOrder="2"/>
      <protection locked="0"/>
    </xf>
    <xf numFmtId="0" fontId="7" fillId="0" borderId="5" xfId="0" applyNumberFormat="1" applyFont="1" applyFill="1" applyBorder="1" applyAlignment="1" applyProtection="1">
      <alignment horizontal="center" vertical="center" readingOrder="2"/>
      <protection locked="0"/>
    </xf>
    <xf numFmtId="0" fontId="0" fillId="0" borderId="5" xfId="0" applyFill="1" applyBorder="1" applyProtection="1">
      <protection locked="0"/>
    </xf>
    <xf numFmtId="0" fontId="5" fillId="2" borderId="5" xfId="1" applyFont="1" applyFill="1" applyBorder="1" applyAlignment="1" applyProtection="1">
      <alignment horizontal="center" vertical="center" wrapText="1" readingOrder="2"/>
      <protection locked="0"/>
    </xf>
    <xf numFmtId="164" fontId="5" fillId="2" borderId="5" xfId="1" applyNumberFormat="1" applyFont="1" applyFill="1" applyBorder="1" applyAlignment="1" applyProtection="1">
      <alignment horizontal="center" vertical="center" wrapText="1" readingOrder="2"/>
      <protection locked="0"/>
    </xf>
    <xf numFmtId="165" fontId="5" fillId="2" borderId="5" xfId="1" applyNumberFormat="1" applyFont="1" applyFill="1" applyBorder="1" applyAlignment="1" applyProtection="1">
      <alignment horizontal="center" vertical="center" wrapText="1" readingOrder="2"/>
      <protection locked="0"/>
    </xf>
    <xf numFmtId="0" fontId="5" fillId="3" borderId="5" xfId="1" applyFont="1" applyFill="1" applyBorder="1" applyAlignment="1" applyProtection="1">
      <alignment horizontal="center" vertical="center" wrapText="1" readingOrder="2"/>
      <protection locked="0"/>
    </xf>
    <xf numFmtId="0" fontId="12" fillId="0" borderId="5" xfId="2" applyNumberFormat="1" applyFont="1" applyBorder="1" applyAlignment="1" applyProtection="1">
      <alignment horizontal="center" vertical="center" readingOrder="2"/>
      <protection locked="0"/>
    </xf>
    <xf numFmtId="164" fontId="12" fillId="0" borderId="5" xfId="2" applyNumberFormat="1" applyFont="1" applyBorder="1" applyAlignment="1" applyProtection="1">
      <alignment horizontal="center" vertical="center" readingOrder="2"/>
      <protection locked="0"/>
    </xf>
    <xf numFmtId="165" fontId="14" fillId="0" borderId="5" xfId="1" applyNumberFormat="1" applyFont="1" applyBorder="1" applyAlignment="1" applyProtection="1">
      <alignment horizontal="center" vertical="center" wrapText="1" readingOrder="2"/>
      <protection locked="0"/>
    </xf>
    <xf numFmtId="0" fontId="12" fillId="6" borderId="5" xfId="2" applyNumberFormat="1" applyFont="1" applyFill="1" applyBorder="1" applyAlignment="1" applyProtection="1">
      <alignment horizontal="center" vertical="center" readingOrder="2"/>
      <protection locked="0"/>
    </xf>
    <xf numFmtId="0" fontId="23" fillId="0" borderId="0" xfId="4" applyFont="1" applyProtection="1">
      <protection locked="0"/>
    </xf>
    <xf numFmtId="0" fontId="4" fillId="0" borderId="0" xfId="4" applyProtection="1">
      <protection locked="0"/>
    </xf>
    <xf numFmtId="0" fontId="4" fillId="11" borderId="0" xfId="4" applyFill="1" applyProtection="1">
      <protection locked="0"/>
    </xf>
    <xf numFmtId="2" fontId="5" fillId="3" borderId="13" xfId="1" applyNumberFormat="1" applyFont="1" applyFill="1" applyBorder="1" applyAlignment="1" applyProtection="1">
      <alignment horizontal="center" vertical="center" wrapText="1" readingOrder="2"/>
      <protection locked="0"/>
    </xf>
    <xf numFmtId="2" fontId="5" fillId="3" borderId="14" xfId="1" applyNumberFormat="1" applyFont="1" applyFill="1" applyBorder="1" applyAlignment="1" applyProtection="1">
      <alignment horizontal="center" vertical="center" wrapText="1" readingOrder="2"/>
      <protection locked="0"/>
    </xf>
    <xf numFmtId="2" fontId="5" fillId="3" borderId="9" xfId="1" applyNumberFormat="1" applyFont="1" applyFill="1" applyBorder="1" applyAlignment="1" applyProtection="1">
      <alignment horizontal="center" vertical="center" wrapText="1" readingOrder="2"/>
      <protection locked="0"/>
    </xf>
    <xf numFmtId="2" fontId="5" fillId="3" borderId="10" xfId="1" applyNumberFormat="1" applyFont="1" applyFill="1" applyBorder="1" applyAlignment="1" applyProtection="1">
      <alignment horizontal="center" vertical="center" wrapText="1" readingOrder="2"/>
      <protection locked="0"/>
    </xf>
    <xf numFmtId="165" fontId="17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165" fontId="12" fillId="3" borderId="9" xfId="1" applyNumberFormat="1" applyFont="1" applyFill="1" applyBorder="1" applyAlignment="1" applyProtection="1">
      <alignment horizontal="center" vertical="center" wrapText="1" readingOrder="2"/>
      <protection locked="0"/>
    </xf>
    <xf numFmtId="167" fontId="5" fillId="3" borderId="13" xfId="1" applyNumberFormat="1" applyFont="1" applyFill="1" applyBorder="1" applyAlignment="1" applyProtection="1">
      <alignment horizontal="center" vertical="center" wrapText="1" readingOrder="2"/>
      <protection locked="0"/>
    </xf>
    <xf numFmtId="165" fontId="5" fillId="3" borderId="13" xfId="1" applyNumberFormat="1" applyFont="1" applyFill="1" applyBorder="1" applyAlignment="1" applyProtection="1">
      <alignment horizontal="center" vertical="center" wrapText="1" readingOrder="2"/>
      <protection locked="0"/>
    </xf>
    <xf numFmtId="165" fontId="5" fillId="3" borderId="10" xfId="1" applyNumberFormat="1" applyFont="1" applyFill="1" applyBorder="1" applyAlignment="1" applyProtection="1">
      <alignment horizontal="center" vertical="center" wrapText="1" readingOrder="2"/>
      <protection locked="0"/>
    </xf>
    <xf numFmtId="165" fontId="5" fillId="0" borderId="5" xfId="1" applyNumberFormat="1" applyFont="1" applyBorder="1" applyAlignment="1" applyProtection="1">
      <alignment horizontal="center" wrapText="1" readingOrder="2"/>
      <protection locked="0"/>
    </xf>
    <xf numFmtId="0" fontId="26" fillId="12" borderId="5" xfId="4" applyFont="1" applyFill="1" applyBorder="1" applyAlignment="1" applyProtection="1">
      <alignment horizontal="center" vertical="center" readingOrder="2"/>
      <protection locked="0"/>
    </xf>
    <xf numFmtId="0" fontId="28" fillId="12" borderId="5" xfId="4" applyFont="1" applyFill="1" applyBorder="1" applyAlignment="1" applyProtection="1">
      <alignment horizontal="center" vertical="center" wrapText="1" readingOrder="2"/>
      <protection locked="0"/>
    </xf>
    <xf numFmtId="2" fontId="4" fillId="0" borderId="0" xfId="4" applyNumberFormat="1" applyProtection="1">
      <protection locked="0"/>
    </xf>
    <xf numFmtId="0" fontId="29" fillId="0" borderId="0" xfId="4" applyFont="1" applyProtection="1">
      <protection locked="0"/>
    </xf>
    <xf numFmtId="1" fontId="5" fillId="0" borderId="6" xfId="1" applyNumberFormat="1" applyFont="1" applyBorder="1" applyAlignment="1" applyProtection="1">
      <alignment horizontal="center" vertical="center" wrapText="1" readingOrder="2"/>
      <protection hidden="1"/>
    </xf>
    <xf numFmtId="2" fontId="5" fillId="0" borderId="6" xfId="1" applyNumberFormat="1" applyFont="1" applyBorder="1" applyAlignment="1" applyProtection="1">
      <alignment horizontal="center" vertical="center" wrapText="1" readingOrder="2"/>
      <protection hidden="1"/>
    </xf>
    <xf numFmtId="1" fontId="5" fillId="0" borderId="5" xfId="1" applyNumberFormat="1" applyFont="1" applyBorder="1" applyAlignment="1" applyProtection="1">
      <alignment horizontal="center" vertical="center" wrapText="1" readingOrder="2"/>
      <protection hidden="1"/>
    </xf>
    <xf numFmtId="2" fontId="5" fillId="0" borderId="5" xfId="1" applyNumberFormat="1" applyFont="1" applyBorder="1" applyAlignment="1" applyProtection="1">
      <alignment horizontal="center" vertical="center" wrapText="1" readingOrder="2"/>
      <protection hidden="1"/>
    </xf>
    <xf numFmtId="0" fontId="12" fillId="5" borderId="5" xfId="2" applyNumberFormat="1" applyFont="1" applyFill="1" applyBorder="1" applyAlignment="1" applyProtection="1">
      <alignment horizontal="right" vertical="center" readingOrder="2"/>
      <protection hidden="1"/>
    </xf>
    <xf numFmtId="2" fontId="9" fillId="0" borderId="5" xfId="1" applyNumberFormat="1" applyFont="1" applyBorder="1" applyAlignment="1" applyProtection="1">
      <alignment horizontal="center" vertical="center" wrapText="1" readingOrder="2"/>
      <protection hidden="1"/>
    </xf>
    <xf numFmtId="165" fontId="5" fillId="2" borderId="5" xfId="1" applyNumberFormat="1" applyFont="1" applyFill="1" applyBorder="1" applyAlignment="1" applyProtection="1">
      <alignment horizontal="center" vertical="center" wrapText="1" readingOrder="2"/>
      <protection hidden="1"/>
    </xf>
    <xf numFmtId="0" fontId="13" fillId="4" borderId="5" xfId="2" applyNumberFormat="1" applyFont="1" applyFill="1" applyBorder="1" applyAlignment="1" applyProtection="1">
      <alignment horizontal="center" vertical="center" readingOrder="2"/>
      <protection hidden="1"/>
    </xf>
    <xf numFmtId="0" fontId="0" fillId="0" borderId="0" xfId="0" applyProtection="1">
      <protection hidden="1"/>
    </xf>
    <xf numFmtId="167" fontId="12" fillId="0" borderId="6" xfId="1" applyNumberFormat="1" applyFont="1" applyBorder="1" applyAlignment="1" applyProtection="1">
      <alignment horizontal="right" vertical="center" wrapText="1" readingOrder="2"/>
      <protection hidden="1"/>
    </xf>
    <xf numFmtId="165" fontId="12" fillId="0" borderId="6" xfId="1" applyNumberFormat="1" applyFont="1" applyBorder="1" applyAlignment="1" applyProtection="1">
      <alignment horizontal="right" vertical="center" wrapText="1" readingOrder="2"/>
      <protection hidden="1"/>
    </xf>
    <xf numFmtId="165" fontId="24" fillId="0" borderId="5" xfId="1" applyNumberFormat="1" applyFont="1" applyBorder="1" applyAlignment="1" applyProtection="1">
      <alignment horizontal="center" vertical="center" wrapText="1" readingOrder="2"/>
      <protection hidden="1"/>
    </xf>
    <xf numFmtId="0" fontId="4" fillId="11" borderId="0" xfId="4" applyFill="1" applyProtection="1">
      <protection hidden="1"/>
    </xf>
    <xf numFmtId="0" fontId="25" fillId="0" borderId="0" xfId="4" applyFont="1" applyAlignment="1" applyProtection="1">
      <alignment horizontal="center" vertical="center" readingOrder="2"/>
      <protection hidden="1"/>
    </xf>
    <xf numFmtId="167" fontId="27" fillId="0" borderId="6" xfId="1" applyNumberFormat="1" applyFont="1" applyBorder="1" applyAlignment="1" applyProtection="1">
      <alignment horizontal="right" vertical="center" wrapText="1" readingOrder="2"/>
      <protection hidden="1"/>
    </xf>
    <xf numFmtId="165" fontId="24" fillId="7" borderId="4" xfId="1" applyNumberFormat="1" applyFont="1" applyFill="1" applyBorder="1" applyAlignment="1" applyProtection="1">
      <alignment horizontal="center" vertical="center" wrapText="1" readingOrder="2"/>
      <protection hidden="1"/>
    </xf>
    <xf numFmtId="165" fontId="24" fillId="7" borderId="5" xfId="1" applyNumberFormat="1" applyFont="1" applyFill="1" applyBorder="1" applyAlignment="1" applyProtection="1">
      <alignment horizontal="center" vertical="center" wrapText="1" readingOrder="2"/>
      <protection hidden="1"/>
    </xf>
    <xf numFmtId="165" fontId="38" fillId="14" borderId="1" xfId="1" applyNumberFormat="1" applyFont="1" applyFill="1" applyBorder="1" applyAlignment="1" applyProtection="1">
      <alignment horizontal="center" vertical="center" wrapText="1" readingOrder="2"/>
      <protection locked="0"/>
    </xf>
    <xf numFmtId="0" fontId="16" fillId="13" borderId="0" xfId="0" applyFont="1" applyFill="1" applyBorder="1" applyAlignment="1" applyProtection="1">
      <alignment horizontal="center" vertical="center" readingOrder="2"/>
      <protection locked="0"/>
    </xf>
    <xf numFmtId="0" fontId="10" fillId="0" borderId="5" xfId="0" applyFont="1" applyBorder="1" applyAlignment="1" applyProtection="1">
      <alignment horizontal="center" vertical="center" shrinkToFit="1" readingOrder="2"/>
      <protection hidden="1"/>
    </xf>
    <xf numFmtId="1" fontId="5" fillId="0" borderId="5" xfId="0" applyNumberFormat="1" applyFont="1" applyBorder="1" applyAlignment="1" applyProtection="1">
      <alignment horizontal="center" vertical="center" shrinkToFit="1" readingOrder="2"/>
      <protection hidden="1"/>
    </xf>
    <xf numFmtId="0" fontId="5" fillId="0" borderId="5" xfId="0" applyFont="1" applyBorder="1" applyAlignment="1" applyProtection="1">
      <alignment horizontal="center" vertical="center" shrinkToFit="1" readingOrder="2"/>
      <protection hidden="1"/>
    </xf>
    <xf numFmtId="0" fontId="39" fillId="0" borderId="5" xfId="0" applyFont="1" applyBorder="1" applyAlignment="1" applyProtection="1">
      <alignment horizontal="center" vertical="center"/>
      <protection hidden="1"/>
    </xf>
    <xf numFmtId="2" fontId="5" fillId="0" borderId="5" xfId="0" applyNumberFormat="1" applyFont="1" applyBorder="1" applyAlignment="1" applyProtection="1">
      <alignment horizontal="center" vertical="center" shrinkToFit="1" readingOrder="2"/>
      <protection hidden="1"/>
    </xf>
    <xf numFmtId="0" fontId="0" fillId="0" borderId="0" xfId="0" applyAlignment="1" applyProtection="1">
      <alignment horizontal="center" vertical="center"/>
      <protection hidden="1"/>
    </xf>
    <xf numFmtId="0" fontId="31" fillId="0" borderId="0" xfId="0" applyFont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right" vertical="center"/>
      <protection hidden="1"/>
    </xf>
    <xf numFmtId="167" fontId="18" fillId="0" borderId="0" xfId="0" applyNumberFormat="1" applyFont="1" applyAlignment="1" applyProtection="1">
      <alignment horizontal="right" vertical="center" shrinkToFit="1" readingOrder="2"/>
      <protection hidden="1"/>
    </xf>
    <xf numFmtId="0" fontId="32" fillId="0" borderId="0" xfId="0" applyFont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horizontal="right" vertical="center"/>
      <protection hidden="1"/>
    </xf>
    <xf numFmtId="0" fontId="33" fillId="0" borderId="0" xfId="0" applyFont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center" vertical="center"/>
      <protection hidden="1"/>
    </xf>
    <xf numFmtId="0" fontId="35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36" fillId="0" borderId="0" xfId="0" applyFont="1" applyAlignment="1" applyProtection="1">
      <alignment horizontal="center" vertical="center"/>
      <protection hidden="1"/>
    </xf>
    <xf numFmtId="0" fontId="27" fillId="3" borderId="18" xfId="0" applyFont="1" applyFill="1" applyBorder="1" applyAlignment="1" applyProtection="1">
      <alignment horizontal="center" vertical="center" wrapText="1" readingOrder="2"/>
      <protection locked="0"/>
    </xf>
    <xf numFmtId="0" fontId="10" fillId="2" borderId="5" xfId="1" applyFont="1" applyFill="1" applyBorder="1" applyAlignment="1" applyProtection="1">
      <alignment horizontal="center" vertical="center" wrapText="1" readingOrder="2"/>
      <protection locked="0"/>
    </xf>
    <xf numFmtId="0" fontId="0" fillId="0" borderId="0" xfId="0" applyAlignment="1" applyProtection="1">
      <alignment horizontal="center"/>
      <protection locked="0"/>
    </xf>
    <xf numFmtId="167" fontId="21" fillId="15" borderId="8" xfId="1" applyNumberFormat="1" applyFont="1" applyFill="1" applyBorder="1" applyAlignment="1" applyProtection="1">
      <alignment horizontal="center" vertical="center" wrapText="1" readingOrder="2"/>
      <protection locked="0"/>
    </xf>
    <xf numFmtId="0" fontId="0" fillId="0" borderId="0" xfId="0" applyAlignment="1" applyProtection="1">
      <alignment horizontal="center" vertical="center"/>
      <protection locked="0"/>
    </xf>
    <xf numFmtId="0" fontId="27" fillId="3" borderId="17" xfId="0" applyFont="1" applyFill="1" applyBorder="1" applyAlignment="1" applyProtection="1">
      <alignment horizontal="center" vertical="center" wrapText="1" readingOrder="2"/>
      <protection locked="0"/>
    </xf>
    <xf numFmtId="167" fontId="18" fillId="3" borderId="18" xfId="0" applyNumberFormat="1" applyFont="1" applyFill="1" applyBorder="1" applyAlignment="1" applyProtection="1">
      <alignment horizontal="center" vertical="center" shrinkToFit="1" readingOrder="2"/>
      <protection locked="0"/>
    </xf>
    <xf numFmtId="0" fontId="12" fillId="3" borderId="18" xfId="0" applyFont="1" applyFill="1" applyBorder="1" applyAlignment="1" applyProtection="1">
      <alignment horizontal="center" vertical="center" wrapText="1" readingOrder="2"/>
      <protection locked="0"/>
    </xf>
    <xf numFmtId="0" fontId="30" fillId="0" borderId="0" xfId="0" applyFont="1" applyProtection="1">
      <protection locked="0"/>
    </xf>
    <xf numFmtId="0" fontId="30" fillId="0" borderId="0" xfId="0" applyFont="1" applyAlignment="1" applyProtection="1">
      <alignment horizontal="right" vertical="center"/>
      <protection hidden="1"/>
    </xf>
    <xf numFmtId="0" fontId="40" fillId="0" borderId="0" xfId="0" applyFont="1" applyProtection="1">
      <protection hidden="1"/>
    </xf>
    <xf numFmtId="0" fontId="37" fillId="0" borderId="0" xfId="0" applyFont="1" applyAlignment="1" applyProtection="1">
      <alignment horizontal="right" vertical="center"/>
      <protection hidden="1"/>
    </xf>
    <xf numFmtId="165" fontId="41" fillId="0" borderId="4" xfId="1" applyNumberFormat="1" applyFont="1" applyBorder="1" applyAlignment="1" applyProtection="1">
      <alignment horizontal="center" vertical="center" shrinkToFit="1" readingOrder="2"/>
      <protection hidden="1"/>
    </xf>
    <xf numFmtId="0" fontId="29" fillId="0" borderId="20" xfId="6" applyFont="1" applyBorder="1" applyAlignment="1">
      <alignment horizontal="center" vertical="center"/>
    </xf>
    <xf numFmtId="0" fontId="28" fillId="0" borderId="21" xfId="6" applyFont="1" applyBorder="1" applyAlignment="1">
      <alignment horizontal="center" vertical="center"/>
    </xf>
    <xf numFmtId="0" fontId="29" fillId="0" borderId="20" xfId="6" applyFont="1" applyBorder="1" applyAlignment="1">
      <alignment horizontal="center" vertical="center" readingOrder="2"/>
    </xf>
    <xf numFmtId="0" fontId="29" fillId="0" borderId="21" xfId="6" applyFont="1" applyBorder="1" applyAlignment="1">
      <alignment horizontal="center" vertical="center" readingOrder="2"/>
    </xf>
    <xf numFmtId="0" fontId="29" fillId="0" borderId="22" xfId="6" applyFont="1" applyBorder="1" applyAlignment="1">
      <alignment horizontal="center" vertical="center"/>
    </xf>
    <xf numFmtId="0" fontId="28" fillId="0" borderId="19" xfId="6" applyFont="1" applyBorder="1" applyAlignment="1">
      <alignment horizontal="center" vertical="center"/>
    </xf>
    <xf numFmtId="0" fontId="29" fillId="0" borderId="22" xfId="6" applyFont="1" applyBorder="1" applyAlignment="1">
      <alignment horizontal="center" vertical="center" readingOrder="2"/>
    </xf>
    <xf numFmtId="0" fontId="29" fillId="0" borderId="19" xfId="6" applyFont="1" applyBorder="1" applyAlignment="1">
      <alignment horizontal="center" vertical="center" readingOrder="2"/>
    </xf>
    <xf numFmtId="0" fontId="0" fillId="0" borderId="0" xfId="0" applyBorder="1"/>
    <xf numFmtId="0" fontId="28" fillId="0" borderId="20" xfId="6" applyFont="1" applyBorder="1" applyAlignment="1">
      <alignment horizontal="center" vertical="center"/>
    </xf>
    <xf numFmtId="0" fontId="16" fillId="13" borderId="0" xfId="0" applyFont="1" applyFill="1" applyAlignment="1" applyProtection="1">
      <alignment horizontal="center" vertical="center" readingOrder="2"/>
      <protection locked="0"/>
    </xf>
    <xf numFmtId="0" fontId="16" fillId="13" borderId="7" xfId="0" applyFont="1" applyFill="1" applyBorder="1" applyAlignment="1" applyProtection="1">
      <alignment horizontal="center" vertical="center" readingOrder="2"/>
      <protection locked="0"/>
    </xf>
    <xf numFmtId="0" fontId="22" fillId="9" borderId="11" xfId="0" applyFont="1" applyFill="1" applyBorder="1" applyAlignment="1" applyProtection="1">
      <alignment horizontal="center" vertical="center"/>
      <protection locked="0"/>
    </xf>
    <xf numFmtId="0" fontId="22" fillId="9" borderId="12" xfId="0" applyFont="1" applyFill="1" applyBorder="1" applyAlignment="1" applyProtection="1">
      <alignment horizontal="center" vertical="center"/>
      <protection locked="0"/>
    </xf>
    <xf numFmtId="170" fontId="18" fillId="14" borderId="11" xfId="0" applyNumberFormat="1" applyFont="1" applyFill="1" applyBorder="1" applyAlignment="1" applyProtection="1">
      <alignment horizontal="center" vertical="center"/>
      <protection locked="0"/>
    </xf>
    <xf numFmtId="170" fontId="18" fillId="14" borderId="15" xfId="0" applyNumberFormat="1" applyFont="1" applyFill="1" applyBorder="1" applyAlignment="1" applyProtection="1">
      <alignment horizontal="center" vertical="center"/>
      <protection locked="0"/>
    </xf>
    <xf numFmtId="170" fontId="18" fillId="14" borderId="12" xfId="0" applyNumberFormat="1" applyFont="1" applyFill="1" applyBorder="1" applyAlignment="1" applyProtection="1">
      <alignment horizontal="center" vertical="center"/>
      <protection locked="0"/>
    </xf>
    <xf numFmtId="169" fontId="18" fillId="14" borderId="11" xfId="0" applyNumberFormat="1" applyFont="1" applyFill="1" applyBorder="1" applyAlignment="1" applyProtection="1">
      <alignment horizontal="center" vertical="center"/>
      <protection locked="0"/>
    </xf>
    <xf numFmtId="169" fontId="18" fillId="14" borderId="12" xfId="0" applyNumberFormat="1" applyFont="1" applyFill="1" applyBorder="1" applyAlignment="1" applyProtection="1">
      <alignment horizontal="center" vertical="center"/>
      <protection locked="0"/>
    </xf>
    <xf numFmtId="2" fontId="19" fillId="10" borderId="9" xfId="1" applyNumberFormat="1" applyFont="1" applyFill="1" applyBorder="1" applyAlignment="1" applyProtection="1">
      <alignment horizontal="center" vertical="center" wrapText="1" readingOrder="2"/>
      <protection hidden="1"/>
    </xf>
    <xf numFmtId="2" fontId="19" fillId="10" borderId="10" xfId="1" applyNumberFormat="1" applyFont="1" applyFill="1" applyBorder="1" applyAlignment="1" applyProtection="1">
      <alignment horizontal="center" vertical="center" wrapText="1" readingOrder="2"/>
      <protection hidden="1"/>
    </xf>
    <xf numFmtId="165" fontId="17" fillId="14" borderId="2" xfId="1" applyNumberFormat="1" applyFont="1" applyFill="1" applyBorder="1" applyAlignment="1" applyProtection="1">
      <alignment horizontal="center" vertical="center" wrapText="1" readingOrder="2"/>
      <protection locked="0"/>
    </xf>
    <xf numFmtId="165" fontId="17" fillId="14" borderId="3" xfId="1" applyNumberFormat="1" applyFont="1" applyFill="1" applyBorder="1" applyAlignment="1" applyProtection="1">
      <alignment horizontal="center" vertical="center" wrapText="1" readingOrder="2"/>
      <protection locked="0"/>
    </xf>
    <xf numFmtId="2" fontId="10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2" fontId="10" fillId="3" borderId="2" xfId="1" applyNumberFormat="1" applyFont="1" applyFill="1" applyBorder="1" applyAlignment="1" applyProtection="1">
      <alignment horizontal="center" vertical="center" wrapText="1" readingOrder="2"/>
      <protection locked="0"/>
    </xf>
    <xf numFmtId="2" fontId="10" fillId="3" borderId="3" xfId="1" applyNumberFormat="1" applyFont="1" applyFill="1" applyBorder="1" applyAlignment="1" applyProtection="1">
      <alignment horizontal="center" vertical="center" wrapText="1" readingOrder="2"/>
      <protection locked="0"/>
    </xf>
    <xf numFmtId="0" fontId="11" fillId="10" borderId="2" xfId="4" applyFont="1" applyFill="1" applyBorder="1" applyAlignment="1" applyProtection="1">
      <alignment horizontal="center" vertical="center"/>
      <protection locked="0"/>
    </xf>
    <xf numFmtId="0" fontId="11" fillId="10" borderId="3" xfId="4" applyFont="1" applyFill="1" applyBorder="1" applyAlignment="1" applyProtection="1">
      <alignment horizontal="center" vertical="center"/>
      <protection locked="0"/>
    </xf>
    <xf numFmtId="0" fontId="11" fillId="10" borderId="1" xfId="4" applyFont="1" applyFill="1" applyBorder="1" applyAlignment="1" applyProtection="1">
      <alignment horizontal="center" vertical="center"/>
      <protection locked="0"/>
    </xf>
    <xf numFmtId="165" fontId="5" fillId="5" borderId="1" xfId="1" applyNumberFormat="1" applyFont="1" applyFill="1" applyBorder="1" applyAlignment="1" applyProtection="1">
      <alignment horizontal="center" vertical="center" shrinkToFit="1" readingOrder="2"/>
      <protection hidden="1"/>
    </xf>
    <xf numFmtId="165" fontId="5" fillId="5" borderId="2" xfId="1" applyNumberFormat="1" applyFont="1" applyFill="1" applyBorder="1" applyAlignment="1" applyProtection="1">
      <alignment horizontal="center" vertical="center" shrinkToFit="1" readingOrder="2"/>
      <protection hidden="1"/>
    </xf>
    <xf numFmtId="165" fontId="5" fillId="5" borderId="3" xfId="1" applyNumberFormat="1" applyFont="1" applyFill="1" applyBorder="1" applyAlignment="1" applyProtection="1">
      <alignment horizontal="center" vertical="center" shrinkToFit="1" readingOrder="2"/>
      <protection hidden="1"/>
    </xf>
    <xf numFmtId="2" fontId="5" fillId="0" borderId="1" xfId="2" applyNumberFormat="1" applyFont="1" applyBorder="1" applyAlignment="1" applyProtection="1">
      <alignment horizontal="center" vertical="center" shrinkToFit="1" readingOrder="2"/>
      <protection hidden="1"/>
    </xf>
    <xf numFmtId="2" fontId="5" fillId="0" borderId="3" xfId="2" applyNumberFormat="1" applyFont="1" applyBorder="1" applyAlignment="1" applyProtection="1">
      <alignment horizontal="center" vertical="center" shrinkToFit="1" readingOrder="2"/>
      <protection hidden="1"/>
    </xf>
    <xf numFmtId="0" fontId="46" fillId="17" borderId="24" xfId="6" applyFont="1" applyFill="1" applyBorder="1" applyAlignment="1">
      <alignment horizontal="center" vertical="center" wrapText="1"/>
    </xf>
    <xf numFmtId="0" fontId="46" fillId="17" borderId="25" xfId="6" applyFont="1" applyFill="1" applyBorder="1" applyAlignment="1">
      <alignment horizontal="center" vertical="center" wrapText="1"/>
    </xf>
    <xf numFmtId="0" fontId="42" fillId="17" borderId="25" xfId="6" applyFont="1" applyFill="1" applyBorder="1" applyAlignment="1">
      <alignment horizontal="center" vertical="center"/>
    </xf>
    <xf numFmtId="0" fontId="42" fillId="17" borderId="26" xfId="6" applyFont="1" applyFill="1" applyBorder="1" applyAlignment="1">
      <alignment horizontal="center" vertical="center"/>
    </xf>
    <xf numFmtId="0" fontId="0" fillId="19" borderId="27" xfId="0" applyFill="1" applyBorder="1" applyAlignment="1"/>
    <xf numFmtId="0" fontId="0" fillId="19" borderId="28" xfId="0" applyFill="1" applyBorder="1" applyAlignment="1"/>
    <xf numFmtId="0" fontId="43" fillId="0" borderId="29" xfId="0" applyFont="1" applyFill="1" applyBorder="1" applyAlignment="1">
      <alignment horizontal="center" vertical="center"/>
    </xf>
    <xf numFmtId="0" fontId="42" fillId="16" borderId="30" xfId="0" applyFont="1" applyFill="1" applyBorder="1" applyAlignment="1">
      <alignment horizontal="center" vertical="center"/>
    </xf>
    <xf numFmtId="0" fontId="43" fillId="0" borderId="31" xfId="0" applyFont="1" applyFill="1" applyBorder="1" applyAlignment="1">
      <alignment horizontal="center" vertical="center"/>
    </xf>
    <xf numFmtId="0" fontId="40" fillId="3" borderId="24" xfId="6" applyFont="1" applyFill="1" applyBorder="1" applyAlignment="1">
      <alignment horizontal="center" vertical="center"/>
    </xf>
    <xf numFmtId="0" fontId="44" fillId="0" borderId="27" xfId="6" applyFont="1" applyFill="1" applyBorder="1" applyAlignment="1">
      <alignment vertical="center" readingOrder="2"/>
    </xf>
    <xf numFmtId="0" fontId="44" fillId="0" borderId="28" xfId="6" applyFont="1" applyFill="1" applyBorder="1" applyAlignment="1">
      <alignment vertical="center" readingOrder="2"/>
    </xf>
    <xf numFmtId="167" fontId="40" fillId="0" borderId="27" xfId="6" applyNumberFormat="1" applyFont="1" applyBorder="1" applyAlignment="1">
      <alignment horizontal="center" vertical="center"/>
    </xf>
    <xf numFmtId="2" fontId="40" fillId="0" borderId="28" xfId="6" applyNumberFormat="1" applyFont="1" applyBorder="1" applyAlignment="1">
      <alignment horizontal="center" vertical="center" wrapText="1" readingOrder="2"/>
    </xf>
    <xf numFmtId="0" fontId="40" fillId="3" borderId="23" xfId="6" applyFont="1" applyFill="1" applyBorder="1" applyAlignment="1">
      <alignment horizontal="center" vertical="center"/>
    </xf>
    <xf numFmtId="0" fontId="45" fillId="18" borderId="0" xfId="6" applyFont="1" applyFill="1" applyBorder="1" applyAlignment="1">
      <alignment horizontal="center" vertical="center"/>
    </xf>
    <xf numFmtId="0" fontId="42" fillId="16" borderId="29" xfId="0" applyFont="1" applyFill="1" applyBorder="1" applyAlignment="1">
      <alignment horizontal="center"/>
    </xf>
    <xf numFmtId="0" fontId="42" fillId="16" borderId="31" xfId="0" applyFont="1" applyFill="1" applyBorder="1" applyAlignment="1">
      <alignment horizontal="center"/>
    </xf>
    <xf numFmtId="0" fontId="40" fillId="3" borderId="28" xfId="6" applyFont="1" applyFill="1" applyBorder="1" applyAlignment="1">
      <alignment horizontal="center" vertical="center"/>
    </xf>
    <xf numFmtId="0" fontId="44" fillId="0" borderId="24" xfId="6" applyFont="1" applyFill="1" applyBorder="1" applyAlignment="1">
      <alignment horizontal="center" vertical="center" readingOrder="2"/>
    </xf>
    <xf numFmtId="0" fontId="44" fillId="0" borderId="28" xfId="6" applyFont="1" applyFill="1" applyBorder="1" applyAlignment="1">
      <alignment horizontal="center" vertical="center" readingOrder="2"/>
    </xf>
    <xf numFmtId="0" fontId="47" fillId="19" borderId="24" xfId="0" applyFont="1" applyFill="1" applyBorder="1" applyAlignment="1">
      <alignment horizontal="center" vertical="center"/>
    </xf>
    <xf numFmtId="0" fontId="47" fillId="19" borderId="27" xfId="0" applyFont="1" applyFill="1" applyBorder="1" applyAlignment="1">
      <alignment horizontal="center" vertical="center"/>
    </xf>
  </cellXfs>
  <cellStyles count="7">
    <cellStyle name="Comma 2" xfId="2" xr:uid="{4B404056-0C09-4D4F-AC65-987A6B7C433C}"/>
    <cellStyle name="Comma 3" xfId="5" xr:uid="{694E850A-3694-4ABA-8199-88C81389F1A3}"/>
    <cellStyle name="Normal 4" xfId="1" xr:uid="{CDF937AE-AE30-4066-8A34-0A6E2AA22658}"/>
    <cellStyle name="Normal 6" xfId="6" xr:uid="{A028A338-E3A2-4E89-93CA-A546DC7837B5}"/>
    <cellStyle name="Normal 9" xfId="3" xr:uid="{0BCCE739-27D2-42B8-B705-858BCAE17A50}"/>
    <cellStyle name="عادي" xfId="0" builtinId="0"/>
    <cellStyle name="عادي 2" xfId="4" xr:uid="{D9AD6741-73E0-42E9-B26A-F46F63EB8905}"/>
  </cellStyles>
  <dxfs count="151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59996337778862885"/>
        </patternFill>
      </fill>
    </dxf>
    <dxf>
      <font>
        <b/>
        <i val="0"/>
        <color rgb="FF002060"/>
      </font>
      <fill>
        <patternFill>
          <bgColor rgb="FFFFCCCC"/>
        </patternFill>
      </fill>
    </dxf>
    <dxf>
      <fill>
        <patternFill>
          <bgColor theme="4" tint="0.59996337778862885"/>
        </patternFill>
      </fill>
    </dxf>
    <dxf>
      <font>
        <b/>
        <i val="0"/>
        <color rgb="FF002060"/>
      </font>
      <fill>
        <patternFill>
          <bgColor rgb="FFFFCCCC"/>
        </patternFill>
      </fill>
    </dxf>
    <dxf>
      <fill>
        <patternFill>
          <bgColor theme="4" tint="0.59996337778862885"/>
        </patternFill>
      </fill>
    </dxf>
    <dxf>
      <font>
        <b/>
        <i val="0"/>
        <color rgb="FF002060"/>
      </font>
      <fill>
        <patternFill>
          <bgColor rgb="FFFFCCCC"/>
        </patternFill>
      </fill>
    </dxf>
    <dxf>
      <fill>
        <patternFill>
          <bgColor theme="4" tint="0.59996337778862885"/>
        </patternFill>
      </fill>
    </dxf>
    <dxf>
      <font>
        <b/>
        <i val="0"/>
        <color rgb="FF002060"/>
      </font>
      <fill>
        <patternFill>
          <bgColor rgb="FFFFCCCC"/>
        </patternFill>
      </fill>
    </dxf>
    <dxf>
      <fill>
        <patternFill>
          <bgColor theme="4" tint="0.59996337778862885"/>
        </patternFill>
      </fill>
    </dxf>
    <dxf>
      <font>
        <b/>
        <i val="0"/>
        <color rgb="FF002060"/>
      </font>
      <fill>
        <patternFill>
          <bgColor rgb="FFFFCCCC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>
          <bgColor rgb="FFFFCCCC"/>
        </patternFill>
      </fill>
    </dxf>
    <dxf>
      <fill>
        <patternFill>
          <bgColor theme="4" tint="0.59996337778862885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002060"/>
      </font>
      <fill>
        <patternFill>
          <bgColor rgb="FFFFCCCC"/>
        </patternFill>
      </fill>
    </dxf>
    <dxf>
      <fill>
        <patternFill>
          <bgColor theme="4" tint="0.59996337778862885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>
          <bgColor rgb="FFFFCC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b/>
        <i val="0"/>
        <color rgb="FF002060"/>
      </font>
      <fill>
        <patternFill>
          <bgColor rgb="FFFFCCCC"/>
        </patternFill>
      </fill>
    </dxf>
    <dxf>
      <font>
        <b/>
        <i val="0"/>
        <color rgb="FF002060"/>
      </font>
      <fill>
        <patternFill>
          <bgColor rgb="FFFFCCCC"/>
        </patternFill>
      </fill>
    </dxf>
    <dxf>
      <font>
        <b/>
        <i val="0"/>
        <color rgb="FF002060"/>
      </font>
      <fill>
        <patternFill>
          <bgColor rgb="FFFFCCCC"/>
        </patternFill>
      </fill>
    </dxf>
    <dxf>
      <font>
        <b/>
        <i val="0"/>
        <color rgb="FF002060"/>
      </font>
      <fill>
        <patternFill>
          <bgColor rgb="FF9933FF"/>
        </patternFill>
      </fill>
    </dxf>
    <dxf>
      <font>
        <b/>
        <i val="0"/>
        <color rgb="FF002060"/>
      </font>
      <fill>
        <patternFill>
          <bgColor rgb="FF9933FF"/>
        </patternFill>
      </fill>
    </dxf>
    <dxf>
      <font>
        <b/>
        <i val="0"/>
        <color rgb="FF002060"/>
      </font>
      <fill>
        <patternFill>
          <bgColor rgb="FFFFCC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>
          <bgColor rgb="FFFFCCCC"/>
        </patternFill>
      </fill>
    </dxf>
    <dxf>
      <fill>
        <patternFill>
          <bgColor theme="4" tint="0.59996337778862885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002060"/>
      </font>
      <fill>
        <patternFill>
          <bgColor rgb="FFFFCCCC"/>
        </patternFill>
      </fill>
    </dxf>
    <dxf>
      <fill>
        <patternFill>
          <bgColor theme="4" tint="0.59996337778862885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ont>
        <b/>
        <i val="0"/>
        <color rgb="FF002060"/>
      </font>
      <fill>
        <patternFill>
          <bgColor rgb="FFFFCC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b/>
        <i val="0"/>
        <color rgb="FF002060"/>
      </font>
      <fill>
        <patternFill>
          <bgColor rgb="FFFFCCC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59996337778862885"/>
        </patternFill>
      </fill>
    </dxf>
    <dxf>
      <font>
        <b/>
        <i val="0"/>
        <color rgb="FF002060"/>
      </font>
      <fill>
        <patternFill>
          <bgColor rgb="FFFFCCCC"/>
        </patternFill>
      </fill>
    </dxf>
    <dxf>
      <fill>
        <patternFill>
          <bgColor theme="4" tint="0.59996337778862885"/>
        </patternFill>
      </fill>
    </dxf>
    <dxf>
      <font>
        <b/>
        <i val="0"/>
        <color rgb="FF002060"/>
      </font>
      <fill>
        <patternFill>
          <bgColor rgb="FFFFCCCC"/>
        </patternFill>
      </fill>
    </dxf>
    <dxf>
      <fill>
        <patternFill>
          <bgColor theme="4" tint="0.59996337778862885"/>
        </patternFill>
      </fill>
    </dxf>
    <dxf>
      <font>
        <b/>
        <i val="0"/>
        <color rgb="FF002060"/>
      </font>
      <fill>
        <patternFill>
          <bgColor rgb="FFFFCCCC"/>
        </patternFill>
      </fill>
    </dxf>
    <dxf>
      <fill>
        <patternFill>
          <bgColor theme="4" tint="0.59996337778862885"/>
        </patternFill>
      </fill>
    </dxf>
    <dxf>
      <font>
        <b/>
        <i val="0"/>
        <color rgb="FF002060"/>
      </font>
      <fill>
        <patternFill>
          <bgColor rgb="FFFFCCCC"/>
        </patternFill>
      </fill>
    </dxf>
    <dxf>
      <fill>
        <patternFill>
          <bgColor theme="4" tint="0.59996337778862885"/>
        </patternFill>
      </fill>
    </dxf>
    <dxf>
      <font>
        <b/>
        <i val="0"/>
        <color rgb="FF002060"/>
      </font>
      <fill>
        <patternFill>
          <bgColor rgb="FFFFCCCC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>
          <bgColor rgb="FFFFCCCC"/>
        </patternFill>
      </fill>
    </dxf>
    <dxf>
      <fill>
        <patternFill>
          <bgColor theme="4" tint="0.59996337778862885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>
          <bgColor rgb="FFFFCCCC"/>
        </patternFill>
      </fill>
    </dxf>
    <dxf>
      <fill>
        <patternFill>
          <bgColor theme="4" tint="0.59996337778862885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>
          <bgColor rgb="FFFFCC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b/>
        <i val="0"/>
        <color rgb="FF002060"/>
      </font>
      <fill>
        <patternFill>
          <bgColor rgb="FFFFCCCC"/>
        </patternFill>
      </fill>
    </dxf>
    <dxf>
      <font>
        <b/>
        <i val="0"/>
        <color rgb="FF002060"/>
      </font>
      <fill>
        <patternFill>
          <bgColor rgb="FFFFCCCC"/>
        </patternFill>
      </fill>
    </dxf>
    <dxf>
      <font>
        <b/>
        <i val="0"/>
        <color rgb="FF002060"/>
      </font>
      <fill>
        <patternFill>
          <bgColor rgb="FFFFCCCC"/>
        </patternFill>
      </fill>
    </dxf>
    <dxf>
      <font>
        <b/>
        <i val="0"/>
        <color rgb="FF002060"/>
      </font>
      <fill>
        <patternFill>
          <bgColor rgb="FF9933FF"/>
        </patternFill>
      </fill>
    </dxf>
    <dxf>
      <font>
        <b/>
        <i val="0"/>
        <color rgb="FF002060"/>
      </font>
      <fill>
        <patternFill>
          <bgColor rgb="FF9933FF"/>
        </patternFill>
      </fill>
    </dxf>
    <dxf>
      <font>
        <b/>
        <i val="0"/>
        <color rgb="FF002060"/>
      </font>
      <fill>
        <patternFill>
          <bgColor rgb="FFFFCC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>
          <bgColor rgb="FFFFCCCC"/>
        </patternFill>
      </fill>
    </dxf>
    <dxf>
      <fill>
        <patternFill>
          <bgColor theme="4" tint="0.59996337778862885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002060"/>
      </font>
      <fill>
        <patternFill>
          <bgColor rgb="FFFFCCCC"/>
        </patternFill>
      </fill>
    </dxf>
    <dxf>
      <fill>
        <patternFill>
          <bgColor theme="4" tint="0.59996337778862885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ont>
        <b/>
        <i val="0"/>
        <color rgb="FF002060"/>
      </font>
      <fill>
        <patternFill>
          <bgColor rgb="FFFFCC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b/>
        <i val="0"/>
        <color rgb="FF002060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9"/>
      </font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9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9-2020\2019-202%20%20&#1605;&#1587;&#1578;&#1583;&#1610;&#1605;\&#1605;&#1582;&#1586;&#1606;&#1575;&#1604;&#1605;&#1587;&#1578;&#1578;&#1583;&#1610;&#160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خزن"/>
      <sheetName val="اذن1"/>
      <sheetName val="اذن2"/>
      <sheetName val="اضافه"/>
      <sheetName val="ورقة2"/>
      <sheetName val="صرف"/>
      <sheetName val="التسجيل"/>
      <sheetName val="يوميه"/>
      <sheetName val="عهده"/>
      <sheetName val="برلين"/>
      <sheetName val="مسئول"/>
      <sheetName val="ورقة1"/>
    </sheetNames>
    <sheetDataSet>
      <sheetData sheetId="0"/>
      <sheetData sheetId="1"/>
      <sheetData sheetId="2">
        <row r="7">
          <cell r="H7" t="str">
            <v>حميده محمد عبد الصادق محمد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0809A-8C56-41FD-AE9D-6472AD7C002D}">
  <sheetPr>
    <tabColor rgb="FFFF0000"/>
  </sheetPr>
  <dimension ref="A1:H35"/>
  <sheetViews>
    <sheetView rightToLeft="1" workbookViewId="0">
      <selection activeCell="G15" sqref="G15"/>
    </sheetView>
  </sheetViews>
  <sheetFormatPr defaultRowHeight="20.100000000000001" customHeight="1" x14ac:dyDescent="0.2"/>
  <cols>
    <col min="1" max="1" width="6.625" customWidth="1"/>
    <col min="2" max="2" width="8" customWidth="1"/>
    <col min="3" max="3" width="33" customWidth="1"/>
    <col min="4" max="4" width="10.125" bestFit="1" customWidth="1"/>
    <col min="5" max="5" width="12.25" customWidth="1"/>
    <col min="6" max="6" width="14.75" customWidth="1"/>
  </cols>
  <sheetData>
    <row r="1" spans="1:8" ht="20.100000000000001" customHeight="1" thickBot="1" x14ac:dyDescent="0.25">
      <c r="A1" s="153">
        <v>1</v>
      </c>
      <c r="B1" s="154"/>
      <c r="C1" s="136"/>
      <c r="D1" s="136"/>
      <c r="E1" s="136"/>
      <c r="F1" s="137"/>
      <c r="H1" t="s">
        <v>51</v>
      </c>
    </row>
    <row r="2" spans="1:8" ht="28.5" customHeight="1" thickBot="1" x14ac:dyDescent="0.3">
      <c r="A2" s="148" t="s">
        <v>50</v>
      </c>
      <c r="B2" s="149"/>
      <c r="C2" s="147" t="s">
        <v>51</v>
      </c>
      <c r="D2" s="139" t="str">
        <f>IF($C$2="اذن اضافه","رقم الاضافه","رقم الاذن")</f>
        <v>رقم الاذن</v>
      </c>
      <c r="E2" s="138">
        <v>1</v>
      </c>
      <c r="F2" s="140"/>
      <c r="H2" t="s">
        <v>53</v>
      </c>
    </row>
    <row r="3" spans="1:8" ht="22.5" customHeight="1" thickBot="1" x14ac:dyDescent="0.25">
      <c r="A3" s="141" t="str">
        <f>IF($C$2="اذن اضافه","اسم المورد","اسم المستلم")</f>
        <v>اسم المستلم</v>
      </c>
      <c r="B3" s="150"/>
      <c r="C3" s="151"/>
      <c r="D3" s="152"/>
      <c r="E3" s="142"/>
      <c r="F3" s="143"/>
    </row>
    <row r="4" spans="1:8" ht="20.100000000000001" customHeight="1" thickBot="1" x14ac:dyDescent="0.25">
      <c r="A4" s="141" t="s">
        <v>52</v>
      </c>
      <c r="B4" s="150"/>
      <c r="C4" s="144"/>
      <c r="D4" s="144"/>
      <c r="E4" s="146" t="s">
        <v>11</v>
      </c>
      <c r="F4" s="145">
        <f>SUBTOTAL(9,F5:F47)</f>
        <v>0</v>
      </c>
    </row>
    <row r="5" spans="1:8" ht="33" customHeight="1" thickBot="1" x14ac:dyDescent="0.25">
      <c r="A5" s="132" t="s">
        <v>48</v>
      </c>
      <c r="B5" s="133" t="s">
        <v>49</v>
      </c>
      <c r="C5" s="134" t="s">
        <v>0</v>
      </c>
      <c r="D5" s="134" t="s">
        <v>1</v>
      </c>
      <c r="E5" s="134" t="s">
        <v>5</v>
      </c>
      <c r="F5" s="135" t="s">
        <v>11</v>
      </c>
      <c r="G5" s="106"/>
    </row>
    <row r="6" spans="1:8" ht="20.100000000000001" customHeight="1" x14ac:dyDescent="0.2">
      <c r="A6" s="98"/>
      <c r="B6" s="98"/>
      <c r="C6" s="107"/>
      <c r="D6" s="100"/>
      <c r="E6" s="100"/>
      <c r="F6" s="100">
        <f t="shared" ref="F6:F27" si="0">IFERROR((D6*E6),"")</f>
        <v>0</v>
      </c>
    </row>
    <row r="7" spans="1:8" ht="20.100000000000001" customHeight="1" x14ac:dyDescent="0.2">
      <c r="A7" s="98"/>
      <c r="B7" s="98"/>
      <c r="C7" s="99"/>
      <c r="D7" s="100"/>
      <c r="E7" s="101"/>
      <c r="F7" s="100">
        <f t="shared" si="0"/>
        <v>0</v>
      </c>
    </row>
    <row r="8" spans="1:8" ht="20.100000000000001" customHeight="1" x14ac:dyDescent="0.2">
      <c r="A8" s="98"/>
      <c r="B8" s="98"/>
      <c r="C8" s="99"/>
      <c r="D8" s="100"/>
      <c r="E8" s="101"/>
      <c r="F8" s="100">
        <f t="shared" si="0"/>
        <v>0</v>
      </c>
    </row>
    <row r="9" spans="1:8" ht="20.100000000000001" customHeight="1" x14ac:dyDescent="0.2">
      <c r="A9" s="98"/>
      <c r="B9" s="98"/>
      <c r="C9" s="99"/>
      <c r="D9" s="100"/>
      <c r="E9" s="101"/>
      <c r="F9" s="100">
        <f t="shared" si="0"/>
        <v>0</v>
      </c>
    </row>
    <row r="10" spans="1:8" ht="20.100000000000001" customHeight="1" x14ac:dyDescent="0.2">
      <c r="A10" s="98"/>
      <c r="B10" s="98"/>
      <c r="C10" s="99"/>
      <c r="D10" s="100"/>
      <c r="E10" s="101"/>
      <c r="F10" s="100">
        <f t="shared" si="0"/>
        <v>0</v>
      </c>
    </row>
    <row r="11" spans="1:8" ht="20.100000000000001" customHeight="1" x14ac:dyDescent="0.2">
      <c r="A11" s="98"/>
      <c r="B11" s="98"/>
      <c r="C11" s="99"/>
      <c r="D11" s="100"/>
      <c r="E11" s="101"/>
      <c r="F11" s="100">
        <f t="shared" si="0"/>
        <v>0</v>
      </c>
    </row>
    <row r="12" spans="1:8" ht="20.100000000000001" customHeight="1" x14ac:dyDescent="0.2">
      <c r="A12" s="98"/>
      <c r="B12" s="98"/>
      <c r="C12" s="99"/>
      <c r="D12" s="100"/>
      <c r="E12" s="101"/>
      <c r="F12" s="100">
        <f t="shared" si="0"/>
        <v>0</v>
      </c>
    </row>
    <row r="13" spans="1:8" ht="20.100000000000001" customHeight="1" x14ac:dyDescent="0.2">
      <c r="A13" s="98"/>
      <c r="B13" s="98"/>
      <c r="C13" s="99"/>
      <c r="D13" s="100"/>
      <c r="E13" s="101"/>
      <c r="F13" s="100">
        <f t="shared" si="0"/>
        <v>0</v>
      </c>
    </row>
    <row r="14" spans="1:8" ht="20.100000000000001" customHeight="1" x14ac:dyDescent="0.2">
      <c r="A14" s="98"/>
      <c r="B14" s="98"/>
      <c r="C14" s="99"/>
      <c r="D14" s="100"/>
      <c r="E14" s="101"/>
      <c r="F14" s="100">
        <f t="shared" si="0"/>
        <v>0</v>
      </c>
    </row>
    <row r="15" spans="1:8" ht="20.100000000000001" customHeight="1" x14ac:dyDescent="0.2">
      <c r="A15" s="98"/>
      <c r="B15" s="98"/>
      <c r="C15" s="99"/>
      <c r="D15" s="100"/>
      <c r="E15" s="101"/>
      <c r="F15" s="100">
        <f t="shared" si="0"/>
        <v>0</v>
      </c>
    </row>
    <row r="16" spans="1:8" ht="20.100000000000001" customHeight="1" x14ac:dyDescent="0.2">
      <c r="A16" s="98"/>
      <c r="B16" s="98"/>
      <c r="C16" s="99"/>
      <c r="D16" s="100"/>
      <c r="E16" s="101"/>
      <c r="F16" s="100">
        <f t="shared" si="0"/>
        <v>0</v>
      </c>
    </row>
    <row r="17" spans="1:6" ht="20.100000000000001" customHeight="1" x14ac:dyDescent="0.2">
      <c r="A17" s="98"/>
      <c r="B17" s="98"/>
      <c r="C17" s="99"/>
      <c r="D17" s="100"/>
      <c r="E17" s="101"/>
      <c r="F17" s="100">
        <f t="shared" si="0"/>
        <v>0</v>
      </c>
    </row>
    <row r="18" spans="1:6" ht="20.100000000000001" customHeight="1" x14ac:dyDescent="0.2">
      <c r="A18" s="98"/>
      <c r="B18" s="98"/>
      <c r="C18" s="99"/>
      <c r="D18" s="100"/>
      <c r="E18" s="101"/>
      <c r="F18" s="100">
        <f t="shared" si="0"/>
        <v>0</v>
      </c>
    </row>
    <row r="19" spans="1:6" ht="20.100000000000001" customHeight="1" x14ac:dyDescent="0.2">
      <c r="A19" s="98"/>
      <c r="B19" s="98"/>
      <c r="C19" s="99"/>
      <c r="D19" s="100"/>
      <c r="E19" s="101"/>
      <c r="F19" s="100">
        <f t="shared" si="0"/>
        <v>0</v>
      </c>
    </row>
    <row r="20" spans="1:6" ht="20.100000000000001" customHeight="1" x14ac:dyDescent="0.2">
      <c r="A20" s="98"/>
      <c r="B20" s="98"/>
      <c r="C20" s="99"/>
      <c r="D20" s="100"/>
      <c r="E20" s="101"/>
      <c r="F20" s="100">
        <f t="shared" si="0"/>
        <v>0</v>
      </c>
    </row>
    <row r="21" spans="1:6" ht="20.100000000000001" customHeight="1" x14ac:dyDescent="0.2">
      <c r="A21" s="98"/>
      <c r="B21" s="98"/>
      <c r="C21" s="99"/>
      <c r="D21" s="100"/>
      <c r="E21" s="101"/>
      <c r="F21" s="100">
        <f t="shared" si="0"/>
        <v>0</v>
      </c>
    </row>
    <row r="22" spans="1:6" ht="20.100000000000001" customHeight="1" x14ac:dyDescent="0.2">
      <c r="A22" s="98"/>
      <c r="B22" s="98"/>
      <c r="C22" s="99"/>
      <c r="D22" s="100"/>
      <c r="E22" s="101"/>
      <c r="F22" s="100">
        <f t="shared" si="0"/>
        <v>0</v>
      </c>
    </row>
    <row r="23" spans="1:6" ht="20.100000000000001" customHeight="1" x14ac:dyDescent="0.2">
      <c r="A23" s="98"/>
      <c r="B23" s="98"/>
      <c r="C23" s="99"/>
      <c r="D23" s="100"/>
      <c r="E23" s="101"/>
      <c r="F23" s="100">
        <f t="shared" si="0"/>
        <v>0</v>
      </c>
    </row>
    <row r="24" spans="1:6" ht="20.100000000000001" customHeight="1" x14ac:dyDescent="0.2">
      <c r="A24" s="98"/>
      <c r="B24" s="98"/>
      <c r="C24" s="99"/>
      <c r="D24" s="100"/>
      <c r="E24" s="101"/>
      <c r="F24" s="100">
        <f t="shared" si="0"/>
        <v>0</v>
      </c>
    </row>
    <row r="25" spans="1:6" ht="20.100000000000001" customHeight="1" x14ac:dyDescent="0.2">
      <c r="A25" s="98"/>
      <c r="B25" s="98"/>
      <c r="C25" s="99"/>
      <c r="D25" s="100"/>
      <c r="E25" s="101"/>
      <c r="F25" s="100">
        <f t="shared" si="0"/>
        <v>0</v>
      </c>
    </row>
    <row r="26" spans="1:6" ht="20.100000000000001" customHeight="1" x14ac:dyDescent="0.2">
      <c r="A26" s="98"/>
      <c r="B26" s="98"/>
      <c r="C26" s="99"/>
      <c r="D26" s="100"/>
      <c r="E26" s="101"/>
      <c r="F26" s="100">
        <f t="shared" si="0"/>
        <v>0</v>
      </c>
    </row>
    <row r="27" spans="1:6" ht="20.100000000000001" customHeight="1" x14ac:dyDescent="0.2">
      <c r="A27" s="98"/>
      <c r="B27" s="98"/>
      <c r="C27" s="99"/>
      <c r="D27" s="100"/>
      <c r="E27" s="101"/>
      <c r="F27" s="100">
        <f t="shared" si="0"/>
        <v>0</v>
      </c>
    </row>
    <row r="28" spans="1:6" ht="20.100000000000001" customHeight="1" x14ac:dyDescent="0.2">
      <c r="A28" s="98"/>
      <c r="B28" s="98"/>
      <c r="C28" s="99"/>
      <c r="D28" s="100"/>
      <c r="E28" s="101"/>
      <c r="F28" s="100">
        <f t="shared" ref="F28:F35" si="1">IFERROR((D28*E28),"")</f>
        <v>0</v>
      </c>
    </row>
    <row r="29" spans="1:6" ht="20.100000000000001" customHeight="1" x14ac:dyDescent="0.2">
      <c r="A29" s="98"/>
      <c r="B29" s="98"/>
      <c r="C29" s="99"/>
      <c r="D29" s="100"/>
      <c r="E29" s="101"/>
      <c r="F29" s="100">
        <f t="shared" si="1"/>
        <v>0</v>
      </c>
    </row>
    <row r="30" spans="1:6" ht="20.100000000000001" customHeight="1" x14ac:dyDescent="0.2">
      <c r="A30" s="98"/>
      <c r="B30" s="98"/>
      <c r="C30" s="99"/>
      <c r="D30" s="100"/>
      <c r="E30" s="101"/>
      <c r="F30" s="100">
        <f t="shared" si="1"/>
        <v>0</v>
      </c>
    </row>
    <row r="31" spans="1:6" ht="20.100000000000001" customHeight="1" x14ac:dyDescent="0.2">
      <c r="A31" s="98"/>
      <c r="B31" s="98"/>
      <c r="C31" s="99"/>
      <c r="D31" s="100"/>
      <c r="E31" s="101"/>
      <c r="F31" s="100">
        <f t="shared" si="1"/>
        <v>0</v>
      </c>
    </row>
    <row r="32" spans="1:6" ht="20.100000000000001" customHeight="1" x14ac:dyDescent="0.2">
      <c r="A32" s="98"/>
      <c r="B32" s="98"/>
      <c r="C32" s="99"/>
      <c r="D32" s="100"/>
      <c r="E32" s="101"/>
      <c r="F32" s="100">
        <f t="shared" si="1"/>
        <v>0</v>
      </c>
    </row>
    <row r="33" spans="1:6" ht="20.100000000000001" customHeight="1" x14ac:dyDescent="0.2">
      <c r="A33" s="98"/>
      <c r="B33" s="98"/>
      <c r="C33" s="99"/>
      <c r="D33" s="100"/>
      <c r="E33" s="101"/>
      <c r="F33" s="100">
        <f t="shared" si="1"/>
        <v>0</v>
      </c>
    </row>
    <row r="34" spans="1:6" ht="20.100000000000001" customHeight="1" x14ac:dyDescent="0.2">
      <c r="A34" s="98"/>
      <c r="B34" s="98"/>
      <c r="C34" s="99"/>
      <c r="D34" s="100"/>
      <c r="E34" s="101"/>
      <c r="F34" s="100">
        <f t="shared" si="1"/>
        <v>0</v>
      </c>
    </row>
    <row r="35" spans="1:6" ht="20.100000000000001" customHeight="1" thickBot="1" x14ac:dyDescent="0.25">
      <c r="A35" s="102"/>
      <c r="B35" s="102"/>
      <c r="C35" s="103"/>
      <c r="D35" s="104"/>
      <c r="E35" s="105"/>
      <c r="F35" s="104">
        <f t="shared" si="1"/>
        <v>0</v>
      </c>
    </row>
  </sheetData>
  <mergeCells count="7">
    <mergeCell ref="E2:F2"/>
    <mergeCell ref="A4:B4"/>
    <mergeCell ref="A1:B1"/>
    <mergeCell ref="A2:B2"/>
    <mergeCell ref="A3:B3"/>
    <mergeCell ref="C3:D3"/>
    <mergeCell ref="C4:D4"/>
  </mergeCells>
  <dataValidations disablePrompts="1" count="1">
    <dataValidation type="list" allowBlank="1" showInputMessage="1" showErrorMessage="1" sqref="C2" xr:uid="{4BC69664-8F8E-4194-A64B-054568774CC7}">
      <formula1>$H$1:$H$2</formula1>
    </dataValidation>
  </dataValidations>
  <pageMargins left="0.31496062992125984" right="0.31496062992125984" top="0.35433070866141736" bottom="0.35433070866141736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96A71-1290-4813-81E1-3A292A94296B}">
  <sheetPr codeName="ورقة2"/>
  <dimension ref="A1:N603"/>
  <sheetViews>
    <sheetView showZeros="0" rightToLeft="1" workbookViewId="0">
      <pane xSplit="7" ySplit="3" topLeftCell="H4" activePane="bottomRight" state="frozen"/>
      <selection activeCell="E36" sqref="E36"/>
      <selection pane="topRight" activeCell="E36" sqref="E36"/>
      <selection pane="bottomLeft" activeCell="E36" sqref="E36"/>
      <selection pane="bottomRight" activeCell="B1" sqref="B1:E2"/>
    </sheetView>
  </sheetViews>
  <sheetFormatPr defaultRowHeight="19.899999999999999" customHeight="1" x14ac:dyDescent="0.2"/>
  <cols>
    <col min="1" max="1" width="1.5" style="8" customWidth="1"/>
    <col min="2" max="2" width="5.5" style="8" customWidth="1"/>
    <col min="3" max="3" width="6.625" style="8" customWidth="1"/>
    <col min="4" max="4" width="3.625" style="8" hidden="1" customWidth="1"/>
    <col min="5" max="5" width="19.25" style="8" customWidth="1"/>
    <col min="6" max="6" width="5.125" style="8" customWidth="1"/>
    <col min="7" max="7" width="7" style="8" customWidth="1"/>
    <col min="8" max="8" width="7.875" style="8" customWidth="1"/>
    <col min="9" max="9" width="8.875" style="8" customWidth="1"/>
    <col min="10" max="10" width="8.25" style="8" customWidth="1"/>
    <col min="11" max="11" width="10.75" style="8" customWidth="1"/>
    <col min="12" max="12" width="10.25" style="8" customWidth="1"/>
    <col min="13" max="13" width="15" style="8" customWidth="1"/>
    <col min="14" max="14" width="11.125" style="8" bestFit="1" customWidth="1"/>
    <col min="15" max="16384" width="9" style="8"/>
  </cols>
  <sheetData>
    <row r="1" spans="1:14" s="89" customFormat="1" ht="30" customHeight="1" thickBot="1" x14ac:dyDescent="0.25">
      <c r="B1" s="108" t="s">
        <v>25</v>
      </c>
      <c r="C1" s="108"/>
      <c r="D1" s="108"/>
      <c r="E1" s="109"/>
      <c r="F1" s="68"/>
      <c r="G1" s="67" t="s">
        <v>47</v>
      </c>
      <c r="H1" s="119"/>
      <c r="I1" s="119"/>
      <c r="J1" s="120"/>
      <c r="K1" s="9">
        <f ca="1">NOW()</f>
        <v>45250.39315358796</v>
      </c>
      <c r="L1" s="88">
        <f ca="1">NOW()</f>
        <v>45250.39315358796</v>
      </c>
      <c r="M1" s="115" t="s">
        <v>17</v>
      </c>
      <c r="N1" s="116"/>
    </row>
    <row r="2" spans="1:14" ht="19.899999999999999" customHeight="1" thickBot="1" x14ac:dyDescent="0.25">
      <c r="B2" s="108"/>
      <c r="C2" s="108"/>
      <c r="D2" s="108"/>
      <c r="E2" s="109"/>
      <c r="F2" s="68"/>
      <c r="G2" s="110" t="s">
        <v>18</v>
      </c>
      <c r="H2" s="111"/>
      <c r="I2" s="112" t="s">
        <v>19</v>
      </c>
      <c r="J2" s="113"/>
      <c r="K2" s="114"/>
      <c r="L2" s="10"/>
      <c r="M2" s="117">
        <f>SUBTOTAL(9,N4:N603)</f>
        <v>0</v>
      </c>
      <c r="N2" s="118"/>
    </row>
    <row r="3" spans="1:14" ht="37.5" customHeight="1" thickBot="1" x14ac:dyDescent="0.25">
      <c r="A3" s="11"/>
      <c r="B3" s="12" t="s">
        <v>23</v>
      </c>
      <c r="C3" s="13" t="s">
        <v>24</v>
      </c>
      <c r="D3" s="13"/>
      <c r="E3" s="14" t="s">
        <v>0</v>
      </c>
      <c r="F3" s="14" t="s">
        <v>41</v>
      </c>
      <c r="G3" s="14" t="s">
        <v>1</v>
      </c>
      <c r="H3" s="14" t="s">
        <v>5</v>
      </c>
      <c r="I3" s="14" t="s">
        <v>2</v>
      </c>
      <c r="J3" s="15" t="s">
        <v>3</v>
      </c>
      <c r="K3" s="12" t="s">
        <v>4</v>
      </c>
      <c r="L3" s="16" t="s">
        <v>20</v>
      </c>
      <c r="M3" s="17" t="s">
        <v>21</v>
      </c>
      <c r="N3" s="18" t="s">
        <v>22</v>
      </c>
    </row>
    <row r="4" spans="1:14" ht="19.899999999999999" customHeight="1" x14ac:dyDescent="0.3">
      <c r="A4" s="11"/>
      <c r="B4" s="19"/>
      <c r="C4" s="20"/>
      <c r="D4" s="20" t="str">
        <f>B4&amp;C4</f>
        <v/>
      </c>
      <c r="E4" s="4"/>
      <c r="F4" s="4"/>
      <c r="G4" s="21"/>
      <c r="H4" s="7"/>
      <c r="I4" s="50">
        <f>SUMIF(اضافه!G$2:G$65479,مخزن!B4&amp;C4,اضافه!I$2:I$65479)</f>
        <v>0</v>
      </c>
      <c r="J4" s="50">
        <f>SUMIF(صرف!G$2:G$65479,مخزن!B4&amp;C4,صرف!I$2:I$65479)</f>
        <v>0</v>
      </c>
      <c r="K4" s="50">
        <f>G4+I4-J4</f>
        <v>0</v>
      </c>
      <c r="L4" s="51">
        <f>IFERROR(LOOKUP(2,1/(اضافه!$G$3:$G$4998=مخزن!B4&amp;C4),اضافه!$J$3:$J$4998),"")</f>
        <v>0</v>
      </c>
      <c r="M4" s="51" t="str">
        <f>IFERROR(IF(I4&gt;=0,(SUMIF(اضافه!G$2:G$65479,مخزن!B4&amp;C4,اضافه!K$2:K$65479)+H4)/(SUMIF(اضافه!G$2:G$65479,مخزن!B4&amp;C4,اضافه!I$2:I$65479)+G4),0),"")</f>
        <v/>
      </c>
      <c r="N4" s="51" t="str">
        <f>IFERROR((M4*K4),"")</f>
        <v/>
      </c>
    </row>
    <row r="5" spans="1:14" ht="19.899999999999999" customHeight="1" x14ac:dyDescent="0.25">
      <c r="A5" s="11"/>
      <c r="B5" s="22"/>
      <c r="C5" s="23"/>
      <c r="D5" s="23" t="str">
        <f t="shared" ref="D5:D68" si="0">B5&amp;C5</f>
        <v/>
      </c>
      <c r="E5" s="5"/>
      <c r="F5" s="5"/>
      <c r="G5" s="6"/>
      <c r="H5" s="7"/>
      <c r="I5" s="52">
        <f>SUMIF(اضافه!G$2:G$65479,مخزن!B5&amp;C5,اضافه!I$2:I$65479)</f>
        <v>0</v>
      </c>
      <c r="J5" s="52">
        <f>SUMIF(صرف!G$2:G$65479,مخزن!B5&amp;C5,صرف!I$2:I$65479)</f>
        <v>0</v>
      </c>
      <c r="K5" s="52">
        <f t="shared" ref="K5:K68" si="1">G5+I5-J5</f>
        <v>0</v>
      </c>
      <c r="L5" s="53">
        <f>IFERROR(LOOKUP(2,1/(اضافه!$G$3:$G$4998=مخزن!B5&amp;C5),اضافه!$J$3:$J$4998),"")</f>
        <v>0</v>
      </c>
      <c r="M5" s="53" t="str">
        <f>IFERROR(IF(I5&gt;=0,(SUMIF(اضافه!G$2:G$65479,مخزن!B5&amp;C5,اضافه!K$2:K$65479)+H5)/(SUMIF(اضافه!G$2:G$65479,مخزن!B5&amp;C5,اضافه!I$2:I$65479)+G5),0),"")</f>
        <v/>
      </c>
      <c r="N5" s="53" t="str">
        <f t="shared" ref="N5:N68" si="2">IFERROR((M5*K5),"")</f>
        <v/>
      </c>
    </row>
    <row r="6" spans="1:14" ht="19.899999999999999" customHeight="1" x14ac:dyDescent="0.25">
      <c r="A6" s="11"/>
      <c r="B6" s="22"/>
      <c r="C6" s="20"/>
      <c r="D6" s="23" t="str">
        <f t="shared" si="0"/>
        <v/>
      </c>
      <c r="E6" s="5"/>
      <c r="F6" s="5"/>
      <c r="G6" s="6"/>
      <c r="H6" s="7"/>
      <c r="I6" s="52">
        <f>SUMIF(اضافه!G$2:G$65479,مخزن!B6&amp;C6,اضافه!I$2:I$65479)</f>
        <v>0</v>
      </c>
      <c r="J6" s="52">
        <f>SUMIF(صرف!G$2:G$65479,مخزن!B6&amp;C6,صرف!I$2:I$65479)</f>
        <v>0</v>
      </c>
      <c r="K6" s="52">
        <f t="shared" si="1"/>
        <v>0</v>
      </c>
      <c r="L6" s="53">
        <f>IFERROR(LOOKUP(2,1/(اضافه!$G$3:$G$4998=مخزن!B6&amp;C6),اضافه!$J$3:$J$4998),"")</f>
        <v>0</v>
      </c>
      <c r="M6" s="53" t="str">
        <f>IFERROR(IF(I6&gt;=0,(SUMIF(اضافه!G$2:G$65479,مخزن!B6&amp;C6,اضافه!K$2:K$65479)+H6)/(SUMIF(اضافه!G$2:G$65479,مخزن!B6&amp;C6,اضافه!I$2:I$65479)+G6),0),"")</f>
        <v/>
      </c>
      <c r="N6" s="53" t="str">
        <f t="shared" si="2"/>
        <v/>
      </c>
    </row>
    <row r="7" spans="1:14" ht="19.899999999999999" customHeight="1" x14ac:dyDescent="0.25">
      <c r="A7" s="11"/>
      <c r="B7" s="22"/>
      <c r="C7" s="23"/>
      <c r="D7" s="23" t="str">
        <f t="shared" si="0"/>
        <v/>
      </c>
      <c r="E7" s="5"/>
      <c r="F7" s="5"/>
      <c r="G7" s="6"/>
      <c r="H7" s="7"/>
      <c r="I7" s="52">
        <f>SUMIF(اضافه!G$2:G$65479,مخزن!B7&amp;C7,اضافه!I$2:I$65479)</f>
        <v>0</v>
      </c>
      <c r="J7" s="52">
        <f>SUMIF(صرف!G$2:G$65479,مخزن!B7&amp;C7,صرف!I$2:I$65479)</f>
        <v>0</v>
      </c>
      <c r="K7" s="52">
        <f t="shared" si="1"/>
        <v>0</v>
      </c>
      <c r="L7" s="53">
        <f>IFERROR(LOOKUP(2,1/(اضافه!$G$3:$G$4998=مخزن!B7&amp;C7),اضافه!$J$3:$J$4998),"")</f>
        <v>0</v>
      </c>
      <c r="M7" s="53" t="str">
        <f>IFERROR(IF(I7&gt;=0,(SUMIF(اضافه!G$2:G$65479,مخزن!B7&amp;C7,اضافه!K$2:K$65479)+H7)/(SUMIF(اضافه!G$2:G$65479,مخزن!B7&amp;C7,اضافه!I$2:I$65479)+G7),0),"")</f>
        <v/>
      </c>
      <c r="N7" s="53" t="str">
        <f t="shared" si="2"/>
        <v/>
      </c>
    </row>
    <row r="8" spans="1:14" ht="19.899999999999999" customHeight="1" x14ac:dyDescent="0.25">
      <c r="A8" s="11"/>
      <c r="B8" s="22"/>
      <c r="C8" s="20"/>
      <c r="D8" s="23" t="str">
        <f t="shared" si="0"/>
        <v/>
      </c>
      <c r="E8" s="5"/>
      <c r="F8" s="5"/>
      <c r="G8" s="6"/>
      <c r="H8" s="7"/>
      <c r="I8" s="52">
        <f>SUMIF(اضافه!G$2:G$65479,مخزن!B8&amp;C8,اضافه!I$2:I$65479)</f>
        <v>0</v>
      </c>
      <c r="J8" s="52">
        <f>SUMIF(صرف!G$2:G$65479,مخزن!B8&amp;C8,صرف!I$2:I$65479)</f>
        <v>0</v>
      </c>
      <c r="K8" s="52">
        <f t="shared" si="1"/>
        <v>0</v>
      </c>
      <c r="L8" s="53">
        <f>IFERROR(LOOKUP(2,1/(اضافه!$G$3:$G$4998=مخزن!B8&amp;C8),اضافه!$J$3:$J$4998),"")</f>
        <v>0</v>
      </c>
      <c r="M8" s="53" t="str">
        <f>IFERROR(IF(I8&gt;=0,(SUMIF(اضافه!G$2:G$65479,مخزن!B8&amp;C8,اضافه!K$2:K$65479)+H8)/(SUMIF(اضافه!G$2:G$65479,مخزن!B8&amp;C8,اضافه!I$2:I$65479)+G8),0),"")</f>
        <v/>
      </c>
      <c r="N8" s="53" t="str">
        <f t="shared" si="2"/>
        <v/>
      </c>
    </row>
    <row r="9" spans="1:14" ht="19.899999999999999" customHeight="1" x14ac:dyDescent="0.25">
      <c r="A9" s="11"/>
      <c r="B9" s="22"/>
      <c r="C9" s="23"/>
      <c r="D9" s="23" t="str">
        <f t="shared" si="0"/>
        <v/>
      </c>
      <c r="E9" s="5"/>
      <c r="F9" s="5"/>
      <c r="G9" s="6"/>
      <c r="H9" s="7"/>
      <c r="I9" s="52">
        <f>SUMIF(اضافه!G$2:G$65479,مخزن!B9&amp;C9,اضافه!I$2:I$65479)</f>
        <v>0</v>
      </c>
      <c r="J9" s="52">
        <f>SUMIF(صرف!G$2:G$65479,مخزن!B9&amp;C9,صرف!I$2:I$65479)</f>
        <v>0</v>
      </c>
      <c r="K9" s="52">
        <f t="shared" si="1"/>
        <v>0</v>
      </c>
      <c r="L9" s="53">
        <f>IFERROR(LOOKUP(2,1/(اضافه!$G$3:$G$4998=مخزن!B9&amp;C9),اضافه!$J$3:$J$4998),"")</f>
        <v>0</v>
      </c>
      <c r="M9" s="53" t="str">
        <f>IFERROR(IF(I9&gt;=0,(SUMIF(اضافه!G$2:G$65479,مخزن!B9&amp;C9,اضافه!K$2:K$65479)+H9)/(SUMIF(اضافه!G$2:G$65479,مخزن!B9&amp;C9,اضافه!I$2:I$65479)+G9),0),"")</f>
        <v/>
      </c>
      <c r="N9" s="53" t="str">
        <f t="shared" si="2"/>
        <v/>
      </c>
    </row>
    <row r="10" spans="1:14" ht="19.899999999999999" customHeight="1" x14ac:dyDescent="0.25">
      <c r="A10" s="11"/>
      <c r="B10" s="22"/>
      <c r="C10" s="20"/>
      <c r="D10" s="23" t="str">
        <f t="shared" si="0"/>
        <v/>
      </c>
      <c r="E10" s="5"/>
      <c r="F10" s="5"/>
      <c r="G10" s="6"/>
      <c r="H10" s="7"/>
      <c r="I10" s="52">
        <f>SUMIF(اضافه!G$2:G$65479,مخزن!B10&amp;C10,اضافه!I$2:I$65479)</f>
        <v>0</v>
      </c>
      <c r="J10" s="52">
        <f>SUMIF(صرف!G$2:G$65479,مخزن!B10&amp;C10,صرف!I$2:I$65479)</f>
        <v>0</v>
      </c>
      <c r="K10" s="52">
        <f t="shared" si="1"/>
        <v>0</v>
      </c>
      <c r="L10" s="53">
        <f>IFERROR(LOOKUP(2,1/(اضافه!$G$3:$G$4998=مخزن!B10&amp;C10),اضافه!$J$3:$J$4998),"")</f>
        <v>0</v>
      </c>
      <c r="M10" s="53" t="str">
        <f>IFERROR(IF(I10&gt;=0,(SUMIF(اضافه!G$2:G$65479,مخزن!B10&amp;C10,اضافه!K$2:K$65479)+H10)/(SUMIF(اضافه!G$2:G$65479,مخزن!B10&amp;C10,اضافه!I$2:I$65479)+G10),0),"")</f>
        <v/>
      </c>
      <c r="N10" s="53" t="str">
        <f t="shared" si="2"/>
        <v/>
      </c>
    </row>
    <row r="11" spans="1:14" ht="19.899999999999999" customHeight="1" x14ac:dyDescent="0.25">
      <c r="A11" s="11"/>
      <c r="B11" s="22"/>
      <c r="C11" s="23"/>
      <c r="D11" s="23" t="str">
        <f t="shared" si="0"/>
        <v/>
      </c>
      <c r="E11" s="5"/>
      <c r="F11" s="5"/>
      <c r="G11" s="6"/>
      <c r="H11" s="7"/>
      <c r="I11" s="52">
        <f>SUMIF(اضافه!G$2:G$65479,مخزن!B11&amp;C11,اضافه!I$2:I$65479)</f>
        <v>0</v>
      </c>
      <c r="J11" s="52">
        <f>SUMIF(صرف!G$2:G$65479,مخزن!B11&amp;C11,صرف!I$2:I$65479)</f>
        <v>0</v>
      </c>
      <c r="K11" s="52">
        <f t="shared" si="1"/>
        <v>0</v>
      </c>
      <c r="L11" s="53">
        <f>IFERROR(LOOKUP(2,1/(اضافه!$G$3:$G$4998=مخزن!B11&amp;C11),اضافه!$J$3:$J$4998),"")</f>
        <v>0</v>
      </c>
      <c r="M11" s="53" t="str">
        <f>IFERROR(IF(I11&gt;=0,(SUMIF(اضافه!G$2:G$65479,مخزن!B11&amp;C11,اضافه!K$2:K$65479)+H11)/(SUMIF(اضافه!G$2:G$65479,مخزن!B11&amp;C11,اضافه!I$2:I$65479)+G11),0),"")</f>
        <v/>
      </c>
      <c r="N11" s="53" t="str">
        <f t="shared" si="2"/>
        <v/>
      </c>
    </row>
    <row r="12" spans="1:14" ht="19.899999999999999" customHeight="1" x14ac:dyDescent="0.25">
      <c r="A12" s="11"/>
      <c r="B12" s="22"/>
      <c r="C12" s="20"/>
      <c r="D12" s="23" t="str">
        <f t="shared" si="0"/>
        <v/>
      </c>
      <c r="E12" s="5"/>
      <c r="F12" s="5"/>
      <c r="G12" s="6"/>
      <c r="H12" s="7"/>
      <c r="I12" s="52">
        <f>SUMIF(اضافه!G$2:G$65479,مخزن!B12&amp;C12,اضافه!I$2:I$65479)</f>
        <v>0</v>
      </c>
      <c r="J12" s="52">
        <f>SUMIF(صرف!G$2:G$65479,مخزن!B12&amp;C12,صرف!I$2:I$65479)</f>
        <v>0</v>
      </c>
      <c r="K12" s="52">
        <f t="shared" si="1"/>
        <v>0</v>
      </c>
      <c r="L12" s="53">
        <f>IFERROR(LOOKUP(2,1/(اضافه!$G$3:$G$4998=مخزن!B12&amp;C12),اضافه!$J$3:$J$4998),"")</f>
        <v>0</v>
      </c>
      <c r="M12" s="53" t="str">
        <f>IFERROR(IF(I12&gt;=0,(SUMIF(اضافه!G$2:G$65479,مخزن!B12&amp;C12,اضافه!K$2:K$65479)+H12)/(SUMIF(اضافه!G$2:G$65479,مخزن!B12&amp;C12,اضافه!I$2:I$65479)+G12),0),"")</f>
        <v/>
      </c>
      <c r="N12" s="53" t="str">
        <f t="shared" si="2"/>
        <v/>
      </c>
    </row>
    <row r="13" spans="1:14" ht="19.899999999999999" customHeight="1" x14ac:dyDescent="0.25">
      <c r="A13" s="11"/>
      <c r="B13" s="22"/>
      <c r="C13" s="23"/>
      <c r="D13" s="23" t="str">
        <f t="shared" si="0"/>
        <v/>
      </c>
      <c r="E13" s="5"/>
      <c r="F13" s="5"/>
      <c r="G13" s="6"/>
      <c r="H13" s="7"/>
      <c r="I13" s="52">
        <f>SUMIF(اضافه!G$2:G$65479,مخزن!B13&amp;C13,اضافه!I$2:I$65479)</f>
        <v>0</v>
      </c>
      <c r="J13" s="52">
        <f>SUMIF(صرف!G$2:G$65479,مخزن!B13&amp;C13,صرف!I$2:I$65479)</f>
        <v>0</v>
      </c>
      <c r="K13" s="52">
        <f t="shared" si="1"/>
        <v>0</v>
      </c>
      <c r="L13" s="53">
        <f>IFERROR(LOOKUP(2,1/(اضافه!$G$3:$G$4998=مخزن!B13&amp;C13),اضافه!$J$3:$J$4998),"")</f>
        <v>0</v>
      </c>
      <c r="M13" s="53" t="str">
        <f>IFERROR(IF(I13&gt;=0,(SUMIF(اضافه!G$2:G$65479,مخزن!B13&amp;C13,اضافه!K$2:K$65479)+H13)/(SUMIF(اضافه!G$2:G$65479,مخزن!B13&amp;C13,اضافه!I$2:I$65479)+G13),0),"")</f>
        <v/>
      </c>
      <c r="N13" s="53" t="str">
        <f t="shared" si="2"/>
        <v/>
      </c>
    </row>
    <row r="14" spans="1:14" ht="19.899999999999999" customHeight="1" x14ac:dyDescent="0.25">
      <c r="A14" s="11"/>
      <c r="B14" s="22"/>
      <c r="C14" s="20"/>
      <c r="D14" s="23" t="str">
        <f t="shared" si="0"/>
        <v/>
      </c>
      <c r="E14" s="5"/>
      <c r="F14" s="5"/>
      <c r="G14" s="6"/>
      <c r="H14" s="7"/>
      <c r="I14" s="52">
        <f>SUMIF(اضافه!G$2:G$65479,مخزن!B14&amp;C14,اضافه!I$2:I$65479)</f>
        <v>0</v>
      </c>
      <c r="J14" s="52">
        <f>SUMIF(صرف!G$2:G$65479,مخزن!B14&amp;C14,صرف!I$2:I$65479)</f>
        <v>0</v>
      </c>
      <c r="K14" s="52">
        <f t="shared" si="1"/>
        <v>0</v>
      </c>
      <c r="L14" s="53">
        <f>IFERROR(LOOKUP(2,1/(اضافه!$G$3:$G$4998=مخزن!B14&amp;C14),اضافه!$J$3:$J$4998),"")</f>
        <v>0</v>
      </c>
      <c r="M14" s="53" t="str">
        <f>IFERROR(IF(I14&gt;=0,(SUMIF(اضافه!G$2:G$65479,مخزن!B14&amp;C14,اضافه!K$2:K$65479)+H14)/(SUMIF(اضافه!G$2:G$65479,مخزن!B14&amp;C14,اضافه!I$2:I$65479)+G14),0),"")</f>
        <v/>
      </c>
      <c r="N14" s="53" t="str">
        <f t="shared" si="2"/>
        <v/>
      </c>
    </row>
    <row r="15" spans="1:14" ht="19.899999999999999" customHeight="1" x14ac:dyDescent="0.25">
      <c r="A15" s="11"/>
      <c r="B15" s="22"/>
      <c r="C15" s="23"/>
      <c r="D15" s="23" t="str">
        <f t="shared" si="0"/>
        <v/>
      </c>
      <c r="E15" s="5"/>
      <c r="F15" s="5"/>
      <c r="G15" s="6"/>
      <c r="H15" s="7"/>
      <c r="I15" s="52">
        <f>SUMIF(اضافه!G$2:G$65479,مخزن!B15&amp;C15,اضافه!I$2:I$65479)</f>
        <v>0</v>
      </c>
      <c r="J15" s="52">
        <f>SUMIF(صرف!G$2:G$65479,مخزن!B15&amp;C15,صرف!I$2:I$65479)</f>
        <v>0</v>
      </c>
      <c r="K15" s="52">
        <f t="shared" si="1"/>
        <v>0</v>
      </c>
      <c r="L15" s="53">
        <f>IFERROR(LOOKUP(2,1/(اضافه!$G$3:$G$4998=مخزن!B15&amp;C15),اضافه!$J$3:$J$4998),"")</f>
        <v>0</v>
      </c>
      <c r="M15" s="53" t="str">
        <f>IFERROR(IF(I15&gt;=0,(SUMIF(اضافه!G$2:G$65479,مخزن!B15&amp;C15,اضافه!K$2:K$65479)+H15)/(SUMIF(اضافه!G$2:G$65479,مخزن!B15&amp;C15,اضافه!I$2:I$65479)+G15),0),"")</f>
        <v/>
      </c>
      <c r="N15" s="53" t="str">
        <f t="shared" si="2"/>
        <v/>
      </c>
    </row>
    <row r="16" spans="1:14" ht="19.899999999999999" customHeight="1" x14ac:dyDescent="0.25">
      <c r="A16" s="11"/>
      <c r="B16" s="22"/>
      <c r="C16" s="20"/>
      <c r="D16" s="23" t="str">
        <f t="shared" si="0"/>
        <v/>
      </c>
      <c r="E16" s="5"/>
      <c r="F16" s="5"/>
      <c r="G16" s="6"/>
      <c r="H16" s="7"/>
      <c r="I16" s="52">
        <f>SUMIF(اضافه!G$2:G$65479,مخزن!B16&amp;C16,اضافه!I$2:I$65479)</f>
        <v>0</v>
      </c>
      <c r="J16" s="52">
        <f>SUMIF(صرف!G$2:G$65479,مخزن!B16&amp;C16,صرف!I$2:I$65479)</f>
        <v>0</v>
      </c>
      <c r="K16" s="52">
        <f t="shared" si="1"/>
        <v>0</v>
      </c>
      <c r="L16" s="53">
        <f>IFERROR(LOOKUP(2,1/(اضافه!$G$3:$G$4998=مخزن!B16&amp;C16),اضافه!$J$3:$J$4998),"")</f>
        <v>0</v>
      </c>
      <c r="M16" s="53" t="str">
        <f>IFERROR(IF(I16&gt;=0,(SUMIF(اضافه!G$2:G$65479,مخزن!B16&amp;C16,اضافه!K$2:K$65479)+H16)/(SUMIF(اضافه!G$2:G$65479,مخزن!B16&amp;C16,اضافه!I$2:I$65479)+G16),0),"")</f>
        <v/>
      </c>
      <c r="N16" s="53" t="str">
        <f t="shared" si="2"/>
        <v/>
      </c>
    </row>
    <row r="17" spans="1:14" ht="19.899999999999999" customHeight="1" x14ac:dyDescent="0.25">
      <c r="A17" s="11"/>
      <c r="B17" s="22"/>
      <c r="C17" s="23"/>
      <c r="D17" s="23" t="str">
        <f t="shared" si="0"/>
        <v/>
      </c>
      <c r="E17" s="5"/>
      <c r="F17" s="5"/>
      <c r="G17" s="6"/>
      <c r="H17" s="7"/>
      <c r="I17" s="52">
        <f>SUMIF(اضافه!G$2:G$65479,مخزن!B17&amp;C17,اضافه!I$2:I$65479)</f>
        <v>0</v>
      </c>
      <c r="J17" s="52">
        <f>SUMIF(صرف!G$2:G$65479,مخزن!B17&amp;C17,صرف!I$2:I$65479)</f>
        <v>0</v>
      </c>
      <c r="K17" s="52">
        <f t="shared" si="1"/>
        <v>0</v>
      </c>
      <c r="L17" s="53">
        <f>IFERROR(LOOKUP(2,1/(اضافه!$G$3:$G$4998=مخزن!B17&amp;C17),اضافه!$J$3:$J$4998),"")</f>
        <v>0</v>
      </c>
      <c r="M17" s="53" t="str">
        <f>IFERROR(IF(I17&gt;=0,(SUMIF(اضافه!G$2:G$65479,مخزن!B17&amp;C17,اضافه!K$2:K$65479)+H17)/(SUMIF(اضافه!G$2:G$65479,مخزن!B17&amp;C17,اضافه!I$2:I$65479)+G17),0),"")</f>
        <v/>
      </c>
      <c r="N17" s="53" t="str">
        <f t="shared" si="2"/>
        <v/>
      </c>
    </row>
    <row r="18" spans="1:14" ht="19.899999999999999" customHeight="1" x14ac:dyDescent="0.25">
      <c r="A18" s="11"/>
      <c r="B18" s="22"/>
      <c r="C18" s="20"/>
      <c r="D18" s="23" t="str">
        <f t="shared" si="0"/>
        <v/>
      </c>
      <c r="E18" s="5"/>
      <c r="F18" s="5"/>
      <c r="G18" s="6"/>
      <c r="H18" s="7"/>
      <c r="I18" s="52">
        <f>SUMIF(اضافه!G$2:G$65479,مخزن!B18&amp;C18,اضافه!I$2:I$65479)</f>
        <v>0</v>
      </c>
      <c r="J18" s="52">
        <f>SUMIF(صرف!G$2:G$65479,مخزن!B18&amp;C18,صرف!I$2:I$65479)</f>
        <v>0</v>
      </c>
      <c r="K18" s="52">
        <f t="shared" si="1"/>
        <v>0</v>
      </c>
      <c r="L18" s="53">
        <f>IFERROR(LOOKUP(2,1/(اضافه!$G$3:$G$4998=مخزن!B18&amp;C18),اضافه!$J$3:$J$4998),"")</f>
        <v>0</v>
      </c>
      <c r="M18" s="53" t="str">
        <f>IFERROR(IF(I18&gt;=0,(SUMIF(اضافه!G$2:G$65479,مخزن!B18&amp;C18,اضافه!K$2:K$65479)+H18)/(SUMIF(اضافه!G$2:G$65479,مخزن!B18&amp;C18,اضافه!I$2:I$65479)+G18),0),"")</f>
        <v/>
      </c>
      <c r="N18" s="53" t="str">
        <f t="shared" si="2"/>
        <v/>
      </c>
    </row>
    <row r="19" spans="1:14" ht="19.899999999999999" customHeight="1" x14ac:dyDescent="0.25">
      <c r="A19" s="11"/>
      <c r="B19" s="22"/>
      <c r="C19" s="23"/>
      <c r="D19" s="23" t="str">
        <f t="shared" si="0"/>
        <v/>
      </c>
      <c r="E19" s="5"/>
      <c r="F19" s="5"/>
      <c r="G19" s="6"/>
      <c r="H19" s="7"/>
      <c r="I19" s="52">
        <f>SUMIF(اضافه!G$2:G$65479,مخزن!B19&amp;C19,اضافه!I$2:I$65479)</f>
        <v>0</v>
      </c>
      <c r="J19" s="52">
        <f>SUMIF(صرف!G$2:G$65479,مخزن!B19&amp;C19,صرف!I$2:I$65479)</f>
        <v>0</v>
      </c>
      <c r="K19" s="52">
        <f t="shared" si="1"/>
        <v>0</v>
      </c>
      <c r="L19" s="53">
        <f>IFERROR(LOOKUP(2,1/(اضافه!$G$3:$G$4998=مخزن!B19&amp;C19),اضافه!$J$3:$J$4998),"")</f>
        <v>0</v>
      </c>
      <c r="M19" s="53" t="str">
        <f>IFERROR(IF(I19&gt;=0,(SUMIF(اضافه!G$2:G$65479,مخزن!B19&amp;C19,اضافه!K$2:K$65479)+H19)/(SUMIF(اضافه!G$2:G$65479,مخزن!B19&amp;C19,اضافه!I$2:I$65479)+G19),0),"")</f>
        <v/>
      </c>
      <c r="N19" s="53" t="str">
        <f t="shared" si="2"/>
        <v/>
      </c>
    </row>
    <row r="20" spans="1:14" ht="19.899999999999999" customHeight="1" x14ac:dyDescent="0.25">
      <c r="A20" s="11"/>
      <c r="B20" s="22"/>
      <c r="C20" s="20"/>
      <c r="D20" s="23" t="str">
        <f t="shared" si="0"/>
        <v/>
      </c>
      <c r="E20" s="5"/>
      <c r="F20" s="5"/>
      <c r="G20" s="6"/>
      <c r="H20" s="7"/>
      <c r="I20" s="52">
        <f>SUMIF(اضافه!G$2:G$65479,مخزن!B20&amp;C20,اضافه!I$2:I$65479)</f>
        <v>0</v>
      </c>
      <c r="J20" s="52">
        <f>SUMIF(صرف!G$2:G$65479,مخزن!B20&amp;C20,صرف!I$2:I$65479)</f>
        <v>0</v>
      </c>
      <c r="K20" s="52">
        <f t="shared" si="1"/>
        <v>0</v>
      </c>
      <c r="L20" s="53">
        <f>IFERROR(LOOKUP(2,1/(اضافه!$G$3:$G$4998=مخزن!B20&amp;C20),اضافه!$J$3:$J$4998),"")</f>
        <v>0</v>
      </c>
      <c r="M20" s="53" t="str">
        <f>IFERROR(IF(I20&gt;=0,(SUMIF(اضافه!G$2:G$65479,مخزن!B20&amp;C20,اضافه!K$2:K$65479)+H20)/(SUMIF(اضافه!G$2:G$65479,مخزن!B20&amp;C20,اضافه!I$2:I$65479)+G20),0),"")</f>
        <v/>
      </c>
      <c r="N20" s="53" t="str">
        <f t="shared" si="2"/>
        <v/>
      </c>
    </row>
    <row r="21" spans="1:14" ht="19.899999999999999" customHeight="1" x14ac:dyDescent="0.25">
      <c r="A21" s="11"/>
      <c r="B21" s="22"/>
      <c r="C21" s="23"/>
      <c r="D21" s="23" t="str">
        <f t="shared" si="0"/>
        <v/>
      </c>
      <c r="E21" s="5"/>
      <c r="F21" s="5"/>
      <c r="G21" s="6"/>
      <c r="H21" s="7"/>
      <c r="I21" s="52">
        <f>SUMIF(اضافه!G$2:G$65479,مخزن!B21&amp;C21,اضافه!I$2:I$65479)</f>
        <v>0</v>
      </c>
      <c r="J21" s="52">
        <f>SUMIF(صرف!G$2:G$65479,مخزن!B21&amp;C21,صرف!I$2:I$65479)</f>
        <v>0</v>
      </c>
      <c r="K21" s="52">
        <f t="shared" si="1"/>
        <v>0</v>
      </c>
      <c r="L21" s="53">
        <f>IFERROR(LOOKUP(2,1/(اضافه!$G$3:$G$4998=مخزن!B21&amp;C21),اضافه!$J$3:$J$4998),"")</f>
        <v>0</v>
      </c>
      <c r="M21" s="53" t="str">
        <f>IFERROR(IF(I21&gt;=0,(SUMIF(اضافه!G$2:G$65479,مخزن!B21&amp;C21,اضافه!K$2:K$65479)+H21)/(SUMIF(اضافه!G$2:G$65479,مخزن!B21&amp;C21,اضافه!I$2:I$65479)+G21),0),"")</f>
        <v/>
      </c>
      <c r="N21" s="53" t="str">
        <f t="shared" si="2"/>
        <v/>
      </c>
    </row>
    <row r="22" spans="1:14" ht="19.899999999999999" customHeight="1" x14ac:dyDescent="0.25">
      <c r="A22" s="11"/>
      <c r="B22" s="22"/>
      <c r="C22" s="20"/>
      <c r="D22" s="23" t="str">
        <f t="shared" si="0"/>
        <v/>
      </c>
      <c r="E22" s="5"/>
      <c r="F22" s="5"/>
      <c r="G22" s="6"/>
      <c r="H22" s="7"/>
      <c r="I22" s="52">
        <f>SUMIF(اضافه!G$2:G$65479,مخزن!B22&amp;C22,اضافه!I$2:I$65479)</f>
        <v>0</v>
      </c>
      <c r="J22" s="52">
        <f>SUMIF(صرف!G$2:G$65479,مخزن!B22&amp;C22,صرف!I$2:I$65479)</f>
        <v>0</v>
      </c>
      <c r="K22" s="52">
        <f t="shared" si="1"/>
        <v>0</v>
      </c>
      <c r="L22" s="53">
        <f>IFERROR(LOOKUP(2,1/(اضافه!$G$3:$G$4998=مخزن!B22&amp;C22),اضافه!$J$3:$J$4998),"")</f>
        <v>0</v>
      </c>
      <c r="M22" s="53" t="str">
        <f>IFERROR(IF(I22&gt;=0,(SUMIF(اضافه!G$2:G$65479,مخزن!B22&amp;C22,اضافه!K$2:K$65479)+H22)/(SUMIF(اضافه!G$2:G$65479,مخزن!B22&amp;C22,اضافه!I$2:I$65479)+G22),0),"")</f>
        <v/>
      </c>
      <c r="N22" s="53" t="str">
        <f t="shared" si="2"/>
        <v/>
      </c>
    </row>
    <row r="23" spans="1:14" ht="19.899999999999999" customHeight="1" x14ac:dyDescent="0.25">
      <c r="A23" s="11"/>
      <c r="B23" s="22"/>
      <c r="C23" s="23"/>
      <c r="D23" s="23" t="str">
        <f t="shared" si="0"/>
        <v/>
      </c>
      <c r="E23" s="5"/>
      <c r="F23" s="5"/>
      <c r="G23" s="6"/>
      <c r="H23" s="7"/>
      <c r="I23" s="52">
        <f>SUMIF(اضافه!G$2:G$65479,مخزن!B23&amp;C23,اضافه!I$2:I$65479)</f>
        <v>0</v>
      </c>
      <c r="J23" s="52">
        <f>SUMIF(صرف!G$2:G$65479,مخزن!B23&amp;C23,صرف!I$2:I$65479)</f>
        <v>0</v>
      </c>
      <c r="K23" s="52">
        <f t="shared" si="1"/>
        <v>0</v>
      </c>
      <c r="L23" s="53">
        <f>IFERROR(LOOKUP(2,1/(اضافه!$G$3:$G$4998=مخزن!B23&amp;C23),اضافه!$J$3:$J$4998),"")</f>
        <v>0</v>
      </c>
      <c r="M23" s="53" t="str">
        <f>IFERROR(IF(I23&gt;=0,(SUMIF(اضافه!G$2:G$65479,مخزن!B23&amp;C23,اضافه!K$2:K$65479)+H23)/(SUMIF(اضافه!G$2:G$65479,مخزن!B23&amp;C23,اضافه!I$2:I$65479)+G23),0),"")</f>
        <v/>
      </c>
      <c r="N23" s="53" t="str">
        <f t="shared" si="2"/>
        <v/>
      </c>
    </row>
    <row r="24" spans="1:14" ht="19.899999999999999" customHeight="1" x14ac:dyDescent="0.25">
      <c r="A24" s="11"/>
      <c r="B24" s="22"/>
      <c r="C24" s="20"/>
      <c r="D24" s="23" t="str">
        <f t="shared" si="0"/>
        <v/>
      </c>
      <c r="E24" s="5"/>
      <c r="F24" s="5"/>
      <c r="G24" s="6"/>
      <c r="H24" s="7"/>
      <c r="I24" s="52">
        <f>SUMIF(اضافه!G$2:G$65479,مخزن!B24&amp;C24,اضافه!I$2:I$65479)</f>
        <v>0</v>
      </c>
      <c r="J24" s="52">
        <f>SUMIF(صرف!G$2:G$65479,مخزن!B24&amp;C24,صرف!I$2:I$65479)</f>
        <v>0</v>
      </c>
      <c r="K24" s="52">
        <f t="shared" si="1"/>
        <v>0</v>
      </c>
      <c r="L24" s="53">
        <f>IFERROR(LOOKUP(2,1/(اضافه!$G$3:$G$4998=مخزن!B24&amp;C24),اضافه!$J$3:$J$4998),"")</f>
        <v>0</v>
      </c>
      <c r="M24" s="53" t="str">
        <f>IFERROR(IF(I24&gt;=0,(SUMIF(اضافه!G$2:G$65479,مخزن!B24&amp;C24,اضافه!K$2:K$65479)+H24)/(SUMIF(اضافه!G$2:G$65479,مخزن!B24&amp;C24,اضافه!I$2:I$65479)+G24),0),"")</f>
        <v/>
      </c>
      <c r="N24" s="53" t="str">
        <f t="shared" si="2"/>
        <v/>
      </c>
    </row>
    <row r="25" spans="1:14" ht="19.899999999999999" customHeight="1" x14ac:dyDescent="0.25">
      <c r="A25" s="11"/>
      <c r="B25" s="22"/>
      <c r="C25" s="23"/>
      <c r="D25" s="23" t="str">
        <f t="shared" si="0"/>
        <v/>
      </c>
      <c r="E25" s="5"/>
      <c r="F25" s="5"/>
      <c r="G25" s="6"/>
      <c r="H25" s="7"/>
      <c r="I25" s="52">
        <f>SUMIF(اضافه!G$2:G$65479,مخزن!B25&amp;C25,اضافه!I$2:I$65479)</f>
        <v>0</v>
      </c>
      <c r="J25" s="52">
        <f>SUMIF(صرف!G$2:G$65479,مخزن!B25&amp;C25,صرف!I$2:I$65479)</f>
        <v>0</v>
      </c>
      <c r="K25" s="52">
        <f t="shared" si="1"/>
        <v>0</v>
      </c>
      <c r="L25" s="53">
        <f>IFERROR(LOOKUP(2,1/(اضافه!$G$3:$G$4998=مخزن!B25&amp;C25),اضافه!$J$3:$J$4998),"")</f>
        <v>0</v>
      </c>
      <c r="M25" s="53" t="str">
        <f>IFERROR(IF(I25&gt;=0,(SUMIF(اضافه!G$2:G$65479,مخزن!B25&amp;C25,اضافه!K$2:K$65479)+H25)/(SUMIF(اضافه!G$2:G$65479,مخزن!B25&amp;C25,اضافه!I$2:I$65479)+G25),0),"")</f>
        <v/>
      </c>
      <c r="N25" s="53" t="str">
        <f t="shared" si="2"/>
        <v/>
      </c>
    </row>
    <row r="26" spans="1:14" ht="19.899999999999999" customHeight="1" x14ac:dyDescent="0.25">
      <c r="A26" s="11"/>
      <c r="B26" s="22"/>
      <c r="C26" s="20"/>
      <c r="D26" s="23" t="str">
        <f t="shared" si="0"/>
        <v/>
      </c>
      <c r="E26" s="5"/>
      <c r="F26" s="5"/>
      <c r="G26" s="6"/>
      <c r="H26" s="7"/>
      <c r="I26" s="52">
        <f>SUMIF(اضافه!G$2:G$65479,مخزن!B26&amp;C26,اضافه!I$2:I$65479)</f>
        <v>0</v>
      </c>
      <c r="J26" s="52">
        <f>SUMIF(صرف!G$2:G$65479,مخزن!B26&amp;C26,صرف!I$2:I$65479)</f>
        <v>0</v>
      </c>
      <c r="K26" s="52">
        <f t="shared" si="1"/>
        <v>0</v>
      </c>
      <c r="L26" s="53">
        <f>IFERROR(LOOKUP(2,1/(اضافه!$G$3:$G$4998=مخزن!B26&amp;C26),اضافه!$J$3:$J$4998),"")</f>
        <v>0</v>
      </c>
      <c r="M26" s="53" t="str">
        <f>IFERROR(IF(I26&gt;=0,(SUMIF(اضافه!G$2:G$65479,مخزن!B26&amp;C26,اضافه!K$2:K$65479)+H26)/(SUMIF(اضافه!G$2:G$65479,مخزن!B26&amp;C26,اضافه!I$2:I$65479)+G26),0),"")</f>
        <v/>
      </c>
      <c r="N26" s="53" t="str">
        <f t="shared" si="2"/>
        <v/>
      </c>
    </row>
    <row r="27" spans="1:14" ht="19.899999999999999" customHeight="1" x14ac:dyDescent="0.25">
      <c r="A27" s="11"/>
      <c r="B27" s="22"/>
      <c r="C27" s="23"/>
      <c r="D27" s="23" t="str">
        <f t="shared" si="0"/>
        <v/>
      </c>
      <c r="E27" s="5"/>
      <c r="F27" s="5"/>
      <c r="G27" s="6"/>
      <c r="H27" s="7"/>
      <c r="I27" s="52">
        <f>SUMIF(اضافه!G$2:G$65479,مخزن!B27&amp;C27,اضافه!I$2:I$65479)</f>
        <v>0</v>
      </c>
      <c r="J27" s="52">
        <f>SUMIF(صرف!G$2:G$65479,مخزن!B27&amp;C27,صرف!I$2:I$65479)</f>
        <v>0</v>
      </c>
      <c r="K27" s="52">
        <f t="shared" si="1"/>
        <v>0</v>
      </c>
      <c r="L27" s="53">
        <f>IFERROR(LOOKUP(2,1/(اضافه!$G$3:$G$4998=مخزن!B27&amp;C27),اضافه!$J$3:$J$4998),"")</f>
        <v>0</v>
      </c>
      <c r="M27" s="53" t="str">
        <f>IFERROR(IF(I27&gt;=0,(SUMIF(اضافه!G$2:G$65479,مخزن!B27&amp;C27,اضافه!K$2:K$65479)+H27)/(SUMIF(اضافه!G$2:G$65479,مخزن!B27&amp;C27,اضافه!I$2:I$65479)+G27),0),"")</f>
        <v/>
      </c>
      <c r="N27" s="53" t="str">
        <f t="shared" si="2"/>
        <v/>
      </c>
    </row>
    <row r="28" spans="1:14" ht="19.899999999999999" customHeight="1" x14ac:dyDescent="0.25">
      <c r="A28" s="11"/>
      <c r="B28" s="22"/>
      <c r="C28" s="20"/>
      <c r="D28" s="23" t="str">
        <f t="shared" si="0"/>
        <v/>
      </c>
      <c r="E28" s="5"/>
      <c r="F28" s="5"/>
      <c r="G28" s="6"/>
      <c r="H28" s="7"/>
      <c r="I28" s="52">
        <f>SUMIF(اضافه!G$2:G$65479,مخزن!B28&amp;C28,اضافه!I$2:I$65479)</f>
        <v>0</v>
      </c>
      <c r="J28" s="52">
        <f>SUMIF(صرف!G$2:G$65479,مخزن!B28&amp;C28,صرف!I$2:I$65479)</f>
        <v>0</v>
      </c>
      <c r="K28" s="52">
        <f t="shared" si="1"/>
        <v>0</v>
      </c>
      <c r="L28" s="53">
        <f>IFERROR(LOOKUP(2,1/(اضافه!$G$3:$G$4998=مخزن!B28&amp;C28),اضافه!$J$3:$J$4998),"")</f>
        <v>0</v>
      </c>
      <c r="M28" s="53" t="str">
        <f>IFERROR(IF(I28&gt;=0,(SUMIF(اضافه!G$2:G$65479,مخزن!B28&amp;C28,اضافه!K$2:K$65479)+H28)/(SUMIF(اضافه!G$2:G$65479,مخزن!B28&amp;C28,اضافه!I$2:I$65479)+G28),0),"")</f>
        <v/>
      </c>
      <c r="N28" s="53" t="str">
        <f t="shared" si="2"/>
        <v/>
      </c>
    </row>
    <row r="29" spans="1:14" ht="19.899999999999999" customHeight="1" x14ac:dyDescent="0.25">
      <c r="A29" s="11"/>
      <c r="B29" s="22"/>
      <c r="C29" s="23"/>
      <c r="D29" s="23" t="str">
        <f t="shared" si="0"/>
        <v/>
      </c>
      <c r="E29" s="5"/>
      <c r="F29" s="5"/>
      <c r="G29" s="6"/>
      <c r="H29" s="7"/>
      <c r="I29" s="52">
        <f>SUMIF(اضافه!G$2:G$65479,مخزن!B29&amp;C29,اضافه!I$2:I$65479)</f>
        <v>0</v>
      </c>
      <c r="J29" s="52">
        <f>SUMIF(صرف!G$2:G$65479,مخزن!B29&amp;C29,صرف!I$2:I$65479)</f>
        <v>0</v>
      </c>
      <c r="K29" s="52">
        <f t="shared" si="1"/>
        <v>0</v>
      </c>
      <c r="L29" s="53">
        <f>IFERROR(LOOKUP(2,1/(اضافه!$G$3:$G$4998=مخزن!B29&amp;C29),اضافه!$J$3:$J$4998),"")</f>
        <v>0</v>
      </c>
      <c r="M29" s="53" t="str">
        <f>IFERROR(IF(I29&gt;=0,(SUMIF(اضافه!G$2:G$65479,مخزن!B29&amp;C29,اضافه!K$2:K$65479)+H29)/(SUMIF(اضافه!G$2:G$65479,مخزن!B29&amp;C29,اضافه!I$2:I$65479)+G29),0),"")</f>
        <v/>
      </c>
      <c r="N29" s="53" t="str">
        <f t="shared" si="2"/>
        <v/>
      </c>
    </row>
    <row r="30" spans="1:14" ht="19.899999999999999" customHeight="1" x14ac:dyDescent="0.25">
      <c r="A30" s="11"/>
      <c r="B30" s="22"/>
      <c r="C30" s="20"/>
      <c r="D30" s="23" t="str">
        <f t="shared" si="0"/>
        <v/>
      </c>
      <c r="E30" s="5"/>
      <c r="F30" s="5"/>
      <c r="G30" s="6"/>
      <c r="H30" s="7"/>
      <c r="I30" s="52">
        <f>SUMIF(اضافه!G$2:G$65479,مخزن!B30&amp;C30,اضافه!I$2:I$65479)</f>
        <v>0</v>
      </c>
      <c r="J30" s="52">
        <f>SUMIF(صرف!G$2:G$65479,مخزن!B30&amp;C30,صرف!I$2:I$65479)</f>
        <v>0</v>
      </c>
      <c r="K30" s="52">
        <f t="shared" si="1"/>
        <v>0</v>
      </c>
      <c r="L30" s="53">
        <f>IFERROR(LOOKUP(2,1/(اضافه!$G$3:$G$4998=مخزن!B30&amp;C30),اضافه!$J$3:$J$4998),"")</f>
        <v>0</v>
      </c>
      <c r="M30" s="53" t="str">
        <f>IFERROR(IF(I30&gt;=0,(SUMIF(اضافه!G$2:G$65479,مخزن!B30&amp;C30,اضافه!K$2:K$65479)+H30)/(SUMIF(اضافه!G$2:G$65479,مخزن!B30&amp;C30,اضافه!I$2:I$65479)+G30),0),"")</f>
        <v/>
      </c>
      <c r="N30" s="53" t="str">
        <f t="shared" si="2"/>
        <v/>
      </c>
    </row>
    <row r="31" spans="1:14" ht="19.899999999999999" customHeight="1" x14ac:dyDescent="0.25">
      <c r="A31" s="11"/>
      <c r="B31" s="22"/>
      <c r="C31" s="23"/>
      <c r="D31" s="23" t="str">
        <f t="shared" si="0"/>
        <v/>
      </c>
      <c r="E31" s="5"/>
      <c r="F31" s="5"/>
      <c r="G31" s="6"/>
      <c r="H31" s="7"/>
      <c r="I31" s="52">
        <f>SUMIF(اضافه!G$2:G$65479,مخزن!B31&amp;C31,اضافه!I$2:I$65479)</f>
        <v>0</v>
      </c>
      <c r="J31" s="52">
        <f>SUMIF(صرف!G$2:G$65479,مخزن!B31&amp;C31,صرف!I$2:I$65479)</f>
        <v>0</v>
      </c>
      <c r="K31" s="52">
        <f t="shared" si="1"/>
        <v>0</v>
      </c>
      <c r="L31" s="53">
        <f>IFERROR(LOOKUP(2,1/(اضافه!$G$3:$G$4998=مخزن!B31&amp;C31),اضافه!$J$3:$J$4998),"")</f>
        <v>0</v>
      </c>
      <c r="M31" s="53" t="str">
        <f>IFERROR(IF(I31&gt;=0,(SUMIF(اضافه!G$2:G$65479,مخزن!B31&amp;C31,اضافه!K$2:K$65479)+H31)/(SUMIF(اضافه!G$2:G$65479,مخزن!B31&amp;C31,اضافه!I$2:I$65479)+G31),0),"")</f>
        <v/>
      </c>
      <c r="N31" s="53" t="str">
        <f t="shared" si="2"/>
        <v/>
      </c>
    </row>
    <row r="32" spans="1:14" ht="19.899999999999999" customHeight="1" x14ac:dyDescent="0.25">
      <c r="A32" s="11"/>
      <c r="B32" s="22"/>
      <c r="C32" s="20"/>
      <c r="D32" s="23" t="str">
        <f t="shared" si="0"/>
        <v/>
      </c>
      <c r="E32" s="5"/>
      <c r="F32" s="5"/>
      <c r="G32" s="6"/>
      <c r="H32" s="7"/>
      <c r="I32" s="52">
        <f>SUMIF(اضافه!G$2:G$65479,مخزن!B32&amp;C32,اضافه!I$2:I$65479)</f>
        <v>0</v>
      </c>
      <c r="J32" s="52">
        <f>SUMIF(صرف!G$2:G$65479,مخزن!B32&amp;C32,صرف!I$2:I$65479)</f>
        <v>0</v>
      </c>
      <c r="K32" s="52">
        <f t="shared" si="1"/>
        <v>0</v>
      </c>
      <c r="L32" s="53">
        <f>IFERROR(LOOKUP(2,1/(اضافه!$G$3:$G$4998=مخزن!B32&amp;C32),اضافه!$J$3:$J$4998),"")</f>
        <v>0</v>
      </c>
      <c r="M32" s="53" t="str">
        <f>IFERROR(IF(I32&gt;=0,(SUMIF(اضافه!G$2:G$65479,مخزن!B32&amp;C32,اضافه!K$2:K$65479)+H32)/(SUMIF(اضافه!G$2:G$65479,مخزن!B32&amp;C32,اضافه!I$2:I$65479)+G32),0),"")</f>
        <v/>
      </c>
      <c r="N32" s="53" t="str">
        <f t="shared" si="2"/>
        <v/>
      </c>
    </row>
    <row r="33" spans="1:14" ht="19.899999999999999" customHeight="1" x14ac:dyDescent="0.25">
      <c r="A33" s="11"/>
      <c r="B33" s="22"/>
      <c r="C33" s="23"/>
      <c r="D33" s="23" t="str">
        <f t="shared" si="0"/>
        <v/>
      </c>
      <c r="E33" s="5"/>
      <c r="F33" s="5"/>
      <c r="G33" s="6"/>
      <c r="H33" s="7"/>
      <c r="I33" s="52">
        <f>SUMIF(اضافه!G$2:G$65479,مخزن!B33&amp;C33,اضافه!I$2:I$65479)</f>
        <v>0</v>
      </c>
      <c r="J33" s="52">
        <f>SUMIF(صرف!G$2:G$65479,مخزن!B33&amp;C33,صرف!I$2:I$65479)</f>
        <v>0</v>
      </c>
      <c r="K33" s="52">
        <f t="shared" si="1"/>
        <v>0</v>
      </c>
      <c r="L33" s="53">
        <f>IFERROR(LOOKUP(2,1/(اضافه!$G$3:$G$4998=مخزن!B33&amp;C33),اضافه!$J$3:$J$4998),"")</f>
        <v>0</v>
      </c>
      <c r="M33" s="53" t="str">
        <f>IFERROR(IF(I33&gt;=0,(SUMIF(اضافه!G$2:G$65479,مخزن!B33&amp;C33,اضافه!K$2:K$65479)+H33)/(SUMIF(اضافه!G$2:G$65479,مخزن!B33&amp;C33,اضافه!I$2:I$65479)+G33),0),"")</f>
        <v/>
      </c>
      <c r="N33" s="53" t="str">
        <f t="shared" si="2"/>
        <v/>
      </c>
    </row>
    <row r="34" spans="1:14" ht="19.899999999999999" customHeight="1" x14ac:dyDescent="0.25">
      <c r="A34" s="11"/>
      <c r="B34" s="22"/>
      <c r="C34" s="20"/>
      <c r="D34" s="23" t="str">
        <f t="shared" si="0"/>
        <v/>
      </c>
      <c r="E34" s="5"/>
      <c r="F34" s="5"/>
      <c r="G34" s="6"/>
      <c r="H34" s="7"/>
      <c r="I34" s="52">
        <f>SUMIF(اضافه!G$2:G$65479,مخزن!B34&amp;C34,اضافه!I$2:I$65479)</f>
        <v>0</v>
      </c>
      <c r="J34" s="52">
        <f>SUMIF(صرف!G$2:G$65479,مخزن!B34&amp;C34,صرف!I$2:I$65479)</f>
        <v>0</v>
      </c>
      <c r="K34" s="52">
        <f t="shared" si="1"/>
        <v>0</v>
      </c>
      <c r="L34" s="53">
        <f>IFERROR(LOOKUP(2,1/(اضافه!$G$3:$G$4998=مخزن!B34&amp;C34),اضافه!$J$3:$J$4998),"")</f>
        <v>0</v>
      </c>
      <c r="M34" s="53" t="str">
        <f>IFERROR(IF(I34&gt;=0,(SUMIF(اضافه!G$2:G$65479,مخزن!B34&amp;C34,اضافه!K$2:K$65479)+H34)/(SUMIF(اضافه!G$2:G$65479,مخزن!B34&amp;C34,اضافه!I$2:I$65479)+G34),0),"")</f>
        <v/>
      </c>
      <c r="N34" s="53" t="str">
        <f t="shared" si="2"/>
        <v/>
      </c>
    </row>
    <row r="35" spans="1:14" ht="19.899999999999999" customHeight="1" x14ac:dyDescent="0.25">
      <c r="A35" s="11"/>
      <c r="B35" s="22"/>
      <c r="C35" s="23"/>
      <c r="D35" s="23" t="str">
        <f t="shared" si="0"/>
        <v/>
      </c>
      <c r="E35" s="5"/>
      <c r="F35" s="5"/>
      <c r="G35" s="6"/>
      <c r="H35" s="7"/>
      <c r="I35" s="52">
        <f>SUMIF(اضافه!G$2:G$65479,مخزن!B35&amp;C35,اضافه!I$2:I$65479)</f>
        <v>0</v>
      </c>
      <c r="J35" s="52">
        <f>SUMIF(صرف!G$2:G$65479,مخزن!B35&amp;C35,صرف!I$2:I$65479)</f>
        <v>0</v>
      </c>
      <c r="K35" s="52">
        <f t="shared" si="1"/>
        <v>0</v>
      </c>
      <c r="L35" s="53">
        <f>IFERROR(LOOKUP(2,1/(اضافه!$G$3:$G$4998=مخزن!B35&amp;C35),اضافه!$J$3:$J$4998),"")</f>
        <v>0</v>
      </c>
      <c r="M35" s="53" t="str">
        <f>IFERROR(IF(I35&gt;=0,(SUMIF(اضافه!G$2:G$65479,مخزن!B35&amp;C35,اضافه!K$2:K$65479)+H35)/(SUMIF(اضافه!G$2:G$65479,مخزن!B35&amp;C35,اضافه!I$2:I$65479)+G35),0),"")</f>
        <v/>
      </c>
      <c r="N35" s="53" t="str">
        <f t="shared" si="2"/>
        <v/>
      </c>
    </row>
    <row r="36" spans="1:14" ht="19.899999999999999" customHeight="1" x14ac:dyDescent="0.25">
      <c r="A36" s="11"/>
      <c r="B36" s="22"/>
      <c r="C36" s="20"/>
      <c r="D36" s="23" t="str">
        <f t="shared" si="0"/>
        <v/>
      </c>
      <c r="E36" s="5"/>
      <c r="F36" s="5"/>
      <c r="G36" s="6"/>
      <c r="H36" s="7"/>
      <c r="I36" s="52">
        <f>SUMIF(اضافه!G$2:G$65479,مخزن!B36&amp;C36,اضافه!I$2:I$65479)</f>
        <v>0</v>
      </c>
      <c r="J36" s="52">
        <f>SUMIF(صرف!G$2:G$65479,مخزن!B36&amp;C36,صرف!I$2:I$65479)</f>
        <v>0</v>
      </c>
      <c r="K36" s="52">
        <f t="shared" si="1"/>
        <v>0</v>
      </c>
      <c r="L36" s="53">
        <f>IFERROR(LOOKUP(2,1/(اضافه!$G$3:$G$4998=مخزن!B36&amp;C36),اضافه!$J$3:$J$4998),"")</f>
        <v>0</v>
      </c>
      <c r="M36" s="53" t="str">
        <f>IFERROR(IF(I36&gt;=0,(SUMIF(اضافه!G$2:G$65479,مخزن!B36&amp;C36,اضافه!K$2:K$65479)+H36)/(SUMIF(اضافه!G$2:G$65479,مخزن!B36&amp;C36,اضافه!I$2:I$65479)+G36),0),"")</f>
        <v/>
      </c>
      <c r="N36" s="53" t="str">
        <f t="shared" si="2"/>
        <v/>
      </c>
    </row>
    <row r="37" spans="1:14" ht="19.899999999999999" customHeight="1" x14ac:dyDescent="0.25">
      <c r="A37" s="11"/>
      <c r="B37" s="22"/>
      <c r="C37" s="23"/>
      <c r="D37" s="23" t="str">
        <f t="shared" si="0"/>
        <v/>
      </c>
      <c r="E37" s="5"/>
      <c r="F37" s="5"/>
      <c r="G37" s="6"/>
      <c r="H37" s="7"/>
      <c r="I37" s="52">
        <f>SUMIF(اضافه!G$2:G$65479,مخزن!B37&amp;C37,اضافه!I$2:I$65479)</f>
        <v>0</v>
      </c>
      <c r="J37" s="52">
        <f>SUMIF(صرف!G$2:G$65479,مخزن!B37&amp;C37,صرف!I$2:I$65479)</f>
        <v>0</v>
      </c>
      <c r="K37" s="52">
        <f t="shared" si="1"/>
        <v>0</v>
      </c>
      <c r="L37" s="53">
        <f>IFERROR(LOOKUP(2,1/(اضافه!$G$3:$G$4998=مخزن!B37&amp;C37),اضافه!$J$3:$J$4998),"")</f>
        <v>0</v>
      </c>
      <c r="M37" s="53" t="str">
        <f>IFERROR(IF(I37&gt;=0,(SUMIF(اضافه!G$2:G$65479,مخزن!B37&amp;C37,اضافه!K$2:K$65479)+H37)/(SUMIF(اضافه!G$2:G$65479,مخزن!B37&amp;C37,اضافه!I$2:I$65479)+G37),0),"")</f>
        <v/>
      </c>
      <c r="N37" s="53" t="str">
        <f t="shared" si="2"/>
        <v/>
      </c>
    </row>
    <row r="38" spans="1:14" ht="19.899999999999999" customHeight="1" x14ac:dyDescent="0.25">
      <c r="A38" s="11"/>
      <c r="B38" s="22"/>
      <c r="C38" s="20"/>
      <c r="D38" s="23" t="str">
        <f t="shared" si="0"/>
        <v/>
      </c>
      <c r="E38" s="5"/>
      <c r="F38" s="5"/>
      <c r="G38" s="6"/>
      <c r="H38" s="7"/>
      <c r="I38" s="52">
        <f>SUMIF(اضافه!G$2:G$65479,مخزن!B38&amp;C38,اضافه!I$2:I$65479)</f>
        <v>0</v>
      </c>
      <c r="J38" s="52">
        <f>SUMIF(صرف!G$2:G$65479,مخزن!B38&amp;C38,صرف!I$2:I$65479)</f>
        <v>0</v>
      </c>
      <c r="K38" s="52">
        <f t="shared" si="1"/>
        <v>0</v>
      </c>
      <c r="L38" s="53">
        <f>IFERROR(LOOKUP(2,1/(اضافه!$G$3:$G$4998=مخزن!B38&amp;C38),اضافه!$J$3:$J$4998),"")</f>
        <v>0</v>
      </c>
      <c r="M38" s="53" t="str">
        <f>IFERROR(IF(I38&gt;=0,(SUMIF(اضافه!G$2:G$65479,مخزن!B38&amp;C38,اضافه!K$2:K$65479)+H38)/(SUMIF(اضافه!G$2:G$65479,مخزن!B38&amp;C38,اضافه!I$2:I$65479)+G38),0),"")</f>
        <v/>
      </c>
      <c r="N38" s="53" t="str">
        <f t="shared" si="2"/>
        <v/>
      </c>
    </row>
    <row r="39" spans="1:14" ht="19.899999999999999" customHeight="1" x14ac:dyDescent="0.25">
      <c r="A39" s="11"/>
      <c r="B39" s="22"/>
      <c r="C39" s="23"/>
      <c r="D39" s="23" t="str">
        <f t="shared" si="0"/>
        <v/>
      </c>
      <c r="E39" s="5"/>
      <c r="F39" s="5"/>
      <c r="G39" s="6"/>
      <c r="H39" s="7"/>
      <c r="I39" s="52">
        <f>SUMIF(اضافه!G$2:G$65479,مخزن!B39&amp;C39,اضافه!I$2:I$65479)</f>
        <v>0</v>
      </c>
      <c r="J39" s="52">
        <f>SUMIF(صرف!G$2:G$65479,مخزن!B39&amp;C39,صرف!I$2:I$65479)</f>
        <v>0</v>
      </c>
      <c r="K39" s="52">
        <f t="shared" si="1"/>
        <v>0</v>
      </c>
      <c r="L39" s="53">
        <f>IFERROR(LOOKUP(2,1/(اضافه!$G$3:$G$4998=مخزن!B39&amp;C39),اضافه!$J$3:$J$4998),"")</f>
        <v>0</v>
      </c>
      <c r="M39" s="53" t="str">
        <f>IFERROR(IF(I39&gt;=0,(SUMIF(اضافه!G$2:G$65479,مخزن!B39&amp;C39,اضافه!K$2:K$65479)+H39)/(SUMIF(اضافه!G$2:G$65479,مخزن!B39&amp;C39,اضافه!I$2:I$65479)+G39),0),"")</f>
        <v/>
      </c>
      <c r="N39" s="53" t="str">
        <f t="shared" si="2"/>
        <v/>
      </c>
    </row>
    <row r="40" spans="1:14" ht="19.899999999999999" customHeight="1" x14ac:dyDescent="0.25">
      <c r="A40" s="11"/>
      <c r="B40" s="22"/>
      <c r="C40" s="20"/>
      <c r="D40" s="23" t="str">
        <f t="shared" si="0"/>
        <v/>
      </c>
      <c r="E40" s="5"/>
      <c r="F40" s="5"/>
      <c r="G40" s="6"/>
      <c r="H40" s="7"/>
      <c r="I40" s="52">
        <f>SUMIF(اضافه!G$2:G$65479,مخزن!B40&amp;C40,اضافه!I$2:I$65479)</f>
        <v>0</v>
      </c>
      <c r="J40" s="52">
        <f>SUMIF(صرف!G$2:G$65479,مخزن!B40&amp;C40,صرف!I$2:I$65479)</f>
        <v>0</v>
      </c>
      <c r="K40" s="52">
        <f t="shared" si="1"/>
        <v>0</v>
      </c>
      <c r="L40" s="53">
        <f>IFERROR(LOOKUP(2,1/(اضافه!$G$3:$G$4998=مخزن!B40&amp;C40),اضافه!$J$3:$J$4998),"")</f>
        <v>0</v>
      </c>
      <c r="M40" s="53" t="str">
        <f>IFERROR(IF(I40&gt;=0,(SUMIF(اضافه!G$2:G$65479,مخزن!B40&amp;C40,اضافه!K$2:K$65479)+H40)/(SUMIF(اضافه!G$2:G$65479,مخزن!B40&amp;C40,اضافه!I$2:I$65479)+G40),0),"")</f>
        <v/>
      </c>
      <c r="N40" s="53" t="str">
        <f t="shared" si="2"/>
        <v/>
      </c>
    </row>
    <row r="41" spans="1:14" ht="19.899999999999999" customHeight="1" x14ac:dyDescent="0.25">
      <c r="A41" s="11"/>
      <c r="B41" s="22"/>
      <c r="C41" s="23"/>
      <c r="D41" s="23" t="str">
        <f t="shared" si="0"/>
        <v/>
      </c>
      <c r="E41" s="5"/>
      <c r="F41" s="5"/>
      <c r="G41" s="6"/>
      <c r="H41" s="7"/>
      <c r="I41" s="52">
        <f>SUMIF(اضافه!G$2:G$65479,مخزن!B41&amp;C41,اضافه!I$2:I$65479)</f>
        <v>0</v>
      </c>
      <c r="J41" s="52">
        <f>SUMIF(صرف!G$2:G$65479,مخزن!B41&amp;C41,صرف!I$2:I$65479)</f>
        <v>0</v>
      </c>
      <c r="K41" s="52">
        <f t="shared" si="1"/>
        <v>0</v>
      </c>
      <c r="L41" s="53">
        <f>IFERROR(LOOKUP(2,1/(اضافه!$G$3:$G$4998=مخزن!B41&amp;C41),اضافه!$J$3:$J$4998),"")</f>
        <v>0</v>
      </c>
      <c r="M41" s="53" t="str">
        <f>IFERROR(IF(I41&gt;=0,(SUMIF(اضافه!G$2:G$65479,مخزن!B41&amp;C41,اضافه!K$2:K$65479)+H41)/(SUMIF(اضافه!G$2:G$65479,مخزن!B41&amp;C41,اضافه!I$2:I$65479)+G41),0),"")</f>
        <v/>
      </c>
      <c r="N41" s="53" t="str">
        <f t="shared" si="2"/>
        <v/>
      </c>
    </row>
    <row r="42" spans="1:14" ht="19.899999999999999" customHeight="1" x14ac:dyDescent="0.25">
      <c r="A42" s="11"/>
      <c r="B42" s="22"/>
      <c r="C42" s="20"/>
      <c r="D42" s="23" t="str">
        <f t="shared" si="0"/>
        <v/>
      </c>
      <c r="E42" s="5"/>
      <c r="F42" s="5"/>
      <c r="G42" s="6"/>
      <c r="H42" s="7"/>
      <c r="I42" s="52">
        <f>SUMIF(اضافه!G$2:G$65479,مخزن!B42&amp;C42,اضافه!I$2:I$65479)</f>
        <v>0</v>
      </c>
      <c r="J42" s="52">
        <f>SUMIF(صرف!G$2:G$65479,مخزن!B42&amp;C42,صرف!I$2:I$65479)</f>
        <v>0</v>
      </c>
      <c r="K42" s="52">
        <f t="shared" si="1"/>
        <v>0</v>
      </c>
      <c r="L42" s="53">
        <f>IFERROR(LOOKUP(2,1/(اضافه!$G$3:$G$4998=مخزن!B42&amp;C42),اضافه!$J$3:$J$4998),"")</f>
        <v>0</v>
      </c>
      <c r="M42" s="53" t="str">
        <f>IFERROR(IF(I42&gt;=0,(SUMIF(اضافه!G$2:G$65479,مخزن!B42&amp;C42,اضافه!K$2:K$65479)+H42)/(SUMIF(اضافه!G$2:G$65479,مخزن!B42&amp;C42,اضافه!I$2:I$65479)+G42),0),"")</f>
        <v/>
      </c>
      <c r="N42" s="53" t="str">
        <f t="shared" si="2"/>
        <v/>
      </c>
    </row>
    <row r="43" spans="1:14" ht="19.899999999999999" customHeight="1" x14ac:dyDescent="0.25">
      <c r="A43" s="11"/>
      <c r="B43" s="22"/>
      <c r="C43" s="23"/>
      <c r="D43" s="23" t="str">
        <f t="shared" si="0"/>
        <v/>
      </c>
      <c r="E43" s="5"/>
      <c r="F43" s="5"/>
      <c r="G43" s="6"/>
      <c r="H43" s="7"/>
      <c r="I43" s="52">
        <f>SUMIF(اضافه!G$2:G$65479,مخزن!B43&amp;C43,اضافه!I$2:I$65479)</f>
        <v>0</v>
      </c>
      <c r="J43" s="52">
        <f>SUMIF(صرف!G$2:G$65479,مخزن!B43&amp;C43,صرف!I$2:I$65479)</f>
        <v>0</v>
      </c>
      <c r="K43" s="52">
        <f t="shared" si="1"/>
        <v>0</v>
      </c>
      <c r="L43" s="53">
        <f>IFERROR(LOOKUP(2,1/(اضافه!$G$3:$G$4998=مخزن!B43&amp;C43),اضافه!$J$3:$J$4998),"")</f>
        <v>0</v>
      </c>
      <c r="M43" s="53" t="str">
        <f>IFERROR(IF(I43&gt;=0,(SUMIF(اضافه!G$2:G$65479,مخزن!B43&amp;C43,اضافه!K$2:K$65479)+H43)/(SUMIF(اضافه!G$2:G$65479,مخزن!B43&amp;C43,اضافه!I$2:I$65479)+G43),0),"")</f>
        <v/>
      </c>
      <c r="N43" s="53" t="str">
        <f t="shared" si="2"/>
        <v/>
      </c>
    </row>
    <row r="44" spans="1:14" ht="19.899999999999999" customHeight="1" x14ac:dyDescent="0.25">
      <c r="A44" s="11"/>
      <c r="B44" s="22"/>
      <c r="C44" s="20"/>
      <c r="D44" s="23" t="str">
        <f t="shared" si="0"/>
        <v/>
      </c>
      <c r="E44" s="5"/>
      <c r="F44" s="5"/>
      <c r="G44" s="6"/>
      <c r="H44" s="7"/>
      <c r="I44" s="52">
        <f>SUMIF(اضافه!G$2:G$65479,مخزن!B44&amp;C44,اضافه!I$2:I$65479)</f>
        <v>0</v>
      </c>
      <c r="J44" s="52">
        <f>SUMIF(صرف!G$2:G$65479,مخزن!B44&amp;C44,صرف!I$2:I$65479)</f>
        <v>0</v>
      </c>
      <c r="K44" s="52">
        <f t="shared" si="1"/>
        <v>0</v>
      </c>
      <c r="L44" s="53">
        <f>IFERROR(LOOKUP(2,1/(اضافه!$G$3:$G$4998=مخزن!B44&amp;C44),اضافه!$J$3:$J$4998),"")</f>
        <v>0</v>
      </c>
      <c r="M44" s="53" t="str">
        <f>IFERROR(IF(I44&gt;=0,(SUMIF(اضافه!G$2:G$65479,مخزن!B44&amp;C44,اضافه!K$2:K$65479)+H44)/(SUMIF(اضافه!G$2:G$65479,مخزن!B44&amp;C44,اضافه!I$2:I$65479)+G44),0),"")</f>
        <v/>
      </c>
      <c r="N44" s="53" t="str">
        <f t="shared" si="2"/>
        <v/>
      </c>
    </row>
    <row r="45" spans="1:14" ht="19.899999999999999" customHeight="1" x14ac:dyDescent="0.25">
      <c r="A45" s="11"/>
      <c r="B45" s="22"/>
      <c r="C45" s="23"/>
      <c r="D45" s="23" t="str">
        <f t="shared" si="0"/>
        <v/>
      </c>
      <c r="E45" s="5"/>
      <c r="F45" s="5"/>
      <c r="G45" s="6"/>
      <c r="H45" s="7"/>
      <c r="I45" s="52">
        <f>SUMIF(اضافه!G$2:G$65479,مخزن!B45&amp;C45,اضافه!I$2:I$65479)</f>
        <v>0</v>
      </c>
      <c r="J45" s="52">
        <f>SUMIF(صرف!G$2:G$65479,مخزن!B45&amp;C45,صرف!I$2:I$65479)</f>
        <v>0</v>
      </c>
      <c r="K45" s="52">
        <f t="shared" si="1"/>
        <v>0</v>
      </c>
      <c r="L45" s="53">
        <f>IFERROR(LOOKUP(2,1/(اضافه!$G$3:$G$4998=مخزن!B45&amp;C45),اضافه!$J$3:$J$4998),"")</f>
        <v>0</v>
      </c>
      <c r="M45" s="53" t="str">
        <f>IFERROR(IF(I45&gt;=0,(SUMIF(اضافه!G$2:G$65479,مخزن!B45&amp;C45,اضافه!K$2:K$65479)+H45)/(SUMIF(اضافه!G$2:G$65479,مخزن!B45&amp;C45,اضافه!I$2:I$65479)+G45),0),"")</f>
        <v/>
      </c>
      <c r="N45" s="53" t="str">
        <f t="shared" si="2"/>
        <v/>
      </c>
    </row>
    <row r="46" spans="1:14" ht="19.899999999999999" customHeight="1" x14ac:dyDescent="0.25">
      <c r="A46" s="11"/>
      <c r="B46" s="22"/>
      <c r="C46" s="20"/>
      <c r="D46" s="23" t="str">
        <f t="shared" si="0"/>
        <v/>
      </c>
      <c r="E46" s="5"/>
      <c r="F46" s="5"/>
      <c r="G46" s="6"/>
      <c r="H46" s="7"/>
      <c r="I46" s="52">
        <f>SUMIF(اضافه!G$2:G$65479,مخزن!B46&amp;C46,اضافه!I$2:I$65479)</f>
        <v>0</v>
      </c>
      <c r="J46" s="52">
        <f>SUMIF(صرف!G$2:G$65479,مخزن!B46&amp;C46,صرف!I$2:I$65479)</f>
        <v>0</v>
      </c>
      <c r="K46" s="52">
        <f t="shared" si="1"/>
        <v>0</v>
      </c>
      <c r="L46" s="53">
        <f>IFERROR(LOOKUP(2,1/(اضافه!$G$3:$G$4998=مخزن!B46&amp;C46),اضافه!$J$3:$J$4998),"")</f>
        <v>0</v>
      </c>
      <c r="M46" s="53" t="str">
        <f>IFERROR(IF(I46&gt;=0,(SUMIF(اضافه!G$2:G$65479,مخزن!B46&amp;C46,اضافه!K$2:K$65479)+H46)/(SUMIF(اضافه!G$2:G$65479,مخزن!B46&amp;C46,اضافه!I$2:I$65479)+G46),0),"")</f>
        <v/>
      </c>
      <c r="N46" s="53" t="str">
        <f t="shared" si="2"/>
        <v/>
      </c>
    </row>
    <row r="47" spans="1:14" ht="19.899999999999999" customHeight="1" x14ac:dyDescent="0.25">
      <c r="A47" s="11"/>
      <c r="B47" s="22"/>
      <c r="C47" s="23"/>
      <c r="D47" s="23" t="str">
        <f t="shared" si="0"/>
        <v/>
      </c>
      <c r="E47" s="5"/>
      <c r="F47" s="5"/>
      <c r="G47" s="6"/>
      <c r="H47" s="7"/>
      <c r="I47" s="52">
        <f>SUMIF(اضافه!G$2:G$65479,مخزن!B47&amp;C47,اضافه!I$2:I$65479)</f>
        <v>0</v>
      </c>
      <c r="J47" s="52">
        <f>SUMIF(صرف!G$2:G$65479,مخزن!B47&amp;C47,صرف!I$2:I$65479)</f>
        <v>0</v>
      </c>
      <c r="K47" s="52">
        <f t="shared" si="1"/>
        <v>0</v>
      </c>
      <c r="L47" s="53">
        <f>IFERROR(LOOKUP(2,1/(اضافه!$G$3:$G$4998=مخزن!B47&amp;C47),اضافه!$J$3:$J$4998),"")</f>
        <v>0</v>
      </c>
      <c r="M47" s="53" t="str">
        <f>IFERROR(IF(I47&gt;=0,(SUMIF(اضافه!G$2:G$65479,مخزن!B47&amp;C47,اضافه!K$2:K$65479)+H47)/(SUMIF(اضافه!G$2:G$65479,مخزن!B47&amp;C47,اضافه!I$2:I$65479)+G47),0),"")</f>
        <v/>
      </c>
      <c r="N47" s="53" t="str">
        <f t="shared" si="2"/>
        <v/>
      </c>
    </row>
    <row r="48" spans="1:14" ht="19.899999999999999" customHeight="1" x14ac:dyDescent="0.25">
      <c r="A48" s="11"/>
      <c r="B48" s="22"/>
      <c r="C48" s="20"/>
      <c r="D48" s="23" t="str">
        <f t="shared" si="0"/>
        <v/>
      </c>
      <c r="E48" s="5"/>
      <c r="F48" s="5"/>
      <c r="G48" s="6"/>
      <c r="H48" s="7"/>
      <c r="I48" s="52">
        <f>SUMIF(اضافه!G$2:G$65479,مخزن!B48&amp;C48,اضافه!I$2:I$65479)</f>
        <v>0</v>
      </c>
      <c r="J48" s="52">
        <f>SUMIF(صرف!G$2:G$65479,مخزن!B48&amp;C48,صرف!I$2:I$65479)</f>
        <v>0</v>
      </c>
      <c r="K48" s="52">
        <f t="shared" si="1"/>
        <v>0</v>
      </c>
      <c r="L48" s="53">
        <f>IFERROR(LOOKUP(2,1/(اضافه!$G$3:$G$4998=مخزن!B48&amp;C48),اضافه!$J$3:$J$4998),"")</f>
        <v>0</v>
      </c>
      <c r="M48" s="53" t="str">
        <f>IFERROR(IF(I48&gt;=0,(SUMIF(اضافه!G$2:G$65479,مخزن!B48&amp;C48,اضافه!K$2:K$65479)+H48)/(SUMIF(اضافه!G$2:G$65479,مخزن!B48&amp;C48,اضافه!I$2:I$65479)+G48),0),"")</f>
        <v/>
      </c>
      <c r="N48" s="53" t="str">
        <f t="shared" si="2"/>
        <v/>
      </c>
    </row>
    <row r="49" spans="1:14" ht="19.899999999999999" customHeight="1" x14ac:dyDescent="0.25">
      <c r="A49" s="11"/>
      <c r="B49" s="22"/>
      <c r="C49" s="23"/>
      <c r="D49" s="23" t="str">
        <f t="shared" si="0"/>
        <v/>
      </c>
      <c r="E49" s="5"/>
      <c r="F49" s="5"/>
      <c r="G49" s="6"/>
      <c r="H49" s="7"/>
      <c r="I49" s="52">
        <f>SUMIF(اضافه!G$2:G$65479,مخزن!B49&amp;C49,اضافه!I$2:I$65479)</f>
        <v>0</v>
      </c>
      <c r="J49" s="52">
        <f>SUMIF(صرف!G$2:G$65479,مخزن!B49&amp;C49,صرف!I$2:I$65479)</f>
        <v>0</v>
      </c>
      <c r="K49" s="52">
        <f t="shared" si="1"/>
        <v>0</v>
      </c>
      <c r="L49" s="53">
        <f>IFERROR(LOOKUP(2,1/(اضافه!$G$3:$G$4998=مخزن!B49&amp;C49),اضافه!$J$3:$J$4998),"")</f>
        <v>0</v>
      </c>
      <c r="M49" s="53" t="str">
        <f>IFERROR(IF(I49&gt;=0,(SUMIF(اضافه!G$2:G$65479,مخزن!B49&amp;C49,اضافه!K$2:K$65479)+H49)/(SUMIF(اضافه!G$2:G$65479,مخزن!B49&amp;C49,اضافه!I$2:I$65479)+G49),0),"")</f>
        <v/>
      </c>
      <c r="N49" s="53" t="str">
        <f t="shared" si="2"/>
        <v/>
      </c>
    </row>
    <row r="50" spans="1:14" ht="19.899999999999999" customHeight="1" x14ac:dyDescent="0.25">
      <c r="A50" s="11"/>
      <c r="B50" s="22"/>
      <c r="C50" s="20"/>
      <c r="D50" s="23" t="str">
        <f t="shared" si="0"/>
        <v/>
      </c>
      <c r="E50" s="5"/>
      <c r="F50" s="5"/>
      <c r="G50" s="6"/>
      <c r="H50" s="7"/>
      <c r="I50" s="52">
        <f>SUMIF(اضافه!G$2:G$65479,مخزن!B50&amp;C50,اضافه!I$2:I$65479)</f>
        <v>0</v>
      </c>
      <c r="J50" s="52">
        <f>SUMIF(صرف!G$2:G$65479,مخزن!B50&amp;C50,صرف!I$2:I$65479)</f>
        <v>0</v>
      </c>
      <c r="K50" s="52">
        <f t="shared" si="1"/>
        <v>0</v>
      </c>
      <c r="L50" s="53">
        <f>IFERROR(LOOKUP(2,1/(اضافه!$G$3:$G$4998=مخزن!B50&amp;C50),اضافه!$J$3:$J$4998),"")</f>
        <v>0</v>
      </c>
      <c r="M50" s="53" t="str">
        <f>IFERROR(IF(I50&gt;=0,(SUMIF(اضافه!G$2:G$65479,مخزن!B50&amp;C50,اضافه!K$2:K$65479)+H50)/(SUMIF(اضافه!G$2:G$65479,مخزن!B50&amp;C50,اضافه!I$2:I$65479)+G50),0),"")</f>
        <v/>
      </c>
      <c r="N50" s="53" t="str">
        <f t="shared" si="2"/>
        <v/>
      </c>
    </row>
    <row r="51" spans="1:14" ht="19.899999999999999" customHeight="1" x14ac:dyDescent="0.25">
      <c r="A51" s="11"/>
      <c r="B51" s="22"/>
      <c r="C51" s="23"/>
      <c r="D51" s="23" t="str">
        <f t="shared" si="0"/>
        <v/>
      </c>
      <c r="E51" s="5"/>
      <c r="F51" s="5"/>
      <c r="G51" s="6"/>
      <c r="H51" s="7"/>
      <c r="I51" s="52">
        <f>SUMIF(اضافه!G$2:G$65479,مخزن!B51&amp;C51,اضافه!I$2:I$65479)</f>
        <v>0</v>
      </c>
      <c r="J51" s="52">
        <f>SUMIF(صرف!G$2:G$65479,مخزن!B51&amp;C51,صرف!I$2:I$65479)</f>
        <v>0</v>
      </c>
      <c r="K51" s="52">
        <f t="shared" si="1"/>
        <v>0</v>
      </c>
      <c r="L51" s="53">
        <f>IFERROR(LOOKUP(2,1/(اضافه!$G$3:$G$4998=مخزن!B51&amp;C51),اضافه!$J$3:$J$4998),"")</f>
        <v>0</v>
      </c>
      <c r="M51" s="53" t="str">
        <f>IFERROR(IF(I51&gt;=0,(SUMIF(اضافه!G$2:G$65479,مخزن!B51&amp;C51,اضافه!K$2:K$65479)+H51)/(SUMIF(اضافه!G$2:G$65479,مخزن!B51&amp;C51,اضافه!I$2:I$65479)+G51),0),"")</f>
        <v/>
      </c>
      <c r="N51" s="53" t="str">
        <f t="shared" si="2"/>
        <v/>
      </c>
    </row>
    <row r="52" spans="1:14" ht="19.899999999999999" customHeight="1" x14ac:dyDescent="0.25">
      <c r="A52" s="11"/>
      <c r="B52" s="22"/>
      <c r="C52" s="20"/>
      <c r="D52" s="23" t="str">
        <f t="shared" si="0"/>
        <v/>
      </c>
      <c r="E52" s="5"/>
      <c r="F52" s="5"/>
      <c r="G52" s="6"/>
      <c r="H52" s="7"/>
      <c r="I52" s="52">
        <f>SUMIF(اضافه!G$2:G$65479,مخزن!B52&amp;C52,اضافه!I$2:I$65479)</f>
        <v>0</v>
      </c>
      <c r="J52" s="52">
        <f>SUMIF(صرف!G$2:G$65479,مخزن!B52&amp;C52,صرف!I$2:I$65479)</f>
        <v>0</v>
      </c>
      <c r="K52" s="52">
        <f t="shared" si="1"/>
        <v>0</v>
      </c>
      <c r="L52" s="53">
        <f>IFERROR(LOOKUP(2,1/(اضافه!$G$3:$G$4998=مخزن!B52&amp;C52),اضافه!$J$3:$J$4998),"")</f>
        <v>0</v>
      </c>
      <c r="M52" s="53" t="str">
        <f>IFERROR(IF(I52&gt;=0,(SUMIF(اضافه!G$2:G$65479,مخزن!B52&amp;C52,اضافه!K$2:K$65479)+H52)/(SUMIF(اضافه!G$2:G$65479,مخزن!B52&amp;C52,اضافه!I$2:I$65479)+G52),0),"")</f>
        <v/>
      </c>
      <c r="N52" s="53" t="str">
        <f t="shared" si="2"/>
        <v/>
      </c>
    </row>
    <row r="53" spans="1:14" ht="19.899999999999999" customHeight="1" x14ac:dyDescent="0.25">
      <c r="A53" s="11"/>
      <c r="B53" s="22"/>
      <c r="C53" s="23"/>
      <c r="D53" s="23" t="str">
        <f t="shared" si="0"/>
        <v/>
      </c>
      <c r="E53" s="5"/>
      <c r="F53" s="5"/>
      <c r="G53" s="6"/>
      <c r="H53" s="7"/>
      <c r="I53" s="52">
        <f>SUMIF(اضافه!G$2:G$65479,مخزن!B53&amp;C53,اضافه!I$2:I$65479)</f>
        <v>0</v>
      </c>
      <c r="J53" s="52">
        <f>SUMIF(صرف!G$2:G$65479,مخزن!B53&amp;C53,صرف!I$2:I$65479)</f>
        <v>0</v>
      </c>
      <c r="K53" s="52">
        <f t="shared" si="1"/>
        <v>0</v>
      </c>
      <c r="L53" s="53">
        <f>IFERROR(LOOKUP(2,1/(اضافه!$G$3:$G$4998=مخزن!B53&amp;C53),اضافه!$J$3:$J$4998),"")</f>
        <v>0</v>
      </c>
      <c r="M53" s="53" t="str">
        <f>IFERROR(IF(I53&gt;=0,(SUMIF(اضافه!G$2:G$65479,مخزن!B53&amp;C53,اضافه!K$2:K$65479)+H53)/(SUMIF(اضافه!G$2:G$65479,مخزن!B53&amp;C53,اضافه!I$2:I$65479)+G53),0),"")</f>
        <v/>
      </c>
      <c r="N53" s="53" t="str">
        <f t="shared" si="2"/>
        <v/>
      </c>
    </row>
    <row r="54" spans="1:14" ht="19.899999999999999" customHeight="1" x14ac:dyDescent="0.25">
      <c r="A54" s="11"/>
      <c r="B54" s="22"/>
      <c r="C54" s="20"/>
      <c r="D54" s="23" t="str">
        <f t="shared" si="0"/>
        <v/>
      </c>
      <c r="E54" s="5"/>
      <c r="F54" s="5"/>
      <c r="G54" s="6"/>
      <c r="H54" s="7"/>
      <c r="I54" s="52">
        <f>SUMIF(اضافه!G$2:G$65479,مخزن!B54&amp;C54,اضافه!I$2:I$65479)</f>
        <v>0</v>
      </c>
      <c r="J54" s="52">
        <f>SUMIF(صرف!G$2:G$65479,مخزن!B54&amp;C54,صرف!I$2:I$65479)</f>
        <v>0</v>
      </c>
      <c r="K54" s="52">
        <f t="shared" si="1"/>
        <v>0</v>
      </c>
      <c r="L54" s="53">
        <f>IFERROR(LOOKUP(2,1/(اضافه!$G$3:$G$4998=مخزن!B54&amp;C54),اضافه!$J$3:$J$4998),"")</f>
        <v>0</v>
      </c>
      <c r="M54" s="53" t="str">
        <f>IFERROR(IF(I54&gt;=0,(SUMIF(اضافه!G$2:G$65479,مخزن!B54&amp;C54,اضافه!K$2:K$65479)+H54)/(SUMIF(اضافه!G$2:G$65479,مخزن!B54&amp;C54,اضافه!I$2:I$65479)+G54),0),"")</f>
        <v/>
      </c>
      <c r="N54" s="53" t="str">
        <f t="shared" si="2"/>
        <v/>
      </c>
    </row>
    <row r="55" spans="1:14" ht="19.899999999999999" customHeight="1" x14ac:dyDescent="0.25">
      <c r="A55" s="11"/>
      <c r="B55" s="22"/>
      <c r="C55" s="23"/>
      <c r="D55" s="23" t="str">
        <f t="shared" si="0"/>
        <v/>
      </c>
      <c r="E55" s="5"/>
      <c r="F55" s="5"/>
      <c r="G55" s="6"/>
      <c r="H55" s="7"/>
      <c r="I55" s="52">
        <f>SUMIF(اضافه!G$2:G$65479,مخزن!B55&amp;C55,اضافه!I$2:I$65479)</f>
        <v>0</v>
      </c>
      <c r="J55" s="52">
        <f>SUMIF(صرف!G$2:G$65479,مخزن!B55&amp;C55,صرف!I$2:I$65479)</f>
        <v>0</v>
      </c>
      <c r="K55" s="52">
        <f t="shared" si="1"/>
        <v>0</v>
      </c>
      <c r="L55" s="53">
        <f>IFERROR(LOOKUP(2,1/(اضافه!$G$3:$G$4998=مخزن!B55&amp;C55),اضافه!$J$3:$J$4998),"")</f>
        <v>0</v>
      </c>
      <c r="M55" s="53" t="str">
        <f>IFERROR(IF(I55&gt;=0,(SUMIF(اضافه!G$2:G$65479,مخزن!B55&amp;C55,اضافه!K$2:K$65479)+H55)/(SUMIF(اضافه!G$2:G$65479,مخزن!B55&amp;C55,اضافه!I$2:I$65479)+G55),0),"")</f>
        <v/>
      </c>
      <c r="N55" s="53" t="str">
        <f t="shared" si="2"/>
        <v/>
      </c>
    </row>
    <row r="56" spans="1:14" ht="19.899999999999999" customHeight="1" x14ac:dyDescent="0.25">
      <c r="A56" s="11"/>
      <c r="B56" s="22"/>
      <c r="C56" s="20"/>
      <c r="D56" s="23" t="str">
        <f t="shared" si="0"/>
        <v/>
      </c>
      <c r="E56" s="5"/>
      <c r="F56" s="5"/>
      <c r="G56" s="6"/>
      <c r="H56" s="7"/>
      <c r="I56" s="52">
        <f>SUMIF(اضافه!G$2:G$65479,مخزن!B56&amp;C56,اضافه!I$2:I$65479)</f>
        <v>0</v>
      </c>
      <c r="J56" s="52">
        <f>SUMIF(صرف!G$2:G$65479,مخزن!B56&amp;C56,صرف!I$2:I$65479)</f>
        <v>0</v>
      </c>
      <c r="K56" s="52">
        <f t="shared" si="1"/>
        <v>0</v>
      </c>
      <c r="L56" s="53">
        <f>IFERROR(LOOKUP(2,1/(اضافه!$G$3:$G$4998=مخزن!B56&amp;C56),اضافه!$J$3:$J$4998),"")</f>
        <v>0</v>
      </c>
      <c r="M56" s="53" t="str">
        <f>IFERROR(IF(I56&gt;=0,(SUMIF(اضافه!G$2:G$65479,مخزن!B56&amp;C56,اضافه!K$2:K$65479)+H56)/(SUMIF(اضافه!G$2:G$65479,مخزن!B56&amp;C56,اضافه!I$2:I$65479)+G56),0),"")</f>
        <v/>
      </c>
      <c r="N56" s="53" t="str">
        <f t="shared" si="2"/>
        <v/>
      </c>
    </row>
    <row r="57" spans="1:14" ht="19.899999999999999" customHeight="1" x14ac:dyDescent="0.25">
      <c r="A57" s="11"/>
      <c r="B57" s="22"/>
      <c r="C57" s="23"/>
      <c r="D57" s="23" t="str">
        <f t="shared" si="0"/>
        <v/>
      </c>
      <c r="E57" s="5"/>
      <c r="F57" s="5"/>
      <c r="G57" s="6"/>
      <c r="H57" s="7"/>
      <c r="I57" s="52">
        <f>SUMIF(اضافه!G$2:G$65479,مخزن!B57&amp;C57,اضافه!I$2:I$65479)</f>
        <v>0</v>
      </c>
      <c r="J57" s="52">
        <f>SUMIF(صرف!G$2:G$65479,مخزن!B57&amp;C57,صرف!I$2:I$65479)</f>
        <v>0</v>
      </c>
      <c r="K57" s="52">
        <f t="shared" si="1"/>
        <v>0</v>
      </c>
      <c r="L57" s="53">
        <f>IFERROR(LOOKUP(2,1/(اضافه!$G$3:$G$4998=مخزن!B57&amp;C57),اضافه!$J$3:$J$4998),"")</f>
        <v>0</v>
      </c>
      <c r="M57" s="53" t="str">
        <f>IFERROR(IF(I57&gt;=0,(SUMIF(اضافه!G$2:G$65479,مخزن!B57&amp;C57,اضافه!K$2:K$65479)+H57)/(SUMIF(اضافه!G$2:G$65479,مخزن!B57&amp;C57,اضافه!I$2:I$65479)+G57),0),"")</f>
        <v/>
      </c>
      <c r="N57" s="53" t="str">
        <f t="shared" si="2"/>
        <v/>
      </c>
    </row>
    <row r="58" spans="1:14" ht="19.899999999999999" customHeight="1" x14ac:dyDescent="0.25">
      <c r="A58" s="11"/>
      <c r="B58" s="22"/>
      <c r="C58" s="20"/>
      <c r="D58" s="23" t="str">
        <f t="shared" si="0"/>
        <v/>
      </c>
      <c r="E58" s="5"/>
      <c r="F58" s="5"/>
      <c r="G58" s="6"/>
      <c r="H58" s="7"/>
      <c r="I58" s="52">
        <f>SUMIF(اضافه!G$2:G$65479,مخزن!B58&amp;C58,اضافه!I$2:I$65479)</f>
        <v>0</v>
      </c>
      <c r="J58" s="52">
        <f>SUMIF(صرف!G$2:G$65479,مخزن!B58&amp;C58,صرف!I$2:I$65479)</f>
        <v>0</v>
      </c>
      <c r="K58" s="52">
        <f t="shared" si="1"/>
        <v>0</v>
      </c>
      <c r="L58" s="53">
        <f>IFERROR(LOOKUP(2,1/(اضافه!$G$3:$G$4998=مخزن!B58&amp;C58),اضافه!$J$3:$J$4998),"")</f>
        <v>0</v>
      </c>
      <c r="M58" s="53" t="str">
        <f>IFERROR(IF(I58&gt;=0,(SUMIF(اضافه!G$2:G$65479,مخزن!B58&amp;C58,اضافه!K$2:K$65479)+H58)/(SUMIF(اضافه!G$2:G$65479,مخزن!B58&amp;C58,اضافه!I$2:I$65479)+G58),0),"")</f>
        <v/>
      </c>
      <c r="N58" s="53" t="str">
        <f t="shared" si="2"/>
        <v/>
      </c>
    </row>
    <row r="59" spans="1:14" ht="19.899999999999999" customHeight="1" x14ac:dyDescent="0.25">
      <c r="A59" s="11"/>
      <c r="B59" s="22"/>
      <c r="C59" s="23"/>
      <c r="D59" s="23" t="str">
        <f t="shared" si="0"/>
        <v/>
      </c>
      <c r="E59" s="5"/>
      <c r="F59" s="5"/>
      <c r="G59" s="6"/>
      <c r="H59" s="7"/>
      <c r="I59" s="52">
        <f>SUMIF(اضافه!G$2:G$65479,مخزن!B59&amp;C59,اضافه!I$2:I$65479)</f>
        <v>0</v>
      </c>
      <c r="J59" s="52">
        <f>SUMIF(صرف!G$2:G$65479,مخزن!B59&amp;C59,صرف!I$2:I$65479)</f>
        <v>0</v>
      </c>
      <c r="K59" s="52">
        <f t="shared" si="1"/>
        <v>0</v>
      </c>
      <c r="L59" s="53">
        <f>IFERROR(LOOKUP(2,1/(اضافه!$G$3:$G$4998=مخزن!B59&amp;C59),اضافه!$J$3:$J$4998),"")</f>
        <v>0</v>
      </c>
      <c r="M59" s="53" t="str">
        <f>IFERROR(IF(I59&gt;=0,(SUMIF(اضافه!G$2:G$65479,مخزن!B59&amp;C59,اضافه!K$2:K$65479)+H59)/(SUMIF(اضافه!G$2:G$65479,مخزن!B59&amp;C59,اضافه!I$2:I$65479)+G59),0),"")</f>
        <v/>
      </c>
      <c r="N59" s="53" t="str">
        <f t="shared" si="2"/>
        <v/>
      </c>
    </row>
    <row r="60" spans="1:14" ht="19.899999999999999" customHeight="1" x14ac:dyDescent="0.25">
      <c r="A60" s="11"/>
      <c r="B60" s="22"/>
      <c r="C60" s="20"/>
      <c r="D60" s="23" t="str">
        <f t="shared" si="0"/>
        <v/>
      </c>
      <c r="E60" s="5"/>
      <c r="F60" s="5"/>
      <c r="G60" s="6"/>
      <c r="H60" s="7"/>
      <c r="I60" s="52">
        <f>SUMIF(اضافه!G$2:G$65479,مخزن!B60&amp;C60,اضافه!I$2:I$65479)</f>
        <v>0</v>
      </c>
      <c r="J60" s="52">
        <f>SUMIF(صرف!G$2:G$65479,مخزن!B60&amp;C60,صرف!I$2:I$65479)</f>
        <v>0</v>
      </c>
      <c r="K60" s="52">
        <f t="shared" si="1"/>
        <v>0</v>
      </c>
      <c r="L60" s="53">
        <f>IFERROR(LOOKUP(2,1/(اضافه!$G$3:$G$4998=مخزن!B60&amp;C60),اضافه!$J$3:$J$4998),"")</f>
        <v>0</v>
      </c>
      <c r="M60" s="53" t="str">
        <f>IFERROR(IF(I60&gt;=0,(SUMIF(اضافه!G$2:G$65479,مخزن!B60&amp;C60,اضافه!K$2:K$65479)+H60)/(SUMIF(اضافه!G$2:G$65479,مخزن!B60&amp;C60,اضافه!I$2:I$65479)+G60),0),"")</f>
        <v/>
      </c>
      <c r="N60" s="53" t="str">
        <f t="shared" si="2"/>
        <v/>
      </c>
    </row>
    <row r="61" spans="1:14" ht="19.899999999999999" customHeight="1" x14ac:dyDescent="0.25">
      <c r="A61" s="11"/>
      <c r="B61" s="22"/>
      <c r="C61" s="23"/>
      <c r="D61" s="23" t="str">
        <f t="shared" si="0"/>
        <v/>
      </c>
      <c r="E61" s="5"/>
      <c r="F61" s="5"/>
      <c r="G61" s="6"/>
      <c r="H61" s="7"/>
      <c r="I61" s="52">
        <f>SUMIF(اضافه!G$2:G$65479,مخزن!B61&amp;C61,اضافه!I$2:I$65479)</f>
        <v>0</v>
      </c>
      <c r="J61" s="52">
        <f>SUMIF(صرف!G$2:G$65479,مخزن!B61&amp;C61,صرف!I$2:I$65479)</f>
        <v>0</v>
      </c>
      <c r="K61" s="52">
        <f t="shared" si="1"/>
        <v>0</v>
      </c>
      <c r="L61" s="53">
        <f>IFERROR(LOOKUP(2,1/(اضافه!$G$3:$G$4998=مخزن!B61&amp;C61),اضافه!$J$3:$J$4998),"")</f>
        <v>0</v>
      </c>
      <c r="M61" s="53" t="str">
        <f>IFERROR(IF(I61&gt;=0,(SUMIF(اضافه!G$2:G$65479,مخزن!B61&amp;C61,اضافه!K$2:K$65479)+H61)/(SUMIF(اضافه!G$2:G$65479,مخزن!B61&amp;C61,اضافه!I$2:I$65479)+G61),0),"")</f>
        <v/>
      </c>
      <c r="N61" s="53" t="str">
        <f t="shared" si="2"/>
        <v/>
      </c>
    </row>
    <row r="62" spans="1:14" ht="19.899999999999999" customHeight="1" x14ac:dyDescent="0.25">
      <c r="A62" s="11"/>
      <c r="B62" s="22"/>
      <c r="C62" s="20"/>
      <c r="D62" s="23" t="str">
        <f t="shared" si="0"/>
        <v/>
      </c>
      <c r="E62" s="5"/>
      <c r="F62" s="5"/>
      <c r="G62" s="6"/>
      <c r="H62" s="7"/>
      <c r="I62" s="52">
        <f>SUMIF(اضافه!G$2:G$65479,مخزن!B62&amp;C62,اضافه!I$2:I$65479)</f>
        <v>0</v>
      </c>
      <c r="J62" s="52">
        <f>SUMIF(صرف!G$2:G$65479,مخزن!B62&amp;C62,صرف!I$2:I$65479)</f>
        <v>0</v>
      </c>
      <c r="K62" s="52">
        <f t="shared" si="1"/>
        <v>0</v>
      </c>
      <c r="L62" s="53">
        <f>IFERROR(LOOKUP(2,1/(اضافه!$G$3:$G$4998=مخزن!B62&amp;C62),اضافه!$J$3:$J$4998),"")</f>
        <v>0</v>
      </c>
      <c r="M62" s="53" t="str">
        <f>IFERROR(IF(I62&gt;=0,(SUMIF(اضافه!G$2:G$65479,مخزن!B62&amp;C62,اضافه!K$2:K$65479)+H62)/(SUMIF(اضافه!G$2:G$65479,مخزن!B62&amp;C62,اضافه!I$2:I$65479)+G62),0),"")</f>
        <v/>
      </c>
      <c r="N62" s="53" t="str">
        <f t="shared" si="2"/>
        <v/>
      </c>
    </row>
    <row r="63" spans="1:14" ht="19.899999999999999" customHeight="1" x14ac:dyDescent="0.25">
      <c r="A63" s="11"/>
      <c r="B63" s="22"/>
      <c r="C63" s="23"/>
      <c r="D63" s="23" t="str">
        <f t="shared" si="0"/>
        <v/>
      </c>
      <c r="E63" s="5"/>
      <c r="F63" s="5"/>
      <c r="G63" s="6"/>
      <c r="H63" s="7"/>
      <c r="I63" s="52">
        <f>SUMIF(اضافه!G$2:G$65479,مخزن!B63&amp;C63,اضافه!I$2:I$65479)</f>
        <v>0</v>
      </c>
      <c r="J63" s="52">
        <f>SUMIF(صرف!G$2:G$65479,مخزن!B63&amp;C63,صرف!I$2:I$65479)</f>
        <v>0</v>
      </c>
      <c r="K63" s="52">
        <f t="shared" si="1"/>
        <v>0</v>
      </c>
      <c r="L63" s="53">
        <f>IFERROR(LOOKUP(2,1/(اضافه!$G$3:$G$4998=مخزن!B63&amp;C63),اضافه!$J$3:$J$4998),"")</f>
        <v>0</v>
      </c>
      <c r="M63" s="53" t="str">
        <f>IFERROR(IF(I63&gt;=0,(SUMIF(اضافه!G$2:G$65479,مخزن!B63&amp;C63,اضافه!K$2:K$65479)+H63)/(SUMIF(اضافه!G$2:G$65479,مخزن!B63&amp;C63,اضافه!I$2:I$65479)+G63),0),"")</f>
        <v/>
      </c>
      <c r="N63" s="53" t="str">
        <f t="shared" si="2"/>
        <v/>
      </c>
    </row>
    <row r="64" spans="1:14" ht="19.899999999999999" customHeight="1" x14ac:dyDescent="0.25">
      <c r="A64" s="11"/>
      <c r="B64" s="22"/>
      <c r="C64" s="20"/>
      <c r="D64" s="23" t="str">
        <f t="shared" si="0"/>
        <v/>
      </c>
      <c r="E64" s="5"/>
      <c r="F64" s="5"/>
      <c r="G64" s="6"/>
      <c r="H64" s="7"/>
      <c r="I64" s="52">
        <f>SUMIF(اضافه!G$2:G$65479,مخزن!B64&amp;C64,اضافه!I$2:I$65479)</f>
        <v>0</v>
      </c>
      <c r="J64" s="52">
        <f>SUMIF(صرف!G$2:G$65479,مخزن!B64&amp;C64,صرف!I$2:I$65479)</f>
        <v>0</v>
      </c>
      <c r="K64" s="52">
        <f t="shared" si="1"/>
        <v>0</v>
      </c>
      <c r="L64" s="53">
        <f>IFERROR(LOOKUP(2,1/(اضافه!$G$3:$G$4998=مخزن!B64&amp;C64),اضافه!$J$3:$J$4998),"")</f>
        <v>0</v>
      </c>
      <c r="M64" s="53" t="str">
        <f>IFERROR(IF(I64&gt;=0,(SUMIF(اضافه!G$2:G$65479,مخزن!B64&amp;C64,اضافه!K$2:K$65479)+H64)/(SUMIF(اضافه!G$2:G$65479,مخزن!B64&amp;C64,اضافه!I$2:I$65479)+G64),0),"")</f>
        <v/>
      </c>
      <c r="N64" s="53" t="str">
        <f t="shared" si="2"/>
        <v/>
      </c>
    </row>
    <row r="65" spans="1:14" ht="19.899999999999999" customHeight="1" x14ac:dyDescent="0.25">
      <c r="A65" s="11"/>
      <c r="B65" s="22"/>
      <c r="C65" s="23"/>
      <c r="D65" s="23" t="str">
        <f t="shared" si="0"/>
        <v/>
      </c>
      <c r="E65" s="5"/>
      <c r="F65" s="5"/>
      <c r="G65" s="6"/>
      <c r="H65" s="7"/>
      <c r="I65" s="52">
        <f>SUMIF(اضافه!G$2:G$65479,مخزن!B65&amp;C65,اضافه!I$2:I$65479)</f>
        <v>0</v>
      </c>
      <c r="J65" s="52">
        <f>SUMIF(صرف!G$2:G$65479,مخزن!B65&amp;C65,صرف!I$2:I$65479)</f>
        <v>0</v>
      </c>
      <c r="K65" s="52">
        <f t="shared" si="1"/>
        <v>0</v>
      </c>
      <c r="L65" s="53">
        <f>IFERROR(LOOKUP(2,1/(اضافه!$G$3:$G$4998=مخزن!B65&amp;C65),اضافه!$J$3:$J$4998),"")</f>
        <v>0</v>
      </c>
      <c r="M65" s="53" t="str">
        <f>IFERROR(IF(I65&gt;=0,(SUMIF(اضافه!G$2:G$65479,مخزن!B65&amp;C65,اضافه!K$2:K$65479)+H65)/(SUMIF(اضافه!G$2:G$65479,مخزن!B65&amp;C65,اضافه!I$2:I$65479)+G65),0),"")</f>
        <v/>
      </c>
      <c r="N65" s="53" t="str">
        <f t="shared" si="2"/>
        <v/>
      </c>
    </row>
    <row r="66" spans="1:14" ht="19.899999999999999" customHeight="1" x14ac:dyDescent="0.25">
      <c r="A66" s="11"/>
      <c r="B66" s="22"/>
      <c r="C66" s="20"/>
      <c r="D66" s="23" t="str">
        <f t="shared" si="0"/>
        <v/>
      </c>
      <c r="E66" s="5"/>
      <c r="F66" s="5"/>
      <c r="G66" s="6"/>
      <c r="H66" s="7"/>
      <c r="I66" s="52">
        <f>SUMIF(اضافه!G$2:G$65479,مخزن!B66&amp;C66,اضافه!I$2:I$65479)</f>
        <v>0</v>
      </c>
      <c r="J66" s="52">
        <f>SUMIF(صرف!G$2:G$65479,مخزن!B66&amp;C66,صرف!I$2:I$65479)</f>
        <v>0</v>
      </c>
      <c r="K66" s="52">
        <f t="shared" si="1"/>
        <v>0</v>
      </c>
      <c r="L66" s="53">
        <f>IFERROR(LOOKUP(2,1/(اضافه!$G$3:$G$4998=مخزن!B66&amp;C66),اضافه!$J$3:$J$4998),"")</f>
        <v>0</v>
      </c>
      <c r="M66" s="53" t="str">
        <f>IFERROR(IF(I66&gt;=0,(SUMIF(اضافه!G$2:G$65479,مخزن!B66&amp;C66,اضافه!K$2:K$65479)+H66)/(SUMIF(اضافه!G$2:G$65479,مخزن!B66&amp;C66,اضافه!I$2:I$65479)+G66),0),"")</f>
        <v/>
      </c>
      <c r="N66" s="53" t="str">
        <f t="shared" si="2"/>
        <v/>
      </c>
    </row>
    <row r="67" spans="1:14" ht="19.899999999999999" customHeight="1" x14ac:dyDescent="0.25">
      <c r="A67" s="11"/>
      <c r="B67" s="22"/>
      <c r="C67" s="23"/>
      <c r="D67" s="23" t="str">
        <f t="shared" si="0"/>
        <v/>
      </c>
      <c r="E67" s="5"/>
      <c r="F67" s="5"/>
      <c r="G67" s="6"/>
      <c r="H67" s="7"/>
      <c r="I67" s="52">
        <f>SUMIF(اضافه!G$2:G$65479,مخزن!B67&amp;C67,اضافه!I$2:I$65479)</f>
        <v>0</v>
      </c>
      <c r="J67" s="52">
        <f>SUMIF(صرف!G$2:G$65479,مخزن!B67&amp;C67,صرف!I$2:I$65479)</f>
        <v>0</v>
      </c>
      <c r="K67" s="52">
        <f t="shared" si="1"/>
        <v>0</v>
      </c>
      <c r="L67" s="53">
        <f>IFERROR(LOOKUP(2,1/(اضافه!$G$3:$G$4998=مخزن!B67&amp;C67),اضافه!$J$3:$J$4998),"")</f>
        <v>0</v>
      </c>
      <c r="M67" s="53" t="str">
        <f>IFERROR(IF(I67&gt;=0,(SUMIF(اضافه!G$2:G$65479,مخزن!B67&amp;C67,اضافه!K$2:K$65479)+H67)/(SUMIF(اضافه!G$2:G$65479,مخزن!B67&amp;C67,اضافه!I$2:I$65479)+G67),0),"")</f>
        <v/>
      </c>
      <c r="N67" s="53" t="str">
        <f t="shared" si="2"/>
        <v/>
      </c>
    </row>
    <row r="68" spans="1:14" ht="19.899999999999999" customHeight="1" x14ac:dyDescent="0.25">
      <c r="A68" s="11"/>
      <c r="B68" s="22"/>
      <c r="C68" s="20"/>
      <c r="D68" s="23" t="str">
        <f t="shared" si="0"/>
        <v/>
      </c>
      <c r="E68" s="5"/>
      <c r="F68" s="5"/>
      <c r="G68" s="6"/>
      <c r="H68" s="7"/>
      <c r="I68" s="52">
        <f>SUMIF(اضافه!G$2:G$65479,مخزن!B68&amp;C68,اضافه!I$2:I$65479)</f>
        <v>0</v>
      </c>
      <c r="J68" s="52">
        <f>SUMIF(صرف!G$2:G$65479,مخزن!B68&amp;C68,صرف!I$2:I$65479)</f>
        <v>0</v>
      </c>
      <c r="K68" s="52">
        <f t="shared" si="1"/>
        <v>0</v>
      </c>
      <c r="L68" s="53">
        <f>IFERROR(LOOKUP(2,1/(اضافه!$G$3:$G$4998=مخزن!B68&amp;C68),اضافه!$J$3:$J$4998),"")</f>
        <v>0</v>
      </c>
      <c r="M68" s="53" t="str">
        <f>IFERROR(IF(I68&gt;=0,(SUMIF(اضافه!G$2:G$65479,مخزن!B68&amp;C68,اضافه!K$2:K$65479)+H68)/(SUMIF(اضافه!G$2:G$65479,مخزن!B68&amp;C68,اضافه!I$2:I$65479)+G68),0),"")</f>
        <v/>
      </c>
      <c r="N68" s="53" t="str">
        <f t="shared" si="2"/>
        <v/>
      </c>
    </row>
    <row r="69" spans="1:14" ht="19.899999999999999" customHeight="1" x14ac:dyDescent="0.25">
      <c r="A69" s="11"/>
      <c r="B69" s="22"/>
      <c r="C69" s="23"/>
      <c r="D69" s="23" t="str">
        <f t="shared" ref="D69:D132" si="3">B69&amp;C69</f>
        <v/>
      </c>
      <c r="E69" s="5"/>
      <c r="F69" s="5"/>
      <c r="G69" s="6"/>
      <c r="H69" s="7"/>
      <c r="I69" s="52">
        <f>SUMIF(اضافه!G$2:G$65479,مخزن!B69&amp;C69,اضافه!I$2:I$65479)</f>
        <v>0</v>
      </c>
      <c r="J69" s="52">
        <f>SUMIF(صرف!G$2:G$65479,مخزن!B69&amp;C69,صرف!I$2:I$65479)</f>
        <v>0</v>
      </c>
      <c r="K69" s="52">
        <f t="shared" ref="K69:K132" si="4">G69+I69-J69</f>
        <v>0</v>
      </c>
      <c r="L69" s="53">
        <f>IFERROR(LOOKUP(2,1/(اضافه!$G$3:$G$4998=مخزن!B69&amp;C69),اضافه!$J$3:$J$4998),"")</f>
        <v>0</v>
      </c>
      <c r="M69" s="53" t="str">
        <f>IFERROR(IF(I69&gt;=0,(SUMIF(اضافه!G$2:G$65479,مخزن!B69&amp;C69,اضافه!K$2:K$65479)+H69)/(SUMIF(اضافه!G$2:G$65479,مخزن!B69&amp;C69,اضافه!I$2:I$65479)+G69),0),"")</f>
        <v/>
      </c>
      <c r="N69" s="53" t="str">
        <f t="shared" ref="N69:N132" si="5">IFERROR((M69*K69),"")</f>
        <v/>
      </c>
    </row>
    <row r="70" spans="1:14" ht="19.899999999999999" customHeight="1" x14ac:dyDescent="0.25">
      <c r="A70" s="11"/>
      <c r="B70" s="22"/>
      <c r="C70" s="20"/>
      <c r="D70" s="23" t="str">
        <f t="shared" si="3"/>
        <v/>
      </c>
      <c r="E70" s="5"/>
      <c r="F70" s="5"/>
      <c r="G70" s="6"/>
      <c r="H70" s="7"/>
      <c r="I70" s="52">
        <f>SUMIF(اضافه!G$2:G$65479,مخزن!B70&amp;C70,اضافه!I$2:I$65479)</f>
        <v>0</v>
      </c>
      <c r="J70" s="52">
        <f>SUMIF(صرف!G$2:G$65479,مخزن!B70&amp;C70,صرف!I$2:I$65479)</f>
        <v>0</v>
      </c>
      <c r="K70" s="52">
        <f t="shared" si="4"/>
        <v>0</v>
      </c>
      <c r="L70" s="53">
        <f>IFERROR(LOOKUP(2,1/(اضافه!$G$3:$G$4998=مخزن!B70&amp;C70),اضافه!$J$3:$J$4998),"")</f>
        <v>0</v>
      </c>
      <c r="M70" s="53" t="str">
        <f>IFERROR(IF(I70&gt;=0,(SUMIF(اضافه!G$2:G$65479,مخزن!B70&amp;C70,اضافه!K$2:K$65479)+H70)/(SUMIF(اضافه!G$2:G$65479,مخزن!B70&amp;C70,اضافه!I$2:I$65479)+G70),0),"")</f>
        <v/>
      </c>
      <c r="N70" s="53" t="str">
        <f t="shared" si="5"/>
        <v/>
      </c>
    </row>
    <row r="71" spans="1:14" ht="19.899999999999999" customHeight="1" x14ac:dyDescent="0.25">
      <c r="A71" s="11"/>
      <c r="B71" s="22"/>
      <c r="C71" s="23"/>
      <c r="D71" s="23" t="str">
        <f t="shared" si="3"/>
        <v/>
      </c>
      <c r="E71" s="5"/>
      <c r="F71" s="5"/>
      <c r="G71" s="6"/>
      <c r="H71" s="7"/>
      <c r="I71" s="52">
        <f>SUMIF(اضافه!G$2:G$65479,مخزن!B71&amp;C71,اضافه!I$2:I$65479)</f>
        <v>0</v>
      </c>
      <c r="J71" s="52">
        <f>SUMIF(صرف!G$2:G$65479,مخزن!B71&amp;C71,صرف!I$2:I$65479)</f>
        <v>0</v>
      </c>
      <c r="K71" s="52">
        <f t="shared" si="4"/>
        <v>0</v>
      </c>
      <c r="L71" s="53">
        <f>IFERROR(LOOKUP(2,1/(اضافه!$G$3:$G$4998=مخزن!B71&amp;C71),اضافه!$J$3:$J$4998),"")</f>
        <v>0</v>
      </c>
      <c r="M71" s="53" t="str">
        <f>IFERROR(IF(I71&gt;=0,(SUMIF(اضافه!G$2:G$65479,مخزن!B71&amp;C71,اضافه!K$2:K$65479)+H71)/(SUMIF(اضافه!G$2:G$65479,مخزن!B71&amp;C71,اضافه!I$2:I$65479)+G71),0),"")</f>
        <v/>
      </c>
      <c r="N71" s="53" t="str">
        <f t="shared" si="5"/>
        <v/>
      </c>
    </row>
    <row r="72" spans="1:14" ht="19.899999999999999" customHeight="1" x14ac:dyDescent="0.25">
      <c r="A72" s="11"/>
      <c r="B72" s="22"/>
      <c r="C72" s="20"/>
      <c r="D72" s="23" t="str">
        <f t="shared" si="3"/>
        <v/>
      </c>
      <c r="E72" s="5"/>
      <c r="F72" s="5"/>
      <c r="G72" s="6"/>
      <c r="H72" s="7"/>
      <c r="I72" s="52">
        <f>SUMIF(اضافه!G$2:G$65479,مخزن!B72&amp;C72,اضافه!I$2:I$65479)</f>
        <v>0</v>
      </c>
      <c r="J72" s="52">
        <f>SUMIF(صرف!G$2:G$65479,مخزن!B72&amp;C72,صرف!I$2:I$65479)</f>
        <v>0</v>
      </c>
      <c r="K72" s="52">
        <f t="shared" si="4"/>
        <v>0</v>
      </c>
      <c r="L72" s="53">
        <f>IFERROR(LOOKUP(2,1/(اضافه!$G$3:$G$4998=مخزن!B72&amp;C72),اضافه!$J$3:$J$4998),"")</f>
        <v>0</v>
      </c>
      <c r="M72" s="53" t="str">
        <f>IFERROR(IF(I72&gt;=0,(SUMIF(اضافه!G$2:G$65479,مخزن!B72&amp;C72,اضافه!K$2:K$65479)+H72)/(SUMIF(اضافه!G$2:G$65479,مخزن!B72&amp;C72,اضافه!I$2:I$65479)+G72),0),"")</f>
        <v/>
      </c>
      <c r="N72" s="53" t="str">
        <f t="shared" si="5"/>
        <v/>
      </c>
    </row>
    <row r="73" spans="1:14" ht="19.899999999999999" customHeight="1" x14ac:dyDescent="0.25">
      <c r="A73" s="11"/>
      <c r="B73" s="22"/>
      <c r="C73" s="23"/>
      <c r="D73" s="23" t="str">
        <f t="shared" si="3"/>
        <v/>
      </c>
      <c r="E73" s="5"/>
      <c r="F73" s="5"/>
      <c r="G73" s="6"/>
      <c r="H73" s="7"/>
      <c r="I73" s="52">
        <f>SUMIF(اضافه!G$2:G$65479,مخزن!B73&amp;C73,اضافه!I$2:I$65479)</f>
        <v>0</v>
      </c>
      <c r="J73" s="52">
        <f>SUMIF(صرف!G$2:G$65479,مخزن!B73&amp;C73,صرف!I$2:I$65479)</f>
        <v>0</v>
      </c>
      <c r="K73" s="52">
        <f t="shared" si="4"/>
        <v>0</v>
      </c>
      <c r="L73" s="53">
        <f>IFERROR(LOOKUP(2,1/(اضافه!$G$3:$G$4998=مخزن!B73&amp;C73),اضافه!$J$3:$J$4998),"")</f>
        <v>0</v>
      </c>
      <c r="M73" s="53" t="str">
        <f>IFERROR(IF(I73&gt;=0,(SUMIF(اضافه!G$2:G$65479,مخزن!B73&amp;C73,اضافه!K$2:K$65479)+H73)/(SUMIF(اضافه!G$2:G$65479,مخزن!B73&amp;C73,اضافه!I$2:I$65479)+G73),0),"")</f>
        <v/>
      </c>
      <c r="N73" s="53" t="str">
        <f t="shared" si="5"/>
        <v/>
      </c>
    </row>
    <row r="74" spans="1:14" ht="19.899999999999999" customHeight="1" x14ac:dyDescent="0.25">
      <c r="A74" s="11"/>
      <c r="B74" s="22"/>
      <c r="C74" s="20"/>
      <c r="D74" s="23" t="str">
        <f t="shared" si="3"/>
        <v/>
      </c>
      <c r="E74" s="5"/>
      <c r="F74" s="5"/>
      <c r="G74" s="6"/>
      <c r="H74" s="7"/>
      <c r="I74" s="52">
        <f>SUMIF(اضافه!G$2:G$65479,مخزن!B74&amp;C74,اضافه!I$2:I$65479)</f>
        <v>0</v>
      </c>
      <c r="J74" s="52">
        <f>SUMIF(صرف!G$2:G$65479,مخزن!B74&amp;C74,صرف!I$2:I$65479)</f>
        <v>0</v>
      </c>
      <c r="K74" s="52">
        <f t="shared" si="4"/>
        <v>0</v>
      </c>
      <c r="L74" s="53">
        <f>IFERROR(LOOKUP(2,1/(اضافه!$G$3:$G$4998=مخزن!B74&amp;C74),اضافه!$J$3:$J$4998),"")</f>
        <v>0</v>
      </c>
      <c r="M74" s="53" t="str">
        <f>IFERROR(IF(I74&gt;=0,(SUMIF(اضافه!G$2:G$65479,مخزن!B74&amp;C74,اضافه!K$2:K$65479)+H74)/(SUMIF(اضافه!G$2:G$65479,مخزن!B74&amp;C74,اضافه!I$2:I$65479)+G74),0),"")</f>
        <v/>
      </c>
      <c r="N74" s="53" t="str">
        <f t="shared" si="5"/>
        <v/>
      </c>
    </row>
    <row r="75" spans="1:14" ht="19.899999999999999" customHeight="1" x14ac:dyDescent="0.25">
      <c r="A75" s="11"/>
      <c r="B75" s="22"/>
      <c r="C75" s="23"/>
      <c r="D75" s="23" t="str">
        <f t="shared" si="3"/>
        <v/>
      </c>
      <c r="E75" s="5"/>
      <c r="F75" s="5"/>
      <c r="G75" s="6"/>
      <c r="H75" s="7"/>
      <c r="I75" s="52">
        <f>SUMIF(اضافه!G$2:G$65479,مخزن!B75&amp;C75,اضافه!I$2:I$65479)</f>
        <v>0</v>
      </c>
      <c r="J75" s="52">
        <f>SUMIF(صرف!G$2:G$65479,مخزن!B75&amp;C75,صرف!I$2:I$65479)</f>
        <v>0</v>
      </c>
      <c r="K75" s="52">
        <f t="shared" si="4"/>
        <v>0</v>
      </c>
      <c r="L75" s="53">
        <f>IFERROR(LOOKUP(2,1/(اضافه!$G$3:$G$4998=مخزن!B75&amp;C75),اضافه!$J$3:$J$4998),"")</f>
        <v>0</v>
      </c>
      <c r="M75" s="53" t="str">
        <f>IFERROR(IF(I75&gt;=0,(SUMIF(اضافه!G$2:G$65479,مخزن!B75&amp;C75,اضافه!K$2:K$65479)+H75)/(SUMIF(اضافه!G$2:G$65479,مخزن!B75&amp;C75,اضافه!I$2:I$65479)+G75),0),"")</f>
        <v/>
      </c>
      <c r="N75" s="53" t="str">
        <f t="shared" si="5"/>
        <v/>
      </c>
    </row>
    <row r="76" spans="1:14" ht="19.899999999999999" customHeight="1" x14ac:dyDescent="0.25">
      <c r="A76" s="11"/>
      <c r="B76" s="22"/>
      <c r="C76" s="20"/>
      <c r="D76" s="23" t="str">
        <f t="shared" si="3"/>
        <v/>
      </c>
      <c r="E76" s="5"/>
      <c r="F76" s="5"/>
      <c r="G76" s="6"/>
      <c r="H76" s="7"/>
      <c r="I76" s="52">
        <f>SUMIF(اضافه!G$2:G$65479,مخزن!B76&amp;C76,اضافه!I$2:I$65479)</f>
        <v>0</v>
      </c>
      <c r="J76" s="52">
        <f>SUMIF(صرف!G$2:G$65479,مخزن!B76&amp;C76,صرف!I$2:I$65479)</f>
        <v>0</v>
      </c>
      <c r="K76" s="52">
        <f t="shared" si="4"/>
        <v>0</v>
      </c>
      <c r="L76" s="53">
        <f>IFERROR(LOOKUP(2,1/(اضافه!$G$3:$G$4998=مخزن!B76&amp;C76),اضافه!$J$3:$J$4998),"")</f>
        <v>0</v>
      </c>
      <c r="M76" s="53" t="str">
        <f>IFERROR(IF(I76&gt;=0,(SUMIF(اضافه!G$2:G$65479,مخزن!B76&amp;C76,اضافه!K$2:K$65479)+H76)/(SUMIF(اضافه!G$2:G$65479,مخزن!B76&amp;C76,اضافه!I$2:I$65479)+G76),0),"")</f>
        <v/>
      </c>
      <c r="N76" s="53" t="str">
        <f t="shared" si="5"/>
        <v/>
      </c>
    </row>
    <row r="77" spans="1:14" ht="19.899999999999999" customHeight="1" x14ac:dyDescent="0.25">
      <c r="A77" s="11"/>
      <c r="B77" s="22"/>
      <c r="C77" s="23"/>
      <c r="D77" s="23" t="str">
        <f t="shared" si="3"/>
        <v/>
      </c>
      <c r="E77" s="5"/>
      <c r="F77" s="5"/>
      <c r="G77" s="6"/>
      <c r="H77" s="7"/>
      <c r="I77" s="52">
        <f>SUMIF(اضافه!G$2:G$65479,مخزن!B77&amp;C77,اضافه!I$2:I$65479)</f>
        <v>0</v>
      </c>
      <c r="J77" s="52">
        <f>SUMIF(صرف!G$2:G$65479,مخزن!B77&amp;C77,صرف!I$2:I$65479)</f>
        <v>0</v>
      </c>
      <c r="K77" s="52">
        <f t="shared" si="4"/>
        <v>0</v>
      </c>
      <c r="L77" s="53">
        <f>IFERROR(LOOKUP(2,1/(اضافه!$G$3:$G$4998=مخزن!B77&amp;C77),اضافه!$J$3:$J$4998),"")</f>
        <v>0</v>
      </c>
      <c r="M77" s="53" t="str">
        <f>IFERROR(IF(I77&gt;=0,(SUMIF(اضافه!G$2:G$65479,مخزن!B77&amp;C77,اضافه!K$2:K$65479)+H77)/(SUMIF(اضافه!G$2:G$65479,مخزن!B77&amp;C77,اضافه!I$2:I$65479)+G77),0),"")</f>
        <v/>
      </c>
      <c r="N77" s="53" t="str">
        <f t="shared" si="5"/>
        <v/>
      </c>
    </row>
    <row r="78" spans="1:14" ht="19.899999999999999" customHeight="1" x14ac:dyDescent="0.25">
      <c r="A78" s="11"/>
      <c r="B78" s="22"/>
      <c r="C78" s="20"/>
      <c r="D78" s="23" t="str">
        <f t="shared" si="3"/>
        <v/>
      </c>
      <c r="E78" s="5"/>
      <c r="F78" s="5"/>
      <c r="G78" s="6"/>
      <c r="H78" s="7"/>
      <c r="I78" s="52">
        <f>SUMIF(اضافه!G$2:G$65479,مخزن!B78&amp;C78,اضافه!I$2:I$65479)</f>
        <v>0</v>
      </c>
      <c r="J78" s="52">
        <f>SUMIF(صرف!G$2:G$65479,مخزن!B78&amp;C78,صرف!I$2:I$65479)</f>
        <v>0</v>
      </c>
      <c r="K78" s="52">
        <f t="shared" si="4"/>
        <v>0</v>
      </c>
      <c r="L78" s="53">
        <f>IFERROR(LOOKUP(2,1/(اضافه!$G$3:$G$4998=مخزن!B78&amp;C78),اضافه!$J$3:$J$4998),"")</f>
        <v>0</v>
      </c>
      <c r="M78" s="53" t="str">
        <f>IFERROR(IF(I78&gt;=0,(SUMIF(اضافه!G$2:G$65479,مخزن!B78&amp;C78,اضافه!K$2:K$65479)+H78)/(SUMIF(اضافه!G$2:G$65479,مخزن!B78&amp;C78,اضافه!I$2:I$65479)+G78),0),"")</f>
        <v/>
      </c>
      <c r="N78" s="53" t="str">
        <f t="shared" si="5"/>
        <v/>
      </c>
    </row>
    <row r="79" spans="1:14" ht="19.899999999999999" customHeight="1" x14ac:dyDescent="0.25">
      <c r="A79" s="11"/>
      <c r="B79" s="22"/>
      <c r="C79" s="23"/>
      <c r="D79" s="23" t="str">
        <f t="shared" si="3"/>
        <v/>
      </c>
      <c r="E79" s="5"/>
      <c r="F79" s="5"/>
      <c r="G79" s="6"/>
      <c r="H79" s="7"/>
      <c r="I79" s="52">
        <f>SUMIF(اضافه!G$2:G$65479,مخزن!B79&amp;C79,اضافه!I$2:I$65479)</f>
        <v>0</v>
      </c>
      <c r="J79" s="52">
        <f>SUMIF(صرف!G$2:G$65479,مخزن!B79&amp;C79,صرف!I$2:I$65479)</f>
        <v>0</v>
      </c>
      <c r="K79" s="52">
        <f t="shared" si="4"/>
        <v>0</v>
      </c>
      <c r="L79" s="53">
        <f>IFERROR(LOOKUP(2,1/(اضافه!$G$3:$G$4998=مخزن!B79&amp;C79),اضافه!$J$3:$J$4998),"")</f>
        <v>0</v>
      </c>
      <c r="M79" s="53" t="str">
        <f>IFERROR(IF(I79&gt;=0,(SUMIF(اضافه!G$2:G$65479,مخزن!B79&amp;C79,اضافه!K$2:K$65479)+H79)/(SUMIF(اضافه!G$2:G$65479,مخزن!B79&amp;C79,اضافه!I$2:I$65479)+G79),0),"")</f>
        <v/>
      </c>
      <c r="N79" s="53" t="str">
        <f t="shared" si="5"/>
        <v/>
      </c>
    </row>
    <row r="80" spans="1:14" ht="19.899999999999999" customHeight="1" x14ac:dyDescent="0.25">
      <c r="A80" s="11"/>
      <c r="B80" s="22"/>
      <c r="C80" s="20"/>
      <c r="D80" s="23" t="str">
        <f t="shared" si="3"/>
        <v/>
      </c>
      <c r="E80" s="5"/>
      <c r="F80" s="5"/>
      <c r="G80" s="6"/>
      <c r="H80" s="7"/>
      <c r="I80" s="52">
        <f>SUMIF(اضافه!G$2:G$65479,مخزن!B80&amp;C80,اضافه!I$2:I$65479)</f>
        <v>0</v>
      </c>
      <c r="J80" s="52">
        <f>SUMIF(صرف!G$2:G$65479,مخزن!B80&amp;C80,صرف!I$2:I$65479)</f>
        <v>0</v>
      </c>
      <c r="K80" s="52">
        <f t="shared" si="4"/>
        <v>0</v>
      </c>
      <c r="L80" s="53">
        <f>IFERROR(LOOKUP(2,1/(اضافه!$G$3:$G$4998=مخزن!B80&amp;C80),اضافه!$J$3:$J$4998),"")</f>
        <v>0</v>
      </c>
      <c r="M80" s="53" t="str">
        <f>IFERROR(IF(I80&gt;=0,(SUMIF(اضافه!G$2:G$65479,مخزن!B80&amp;C80,اضافه!K$2:K$65479)+H80)/(SUMIF(اضافه!G$2:G$65479,مخزن!B80&amp;C80,اضافه!I$2:I$65479)+G80),0),"")</f>
        <v/>
      </c>
      <c r="N80" s="53" t="str">
        <f t="shared" si="5"/>
        <v/>
      </c>
    </row>
    <row r="81" spans="1:14" ht="19.899999999999999" customHeight="1" x14ac:dyDescent="0.25">
      <c r="A81" s="11"/>
      <c r="B81" s="22"/>
      <c r="C81" s="23"/>
      <c r="D81" s="23" t="str">
        <f t="shared" si="3"/>
        <v/>
      </c>
      <c r="E81" s="5"/>
      <c r="F81" s="5"/>
      <c r="G81" s="6"/>
      <c r="H81" s="7"/>
      <c r="I81" s="52">
        <f>SUMIF(اضافه!G$2:G$65479,مخزن!B81&amp;C81,اضافه!I$2:I$65479)</f>
        <v>0</v>
      </c>
      <c r="J81" s="52">
        <f>SUMIF(صرف!G$2:G$65479,مخزن!B81&amp;C81,صرف!I$2:I$65479)</f>
        <v>0</v>
      </c>
      <c r="K81" s="52">
        <f t="shared" si="4"/>
        <v>0</v>
      </c>
      <c r="L81" s="53">
        <f>IFERROR(LOOKUP(2,1/(اضافه!$G$3:$G$4998=مخزن!B81&amp;C81),اضافه!$J$3:$J$4998),"")</f>
        <v>0</v>
      </c>
      <c r="M81" s="53" t="str">
        <f>IFERROR(IF(I81&gt;=0,(SUMIF(اضافه!G$2:G$65479,مخزن!B81&amp;C81,اضافه!K$2:K$65479)+H81)/(SUMIF(اضافه!G$2:G$65479,مخزن!B81&amp;C81,اضافه!I$2:I$65479)+G81),0),"")</f>
        <v/>
      </c>
      <c r="N81" s="53" t="str">
        <f t="shared" si="5"/>
        <v/>
      </c>
    </row>
    <row r="82" spans="1:14" ht="19.899999999999999" customHeight="1" x14ac:dyDescent="0.25">
      <c r="A82" s="11"/>
      <c r="B82" s="22"/>
      <c r="C82" s="20"/>
      <c r="D82" s="23" t="str">
        <f t="shared" si="3"/>
        <v/>
      </c>
      <c r="E82" s="5"/>
      <c r="F82" s="5"/>
      <c r="G82" s="6"/>
      <c r="H82" s="7"/>
      <c r="I82" s="52">
        <f>SUMIF(اضافه!G$2:G$65479,مخزن!B82&amp;C82,اضافه!I$2:I$65479)</f>
        <v>0</v>
      </c>
      <c r="J82" s="52">
        <f>SUMIF(صرف!G$2:G$65479,مخزن!B82&amp;C82,صرف!I$2:I$65479)</f>
        <v>0</v>
      </c>
      <c r="K82" s="52">
        <f t="shared" si="4"/>
        <v>0</v>
      </c>
      <c r="L82" s="53">
        <f>IFERROR(LOOKUP(2,1/(اضافه!$G$3:$G$4998=مخزن!B82&amp;C82),اضافه!$J$3:$J$4998),"")</f>
        <v>0</v>
      </c>
      <c r="M82" s="53" t="str">
        <f>IFERROR(IF(I82&gt;=0,(SUMIF(اضافه!G$2:G$65479,مخزن!B82&amp;C82,اضافه!K$2:K$65479)+H82)/(SUMIF(اضافه!G$2:G$65479,مخزن!B82&amp;C82,اضافه!I$2:I$65479)+G82),0),"")</f>
        <v/>
      </c>
      <c r="N82" s="53" t="str">
        <f t="shared" si="5"/>
        <v/>
      </c>
    </row>
    <row r="83" spans="1:14" ht="19.899999999999999" customHeight="1" x14ac:dyDescent="0.25">
      <c r="A83" s="11"/>
      <c r="B83" s="22"/>
      <c r="C83" s="23"/>
      <c r="D83" s="23" t="str">
        <f t="shared" si="3"/>
        <v/>
      </c>
      <c r="E83" s="5"/>
      <c r="F83" s="5"/>
      <c r="G83" s="6"/>
      <c r="H83" s="7"/>
      <c r="I83" s="52">
        <f>SUMIF(اضافه!G$2:G$65479,مخزن!B83&amp;C83,اضافه!I$2:I$65479)</f>
        <v>0</v>
      </c>
      <c r="J83" s="52">
        <f>SUMIF(صرف!G$2:G$65479,مخزن!B83&amp;C83,صرف!I$2:I$65479)</f>
        <v>0</v>
      </c>
      <c r="K83" s="52">
        <f t="shared" si="4"/>
        <v>0</v>
      </c>
      <c r="L83" s="53">
        <f>IFERROR(LOOKUP(2,1/(اضافه!$G$3:$G$4998=مخزن!B83&amp;C83),اضافه!$J$3:$J$4998),"")</f>
        <v>0</v>
      </c>
      <c r="M83" s="53" t="str">
        <f>IFERROR(IF(I83&gt;=0,(SUMIF(اضافه!G$2:G$65479,مخزن!B83&amp;C83,اضافه!K$2:K$65479)+H83)/(SUMIF(اضافه!G$2:G$65479,مخزن!B83&amp;C83,اضافه!I$2:I$65479)+G83),0),"")</f>
        <v/>
      </c>
      <c r="N83" s="53" t="str">
        <f t="shared" si="5"/>
        <v/>
      </c>
    </row>
    <row r="84" spans="1:14" ht="19.899999999999999" customHeight="1" x14ac:dyDescent="0.25">
      <c r="A84" s="11"/>
      <c r="B84" s="22"/>
      <c r="C84" s="20"/>
      <c r="D84" s="23" t="str">
        <f t="shared" si="3"/>
        <v/>
      </c>
      <c r="E84" s="5"/>
      <c r="F84" s="5"/>
      <c r="G84" s="6"/>
      <c r="H84" s="7"/>
      <c r="I84" s="52">
        <f>SUMIF(اضافه!G$2:G$65479,مخزن!B84&amp;C84,اضافه!I$2:I$65479)</f>
        <v>0</v>
      </c>
      <c r="J84" s="52">
        <f>SUMIF(صرف!G$2:G$65479,مخزن!B84&amp;C84,صرف!I$2:I$65479)</f>
        <v>0</v>
      </c>
      <c r="K84" s="52">
        <f t="shared" si="4"/>
        <v>0</v>
      </c>
      <c r="L84" s="53">
        <f>IFERROR(LOOKUP(2,1/(اضافه!$G$3:$G$4998=مخزن!B84&amp;C84),اضافه!$J$3:$J$4998),"")</f>
        <v>0</v>
      </c>
      <c r="M84" s="53" t="str">
        <f>IFERROR(IF(I84&gt;=0,(SUMIF(اضافه!G$2:G$65479,مخزن!B84&amp;C84,اضافه!K$2:K$65479)+H84)/(SUMIF(اضافه!G$2:G$65479,مخزن!B84&amp;C84,اضافه!I$2:I$65479)+G84),0),"")</f>
        <v/>
      </c>
      <c r="N84" s="53" t="str">
        <f t="shared" si="5"/>
        <v/>
      </c>
    </row>
    <row r="85" spans="1:14" ht="19.899999999999999" customHeight="1" x14ac:dyDescent="0.25">
      <c r="A85" s="11"/>
      <c r="B85" s="22"/>
      <c r="C85" s="23"/>
      <c r="D85" s="23" t="str">
        <f t="shared" si="3"/>
        <v/>
      </c>
      <c r="E85" s="5"/>
      <c r="F85" s="5"/>
      <c r="G85" s="6"/>
      <c r="H85" s="7"/>
      <c r="I85" s="52">
        <f>SUMIF(اضافه!G$2:G$65479,مخزن!B85&amp;C85,اضافه!I$2:I$65479)</f>
        <v>0</v>
      </c>
      <c r="J85" s="52">
        <f>SUMIF(صرف!G$2:G$65479,مخزن!B85&amp;C85,صرف!I$2:I$65479)</f>
        <v>0</v>
      </c>
      <c r="K85" s="52">
        <f t="shared" si="4"/>
        <v>0</v>
      </c>
      <c r="L85" s="53">
        <f>IFERROR(LOOKUP(2,1/(اضافه!$G$3:$G$4998=مخزن!B85&amp;C85),اضافه!$J$3:$J$4998),"")</f>
        <v>0</v>
      </c>
      <c r="M85" s="53" t="str">
        <f>IFERROR(IF(I85&gt;=0,(SUMIF(اضافه!G$2:G$65479,مخزن!B85&amp;C85,اضافه!K$2:K$65479)+H85)/(SUMIF(اضافه!G$2:G$65479,مخزن!B85&amp;C85,اضافه!I$2:I$65479)+G85),0),"")</f>
        <v/>
      </c>
      <c r="N85" s="53" t="str">
        <f t="shared" si="5"/>
        <v/>
      </c>
    </row>
    <row r="86" spans="1:14" ht="19.899999999999999" customHeight="1" x14ac:dyDescent="0.25">
      <c r="A86" s="11"/>
      <c r="B86" s="22"/>
      <c r="C86" s="20"/>
      <c r="D86" s="23" t="str">
        <f t="shared" si="3"/>
        <v/>
      </c>
      <c r="E86" s="5"/>
      <c r="F86" s="5"/>
      <c r="G86" s="6"/>
      <c r="H86" s="7"/>
      <c r="I86" s="52">
        <f>SUMIF(اضافه!G$2:G$65479,مخزن!B86&amp;C86,اضافه!I$2:I$65479)</f>
        <v>0</v>
      </c>
      <c r="J86" s="52">
        <f>SUMIF(صرف!G$2:G$65479,مخزن!B86&amp;C86,صرف!I$2:I$65479)</f>
        <v>0</v>
      </c>
      <c r="K86" s="52">
        <f t="shared" si="4"/>
        <v>0</v>
      </c>
      <c r="L86" s="53">
        <f>IFERROR(LOOKUP(2,1/(اضافه!$G$3:$G$4998=مخزن!B86&amp;C86),اضافه!$J$3:$J$4998),"")</f>
        <v>0</v>
      </c>
      <c r="M86" s="53" t="str">
        <f>IFERROR(IF(I86&gt;=0,(SUMIF(اضافه!G$2:G$65479,مخزن!B86&amp;C86,اضافه!K$2:K$65479)+H86)/(SUMIF(اضافه!G$2:G$65479,مخزن!B86&amp;C86,اضافه!I$2:I$65479)+G86),0),"")</f>
        <v/>
      </c>
      <c r="N86" s="53" t="str">
        <f t="shared" si="5"/>
        <v/>
      </c>
    </row>
    <row r="87" spans="1:14" ht="19.899999999999999" customHeight="1" x14ac:dyDescent="0.25">
      <c r="A87" s="11"/>
      <c r="B87" s="22"/>
      <c r="C87" s="23"/>
      <c r="D87" s="23" t="str">
        <f t="shared" si="3"/>
        <v/>
      </c>
      <c r="E87" s="5"/>
      <c r="F87" s="5"/>
      <c r="G87" s="6"/>
      <c r="H87" s="7"/>
      <c r="I87" s="52">
        <f>SUMIF(اضافه!G$2:G$65479,مخزن!B87&amp;C87,اضافه!I$2:I$65479)</f>
        <v>0</v>
      </c>
      <c r="J87" s="52">
        <f>SUMIF(صرف!G$2:G$65479,مخزن!B87&amp;C87,صرف!I$2:I$65479)</f>
        <v>0</v>
      </c>
      <c r="K87" s="52">
        <f t="shared" si="4"/>
        <v>0</v>
      </c>
      <c r="L87" s="53">
        <f>IFERROR(LOOKUP(2,1/(اضافه!$G$3:$G$4998=مخزن!B87&amp;C87),اضافه!$J$3:$J$4998),"")</f>
        <v>0</v>
      </c>
      <c r="M87" s="53" t="str">
        <f>IFERROR(IF(I87&gt;=0,(SUMIF(اضافه!G$2:G$65479,مخزن!B87&amp;C87,اضافه!K$2:K$65479)+H87)/(SUMIF(اضافه!G$2:G$65479,مخزن!B87&amp;C87,اضافه!I$2:I$65479)+G87),0),"")</f>
        <v/>
      </c>
      <c r="N87" s="53" t="str">
        <f t="shared" si="5"/>
        <v/>
      </c>
    </row>
    <row r="88" spans="1:14" ht="19.899999999999999" customHeight="1" x14ac:dyDescent="0.25">
      <c r="A88" s="11"/>
      <c r="B88" s="22"/>
      <c r="C88" s="20"/>
      <c r="D88" s="23" t="str">
        <f t="shared" si="3"/>
        <v/>
      </c>
      <c r="E88" s="5"/>
      <c r="F88" s="5"/>
      <c r="G88" s="6"/>
      <c r="H88" s="7"/>
      <c r="I88" s="52">
        <f>SUMIF(اضافه!G$2:G$65479,مخزن!B88&amp;C88,اضافه!I$2:I$65479)</f>
        <v>0</v>
      </c>
      <c r="J88" s="52">
        <f>SUMIF(صرف!G$2:G$65479,مخزن!B88&amp;C88,صرف!I$2:I$65479)</f>
        <v>0</v>
      </c>
      <c r="K88" s="52">
        <f t="shared" si="4"/>
        <v>0</v>
      </c>
      <c r="L88" s="53">
        <f>IFERROR(LOOKUP(2,1/(اضافه!$G$3:$G$4998=مخزن!B88&amp;C88),اضافه!$J$3:$J$4998),"")</f>
        <v>0</v>
      </c>
      <c r="M88" s="53" t="str">
        <f>IFERROR(IF(I88&gt;=0,(SUMIF(اضافه!G$2:G$65479,مخزن!B88&amp;C88,اضافه!K$2:K$65479)+H88)/(SUMIF(اضافه!G$2:G$65479,مخزن!B88&amp;C88,اضافه!I$2:I$65479)+G88),0),"")</f>
        <v/>
      </c>
      <c r="N88" s="53" t="str">
        <f t="shared" si="5"/>
        <v/>
      </c>
    </row>
    <row r="89" spans="1:14" ht="19.899999999999999" customHeight="1" x14ac:dyDescent="0.25">
      <c r="A89" s="11"/>
      <c r="B89" s="22"/>
      <c r="C89" s="23"/>
      <c r="D89" s="23" t="str">
        <f t="shared" si="3"/>
        <v/>
      </c>
      <c r="E89" s="5"/>
      <c r="F89" s="5"/>
      <c r="G89" s="6"/>
      <c r="H89" s="7"/>
      <c r="I89" s="52">
        <f>SUMIF(اضافه!G$2:G$65479,مخزن!B89&amp;C89,اضافه!I$2:I$65479)</f>
        <v>0</v>
      </c>
      <c r="J89" s="52">
        <f>SUMIF(صرف!G$2:G$65479,مخزن!B89&amp;C89,صرف!I$2:I$65479)</f>
        <v>0</v>
      </c>
      <c r="K89" s="52">
        <f t="shared" si="4"/>
        <v>0</v>
      </c>
      <c r="L89" s="53">
        <f>IFERROR(LOOKUP(2,1/(اضافه!$G$3:$G$4998=مخزن!B89&amp;C89),اضافه!$J$3:$J$4998),"")</f>
        <v>0</v>
      </c>
      <c r="M89" s="53" t="str">
        <f>IFERROR(IF(I89&gt;=0,(SUMIF(اضافه!G$2:G$65479,مخزن!B89&amp;C89,اضافه!K$2:K$65479)+H89)/(SUMIF(اضافه!G$2:G$65479,مخزن!B89&amp;C89,اضافه!I$2:I$65479)+G89),0),"")</f>
        <v/>
      </c>
      <c r="N89" s="53" t="str">
        <f t="shared" si="5"/>
        <v/>
      </c>
    </row>
    <row r="90" spans="1:14" ht="19.899999999999999" customHeight="1" x14ac:dyDescent="0.25">
      <c r="A90" s="11"/>
      <c r="B90" s="22"/>
      <c r="C90" s="20"/>
      <c r="D90" s="23" t="str">
        <f t="shared" si="3"/>
        <v/>
      </c>
      <c r="E90" s="5"/>
      <c r="F90" s="5"/>
      <c r="G90" s="6"/>
      <c r="H90" s="7"/>
      <c r="I90" s="52">
        <f>SUMIF(اضافه!G$2:G$65479,مخزن!B90&amp;C90,اضافه!I$2:I$65479)</f>
        <v>0</v>
      </c>
      <c r="J90" s="52">
        <f>SUMIF(صرف!G$2:G$65479,مخزن!B90&amp;C90,صرف!I$2:I$65479)</f>
        <v>0</v>
      </c>
      <c r="K90" s="52">
        <f t="shared" si="4"/>
        <v>0</v>
      </c>
      <c r="L90" s="53">
        <f>IFERROR(LOOKUP(2,1/(اضافه!$G$3:$G$4998=مخزن!B90&amp;C90),اضافه!$J$3:$J$4998),"")</f>
        <v>0</v>
      </c>
      <c r="M90" s="53" t="str">
        <f>IFERROR(IF(I90&gt;=0,(SUMIF(اضافه!G$2:G$65479,مخزن!B90&amp;C90,اضافه!K$2:K$65479)+H90)/(SUMIF(اضافه!G$2:G$65479,مخزن!B90&amp;C90,اضافه!I$2:I$65479)+G90),0),"")</f>
        <v/>
      </c>
      <c r="N90" s="53" t="str">
        <f t="shared" si="5"/>
        <v/>
      </c>
    </row>
    <row r="91" spans="1:14" ht="19.899999999999999" customHeight="1" x14ac:dyDescent="0.25">
      <c r="A91" s="11"/>
      <c r="B91" s="22"/>
      <c r="C91" s="23"/>
      <c r="D91" s="23" t="str">
        <f t="shared" si="3"/>
        <v/>
      </c>
      <c r="E91" s="5"/>
      <c r="F91" s="5"/>
      <c r="G91" s="6"/>
      <c r="H91" s="7"/>
      <c r="I91" s="52">
        <f>SUMIF(اضافه!G$2:G$65479,مخزن!B91&amp;C91,اضافه!I$2:I$65479)</f>
        <v>0</v>
      </c>
      <c r="J91" s="52">
        <f>SUMIF(صرف!G$2:G$65479,مخزن!B91&amp;C91,صرف!I$2:I$65479)</f>
        <v>0</v>
      </c>
      <c r="K91" s="52">
        <f t="shared" si="4"/>
        <v>0</v>
      </c>
      <c r="L91" s="53">
        <f>IFERROR(LOOKUP(2,1/(اضافه!$G$3:$G$4998=مخزن!B91&amp;C91),اضافه!$J$3:$J$4998),"")</f>
        <v>0</v>
      </c>
      <c r="M91" s="53" t="str">
        <f>IFERROR(IF(I91&gt;=0,(SUMIF(اضافه!G$2:G$65479,مخزن!B91&amp;C91,اضافه!K$2:K$65479)+H91)/(SUMIF(اضافه!G$2:G$65479,مخزن!B91&amp;C91,اضافه!I$2:I$65479)+G91),0),"")</f>
        <v/>
      </c>
      <c r="N91" s="53" t="str">
        <f t="shared" si="5"/>
        <v/>
      </c>
    </row>
    <row r="92" spans="1:14" ht="19.899999999999999" customHeight="1" x14ac:dyDescent="0.25">
      <c r="A92" s="11"/>
      <c r="B92" s="22"/>
      <c r="C92" s="20"/>
      <c r="D92" s="23" t="str">
        <f t="shared" si="3"/>
        <v/>
      </c>
      <c r="E92" s="5"/>
      <c r="F92" s="5"/>
      <c r="G92" s="6"/>
      <c r="H92" s="7"/>
      <c r="I92" s="52">
        <f>SUMIF(اضافه!G$2:G$65479,مخزن!B92&amp;C92,اضافه!I$2:I$65479)</f>
        <v>0</v>
      </c>
      <c r="J92" s="52">
        <f>SUMIF(صرف!G$2:G$65479,مخزن!B92&amp;C92,صرف!I$2:I$65479)</f>
        <v>0</v>
      </c>
      <c r="K92" s="52">
        <f t="shared" si="4"/>
        <v>0</v>
      </c>
      <c r="L92" s="53">
        <f>IFERROR(LOOKUP(2,1/(اضافه!$G$3:$G$4998=مخزن!B92&amp;C92),اضافه!$J$3:$J$4998),"")</f>
        <v>0</v>
      </c>
      <c r="M92" s="53" t="str">
        <f>IFERROR(IF(I92&gt;=0,(SUMIF(اضافه!G$2:G$65479,مخزن!B92&amp;C92,اضافه!K$2:K$65479)+H92)/(SUMIF(اضافه!G$2:G$65479,مخزن!B92&amp;C92,اضافه!I$2:I$65479)+G92),0),"")</f>
        <v/>
      </c>
      <c r="N92" s="53" t="str">
        <f t="shared" si="5"/>
        <v/>
      </c>
    </row>
    <row r="93" spans="1:14" ht="19.899999999999999" customHeight="1" x14ac:dyDescent="0.25">
      <c r="A93" s="11"/>
      <c r="B93" s="22"/>
      <c r="C93" s="23"/>
      <c r="D93" s="23" t="str">
        <f t="shared" si="3"/>
        <v/>
      </c>
      <c r="E93" s="5"/>
      <c r="F93" s="5"/>
      <c r="G93" s="6"/>
      <c r="H93" s="7"/>
      <c r="I93" s="52">
        <f>SUMIF(اضافه!G$2:G$65479,مخزن!B93&amp;C93,اضافه!I$2:I$65479)</f>
        <v>0</v>
      </c>
      <c r="J93" s="52">
        <f>SUMIF(صرف!G$2:G$65479,مخزن!B93&amp;C93,صرف!I$2:I$65479)</f>
        <v>0</v>
      </c>
      <c r="K93" s="52">
        <f t="shared" si="4"/>
        <v>0</v>
      </c>
      <c r="L93" s="53">
        <f>IFERROR(LOOKUP(2,1/(اضافه!$G$3:$G$4998=مخزن!B93&amp;C93),اضافه!$J$3:$J$4998),"")</f>
        <v>0</v>
      </c>
      <c r="M93" s="53" t="str">
        <f>IFERROR(IF(I93&gt;=0,(SUMIF(اضافه!G$2:G$65479,مخزن!B93&amp;C93,اضافه!K$2:K$65479)+H93)/(SUMIF(اضافه!G$2:G$65479,مخزن!B93&amp;C93,اضافه!I$2:I$65479)+G93),0),"")</f>
        <v/>
      </c>
      <c r="N93" s="53" t="str">
        <f t="shared" si="5"/>
        <v/>
      </c>
    </row>
    <row r="94" spans="1:14" ht="19.899999999999999" customHeight="1" x14ac:dyDescent="0.25">
      <c r="A94" s="11"/>
      <c r="B94" s="22"/>
      <c r="C94" s="20"/>
      <c r="D94" s="23" t="str">
        <f t="shared" si="3"/>
        <v/>
      </c>
      <c r="E94" s="5"/>
      <c r="F94" s="5"/>
      <c r="G94" s="6"/>
      <c r="H94" s="7"/>
      <c r="I94" s="52">
        <f>SUMIF(اضافه!G$2:G$65479,مخزن!B94&amp;C94,اضافه!I$2:I$65479)</f>
        <v>0</v>
      </c>
      <c r="J94" s="52">
        <f>SUMIF(صرف!G$2:G$65479,مخزن!B94&amp;C94,صرف!I$2:I$65479)</f>
        <v>0</v>
      </c>
      <c r="K94" s="52">
        <f t="shared" si="4"/>
        <v>0</v>
      </c>
      <c r="L94" s="53">
        <f>IFERROR(LOOKUP(2,1/(اضافه!$G$3:$G$4998=مخزن!B94&amp;C94),اضافه!$J$3:$J$4998),"")</f>
        <v>0</v>
      </c>
      <c r="M94" s="53" t="str">
        <f>IFERROR(IF(I94&gt;=0,(SUMIF(اضافه!G$2:G$65479,مخزن!B94&amp;C94,اضافه!K$2:K$65479)+H94)/(SUMIF(اضافه!G$2:G$65479,مخزن!B94&amp;C94,اضافه!I$2:I$65479)+G94),0),"")</f>
        <v/>
      </c>
      <c r="N94" s="53" t="str">
        <f t="shared" si="5"/>
        <v/>
      </c>
    </row>
    <row r="95" spans="1:14" ht="19.899999999999999" customHeight="1" x14ac:dyDescent="0.25">
      <c r="A95" s="11"/>
      <c r="B95" s="22"/>
      <c r="C95" s="23"/>
      <c r="D95" s="23" t="str">
        <f t="shared" si="3"/>
        <v/>
      </c>
      <c r="E95" s="5"/>
      <c r="F95" s="5"/>
      <c r="G95" s="6"/>
      <c r="H95" s="7"/>
      <c r="I95" s="52">
        <f>SUMIF(اضافه!G$2:G$65479,مخزن!B95&amp;C95,اضافه!I$2:I$65479)</f>
        <v>0</v>
      </c>
      <c r="J95" s="52">
        <f>SUMIF(صرف!G$2:G$65479,مخزن!B95&amp;C95,صرف!I$2:I$65479)</f>
        <v>0</v>
      </c>
      <c r="K95" s="52">
        <f t="shared" si="4"/>
        <v>0</v>
      </c>
      <c r="L95" s="53">
        <f>IFERROR(LOOKUP(2,1/(اضافه!$G$3:$G$4998=مخزن!B95&amp;C95),اضافه!$J$3:$J$4998),"")</f>
        <v>0</v>
      </c>
      <c r="M95" s="53" t="str">
        <f>IFERROR(IF(I95&gt;=0,(SUMIF(اضافه!G$2:G$65479,مخزن!B95&amp;C95,اضافه!K$2:K$65479)+H95)/(SUMIF(اضافه!G$2:G$65479,مخزن!B95&amp;C95,اضافه!I$2:I$65479)+G95),0),"")</f>
        <v/>
      </c>
      <c r="N95" s="53" t="str">
        <f t="shared" si="5"/>
        <v/>
      </c>
    </row>
    <row r="96" spans="1:14" ht="19.899999999999999" customHeight="1" x14ac:dyDescent="0.25">
      <c r="A96" s="11"/>
      <c r="B96" s="22"/>
      <c r="C96" s="20"/>
      <c r="D96" s="23" t="str">
        <f t="shared" si="3"/>
        <v/>
      </c>
      <c r="E96" s="5"/>
      <c r="F96" s="5"/>
      <c r="G96" s="6"/>
      <c r="H96" s="7"/>
      <c r="I96" s="52">
        <f>SUMIF(اضافه!G$2:G$65479,مخزن!B96&amp;C96,اضافه!I$2:I$65479)</f>
        <v>0</v>
      </c>
      <c r="J96" s="52">
        <f>SUMIF(صرف!G$2:G$65479,مخزن!B96&amp;C96,صرف!I$2:I$65479)</f>
        <v>0</v>
      </c>
      <c r="K96" s="52">
        <f t="shared" si="4"/>
        <v>0</v>
      </c>
      <c r="L96" s="53">
        <f>IFERROR(LOOKUP(2,1/(اضافه!$G$3:$G$4998=مخزن!B96&amp;C96),اضافه!$J$3:$J$4998),"")</f>
        <v>0</v>
      </c>
      <c r="M96" s="53" t="str">
        <f>IFERROR(IF(I96&gt;=0,(SUMIF(اضافه!G$2:G$65479,مخزن!B96&amp;C96,اضافه!K$2:K$65479)+H96)/(SUMIF(اضافه!G$2:G$65479,مخزن!B96&amp;C96,اضافه!I$2:I$65479)+G96),0),"")</f>
        <v/>
      </c>
      <c r="N96" s="53" t="str">
        <f t="shared" si="5"/>
        <v/>
      </c>
    </row>
    <row r="97" spans="1:14" ht="19.899999999999999" customHeight="1" x14ac:dyDescent="0.25">
      <c r="A97" s="11"/>
      <c r="B97" s="22"/>
      <c r="C97" s="23"/>
      <c r="D97" s="23" t="str">
        <f t="shared" si="3"/>
        <v/>
      </c>
      <c r="E97" s="5"/>
      <c r="F97" s="5"/>
      <c r="G97" s="6"/>
      <c r="H97" s="7"/>
      <c r="I97" s="52">
        <f>SUMIF(اضافه!G$2:G$65479,مخزن!B97&amp;C97,اضافه!I$2:I$65479)</f>
        <v>0</v>
      </c>
      <c r="J97" s="52">
        <f>SUMIF(صرف!G$2:G$65479,مخزن!B97&amp;C97,صرف!I$2:I$65479)</f>
        <v>0</v>
      </c>
      <c r="K97" s="52">
        <f t="shared" si="4"/>
        <v>0</v>
      </c>
      <c r="L97" s="53">
        <f>IFERROR(LOOKUP(2,1/(اضافه!$G$3:$G$4998=مخزن!B97&amp;C97),اضافه!$J$3:$J$4998),"")</f>
        <v>0</v>
      </c>
      <c r="M97" s="53" t="str">
        <f>IFERROR(IF(I97&gt;=0,(SUMIF(اضافه!G$2:G$65479,مخزن!B97&amp;C97,اضافه!K$2:K$65479)+H97)/(SUMIF(اضافه!G$2:G$65479,مخزن!B97&amp;C97,اضافه!I$2:I$65479)+G97),0),"")</f>
        <v/>
      </c>
      <c r="N97" s="53" t="str">
        <f t="shared" si="5"/>
        <v/>
      </c>
    </row>
    <row r="98" spans="1:14" ht="19.899999999999999" customHeight="1" x14ac:dyDescent="0.25">
      <c r="A98" s="11"/>
      <c r="B98" s="22"/>
      <c r="C98" s="20"/>
      <c r="D98" s="23" t="str">
        <f t="shared" si="3"/>
        <v/>
      </c>
      <c r="E98" s="5"/>
      <c r="F98" s="5"/>
      <c r="G98" s="6"/>
      <c r="H98" s="7"/>
      <c r="I98" s="52">
        <f>SUMIF(اضافه!G$2:G$65479,مخزن!B98&amp;C98,اضافه!I$2:I$65479)</f>
        <v>0</v>
      </c>
      <c r="J98" s="52">
        <f>SUMIF(صرف!G$2:G$65479,مخزن!B98&amp;C98,صرف!I$2:I$65479)</f>
        <v>0</v>
      </c>
      <c r="K98" s="52">
        <f t="shared" si="4"/>
        <v>0</v>
      </c>
      <c r="L98" s="53">
        <f>IFERROR(LOOKUP(2,1/(اضافه!$G$3:$G$4998=مخزن!B98&amp;C98),اضافه!$J$3:$J$4998),"")</f>
        <v>0</v>
      </c>
      <c r="M98" s="53" t="str">
        <f>IFERROR(IF(I98&gt;=0,(SUMIF(اضافه!G$2:G$65479,مخزن!B98&amp;C98,اضافه!K$2:K$65479)+H98)/(SUMIF(اضافه!G$2:G$65479,مخزن!B98&amp;C98,اضافه!I$2:I$65479)+G98),0),"")</f>
        <v/>
      </c>
      <c r="N98" s="53" t="str">
        <f t="shared" si="5"/>
        <v/>
      </c>
    </row>
    <row r="99" spans="1:14" ht="19.899999999999999" customHeight="1" x14ac:dyDescent="0.25">
      <c r="A99" s="11"/>
      <c r="B99" s="22"/>
      <c r="C99" s="23"/>
      <c r="D99" s="23" t="str">
        <f t="shared" si="3"/>
        <v/>
      </c>
      <c r="E99" s="5"/>
      <c r="F99" s="5"/>
      <c r="G99" s="6"/>
      <c r="H99" s="7"/>
      <c r="I99" s="52">
        <f>SUMIF(اضافه!G$2:G$65479,مخزن!B99&amp;C99,اضافه!I$2:I$65479)</f>
        <v>0</v>
      </c>
      <c r="J99" s="52">
        <f>SUMIF(صرف!G$2:G$65479,مخزن!B99&amp;C99,صرف!I$2:I$65479)</f>
        <v>0</v>
      </c>
      <c r="K99" s="52">
        <f t="shared" si="4"/>
        <v>0</v>
      </c>
      <c r="L99" s="53">
        <f>IFERROR(LOOKUP(2,1/(اضافه!$G$3:$G$4998=مخزن!B99&amp;C99),اضافه!$J$3:$J$4998),"")</f>
        <v>0</v>
      </c>
      <c r="M99" s="53" t="str">
        <f>IFERROR(IF(I99&gt;=0,(SUMIF(اضافه!G$2:G$65479,مخزن!B99&amp;C99,اضافه!K$2:K$65479)+H99)/(SUMIF(اضافه!G$2:G$65479,مخزن!B99&amp;C99,اضافه!I$2:I$65479)+G99),0),"")</f>
        <v/>
      </c>
      <c r="N99" s="53" t="str">
        <f t="shared" si="5"/>
        <v/>
      </c>
    </row>
    <row r="100" spans="1:14" ht="19.899999999999999" customHeight="1" x14ac:dyDescent="0.25">
      <c r="A100" s="11"/>
      <c r="B100" s="22"/>
      <c r="C100" s="20"/>
      <c r="D100" s="23" t="str">
        <f t="shared" si="3"/>
        <v/>
      </c>
      <c r="E100" s="5"/>
      <c r="F100" s="5"/>
      <c r="G100" s="6"/>
      <c r="H100" s="7"/>
      <c r="I100" s="52">
        <f>SUMIF(اضافه!G$2:G$65479,مخزن!B100&amp;C100,اضافه!I$2:I$65479)</f>
        <v>0</v>
      </c>
      <c r="J100" s="52">
        <f>SUMIF(صرف!G$2:G$65479,مخزن!B100&amp;C100,صرف!I$2:I$65479)</f>
        <v>0</v>
      </c>
      <c r="K100" s="52">
        <f t="shared" si="4"/>
        <v>0</v>
      </c>
      <c r="L100" s="53">
        <f>IFERROR(LOOKUP(2,1/(اضافه!$G$3:$G$4998=مخزن!B100&amp;C100),اضافه!$J$3:$J$4998),"")</f>
        <v>0</v>
      </c>
      <c r="M100" s="53" t="str">
        <f>IFERROR(IF(I100&gt;=0,(SUMIF(اضافه!G$2:G$65479,مخزن!B100&amp;C100,اضافه!K$2:K$65479)+H100)/(SUMIF(اضافه!G$2:G$65479,مخزن!B100&amp;C100,اضافه!I$2:I$65479)+G100),0),"")</f>
        <v/>
      </c>
      <c r="N100" s="53" t="str">
        <f t="shared" si="5"/>
        <v/>
      </c>
    </row>
    <row r="101" spans="1:14" ht="19.899999999999999" customHeight="1" x14ac:dyDescent="0.25">
      <c r="A101" s="11"/>
      <c r="B101" s="22"/>
      <c r="C101" s="23"/>
      <c r="D101" s="23" t="str">
        <f t="shared" si="3"/>
        <v/>
      </c>
      <c r="E101" s="5"/>
      <c r="F101" s="5"/>
      <c r="G101" s="6"/>
      <c r="H101" s="7"/>
      <c r="I101" s="52">
        <f>SUMIF(اضافه!G$2:G$65479,مخزن!B101&amp;C101,اضافه!I$2:I$65479)</f>
        <v>0</v>
      </c>
      <c r="J101" s="52">
        <f>SUMIF(صرف!G$2:G$65479,مخزن!B101&amp;C101,صرف!I$2:I$65479)</f>
        <v>0</v>
      </c>
      <c r="K101" s="52">
        <f t="shared" si="4"/>
        <v>0</v>
      </c>
      <c r="L101" s="53">
        <f>IFERROR(LOOKUP(2,1/(اضافه!$G$3:$G$4998=مخزن!B101&amp;C101),اضافه!$J$3:$J$4998),"")</f>
        <v>0</v>
      </c>
      <c r="M101" s="53" t="str">
        <f>IFERROR(IF(I101&gt;=0,(SUMIF(اضافه!G$2:G$65479,مخزن!B101&amp;C101,اضافه!K$2:K$65479)+H101)/(SUMIF(اضافه!G$2:G$65479,مخزن!B101&amp;C101,اضافه!I$2:I$65479)+G101),0),"")</f>
        <v/>
      </c>
      <c r="N101" s="53" t="str">
        <f t="shared" si="5"/>
        <v/>
      </c>
    </row>
    <row r="102" spans="1:14" ht="19.899999999999999" customHeight="1" x14ac:dyDescent="0.25">
      <c r="A102" s="11"/>
      <c r="B102" s="22"/>
      <c r="C102" s="20"/>
      <c r="D102" s="23" t="str">
        <f t="shared" si="3"/>
        <v/>
      </c>
      <c r="E102" s="5"/>
      <c r="F102" s="5"/>
      <c r="G102" s="6"/>
      <c r="H102" s="7"/>
      <c r="I102" s="52">
        <f>SUMIF(اضافه!G$2:G$65479,مخزن!B102&amp;C102,اضافه!I$2:I$65479)</f>
        <v>0</v>
      </c>
      <c r="J102" s="52">
        <f>SUMIF(صرف!G$2:G$65479,مخزن!B102&amp;C102,صرف!I$2:I$65479)</f>
        <v>0</v>
      </c>
      <c r="K102" s="52">
        <f t="shared" si="4"/>
        <v>0</v>
      </c>
      <c r="L102" s="53">
        <f>IFERROR(LOOKUP(2,1/(اضافه!$G$3:$G$4998=مخزن!B102&amp;C102),اضافه!$J$3:$J$4998),"")</f>
        <v>0</v>
      </c>
      <c r="M102" s="53" t="str">
        <f>IFERROR(IF(I102&gt;=0,(SUMIF(اضافه!G$2:G$65479,مخزن!B102&amp;C102,اضافه!K$2:K$65479)+H102)/(SUMIF(اضافه!G$2:G$65479,مخزن!B102&amp;C102,اضافه!I$2:I$65479)+G102),0),"")</f>
        <v/>
      </c>
      <c r="N102" s="53" t="str">
        <f t="shared" si="5"/>
        <v/>
      </c>
    </row>
    <row r="103" spans="1:14" ht="19.899999999999999" customHeight="1" x14ac:dyDescent="0.25">
      <c r="A103" s="11"/>
      <c r="B103" s="22"/>
      <c r="C103" s="23"/>
      <c r="D103" s="23" t="str">
        <f t="shared" si="3"/>
        <v/>
      </c>
      <c r="E103" s="5"/>
      <c r="F103" s="5"/>
      <c r="G103" s="6"/>
      <c r="H103" s="7"/>
      <c r="I103" s="52">
        <f>SUMIF(اضافه!G$2:G$65479,مخزن!B103&amp;C103,اضافه!I$2:I$65479)</f>
        <v>0</v>
      </c>
      <c r="J103" s="52">
        <f>SUMIF(صرف!G$2:G$65479,مخزن!B103&amp;C103,صرف!I$2:I$65479)</f>
        <v>0</v>
      </c>
      <c r="K103" s="52">
        <f t="shared" si="4"/>
        <v>0</v>
      </c>
      <c r="L103" s="53">
        <f>IFERROR(LOOKUP(2,1/(اضافه!$G$3:$G$4998=مخزن!B103&amp;C103),اضافه!$J$3:$J$4998),"")</f>
        <v>0</v>
      </c>
      <c r="M103" s="53" t="str">
        <f>IFERROR(IF(I103&gt;=0,(SUMIF(اضافه!G$2:G$65479,مخزن!B103&amp;C103,اضافه!K$2:K$65479)+H103)/(SUMIF(اضافه!G$2:G$65479,مخزن!B103&amp;C103,اضافه!I$2:I$65479)+G103),0),"")</f>
        <v/>
      </c>
      <c r="N103" s="53" t="str">
        <f t="shared" si="5"/>
        <v/>
      </c>
    </row>
    <row r="104" spans="1:14" ht="19.899999999999999" customHeight="1" x14ac:dyDescent="0.25">
      <c r="A104" s="11"/>
      <c r="B104" s="22"/>
      <c r="C104" s="20"/>
      <c r="D104" s="23" t="str">
        <f t="shared" si="3"/>
        <v/>
      </c>
      <c r="E104" s="5"/>
      <c r="F104" s="5"/>
      <c r="G104" s="6"/>
      <c r="H104" s="7"/>
      <c r="I104" s="52">
        <f>SUMIF(اضافه!G$2:G$65479,مخزن!B104&amp;C104,اضافه!I$2:I$65479)</f>
        <v>0</v>
      </c>
      <c r="J104" s="52">
        <f>SUMIF(صرف!G$2:G$65479,مخزن!B104&amp;C104,صرف!I$2:I$65479)</f>
        <v>0</v>
      </c>
      <c r="K104" s="52">
        <f t="shared" si="4"/>
        <v>0</v>
      </c>
      <c r="L104" s="53">
        <f>IFERROR(LOOKUP(2,1/(اضافه!$G$3:$G$4998=مخزن!B104&amp;C104),اضافه!$J$3:$J$4998),"")</f>
        <v>0</v>
      </c>
      <c r="M104" s="53" t="str">
        <f>IFERROR(IF(I104&gt;=0,(SUMIF(اضافه!G$2:G$65479,مخزن!B104&amp;C104,اضافه!K$2:K$65479)+H104)/(SUMIF(اضافه!G$2:G$65479,مخزن!B104&amp;C104,اضافه!I$2:I$65479)+G104),0),"")</f>
        <v/>
      </c>
      <c r="N104" s="53" t="str">
        <f t="shared" si="5"/>
        <v/>
      </c>
    </row>
    <row r="105" spans="1:14" ht="19.899999999999999" customHeight="1" x14ac:dyDescent="0.25">
      <c r="A105" s="11"/>
      <c r="B105" s="22"/>
      <c r="C105" s="23"/>
      <c r="D105" s="23" t="str">
        <f t="shared" si="3"/>
        <v/>
      </c>
      <c r="E105" s="5"/>
      <c r="F105" s="5"/>
      <c r="G105" s="6"/>
      <c r="H105" s="7"/>
      <c r="I105" s="52">
        <f>SUMIF(اضافه!G$2:G$65479,مخزن!B105&amp;C105,اضافه!I$2:I$65479)</f>
        <v>0</v>
      </c>
      <c r="J105" s="52">
        <f>SUMIF(صرف!G$2:G$65479,مخزن!B105&amp;C105,صرف!I$2:I$65479)</f>
        <v>0</v>
      </c>
      <c r="K105" s="52">
        <f t="shared" si="4"/>
        <v>0</v>
      </c>
      <c r="L105" s="53">
        <f>IFERROR(LOOKUP(2,1/(اضافه!$G$3:$G$4998=مخزن!B105&amp;C105),اضافه!$J$3:$J$4998),"")</f>
        <v>0</v>
      </c>
      <c r="M105" s="53" t="str">
        <f>IFERROR(IF(I105&gt;=0,(SUMIF(اضافه!G$2:G$65479,مخزن!B105&amp;C105,اضافه!K$2:K$65479)+H105)/(SUMIF(اضافه!G$2:G$65479,مخزن!B105&amp;C105,اضافه!I$2:I$65479)+G105),0),"")</f>
        <v/>
      </c>
      <c r="N105" s="53" t="str">
        <f t="shared" si="5"/>
        <v/>
      </c>
    </row>
    <row r="106" spans="1:14" ht="19.899999999999999" customHeight="1" x14ac:dyDescent="0.25">
      <c r="A106" s="11"/>
      <c r="B106" s="22"/>
      <c r="C106" s="20"/>
      <c r="D106" s="23" t="str">
        <f t="shared" si="3"/>
        <v/>
      </c>
      <c r="E106" s="5"/>
      <c r="F106" s="5"/>
      <c r="G106" s="6"/>
      <c r="H106" s="7"/>
      <c r="I106" s="52">
        <f>SUMIF(اضافه!G$2:G$65479,مخزن!B106&amp;C106,اضافه!I$2:I$65479)</f>
        <v>0</v>
      </c>
      <c r="J106" s="52">
        <f>SUMIF(صرف!G$2:G$65479,مخزن!B106&amp;C106,صرف!I$2:I$65479)</f>
        <v>0</v>
      </c>
      <c r="K106" s="52">
        <f t="shared" si="4"/>
        <v>0</v>
      </c>
      <c r="L106" s="53">
        <f>IFERROR(LOOKUP(2,1/(اضافه!$G$3:$G$4998=مخزن!B106&amp;C106),اضافه!$J$3:$J$4998),"")</f>
        <v>0</v>
      </c>
      <c r="M106" s="53" t="str">
        <f>IFERROR(IF(I106&gt;=0,(SUMIF(اضافه!G$2:G$65479,مخزن!B106&amp;C106,اضافه!K$2:K$65479)+H106)/(SUMIF(اضافه!G$2:G$65479,مخزن!B106&amp;C106,اضافه!I$2:I$65479)+G106),0),"")</f>
        <v/>
      </c>
      <c r="N106" s="53" t="str">
        <f t="shared" si="5"/>
        <v/>
      </c>
    </row>
    <row r="107" spans="1:14" ht="19.899999999999999" customHeight="1" x14ac:dyDescent="0.25">
      <c r="A107" s="11"/>
      <c r="B107" s="22"/>
      <c r="C107" s="23"/>
      <c r="D107" s="23" t="str">
        <f t="shared" si="3"/>
        <v/>
      </c>
      <c r="E107" s="5"/>
      <c r="F107" s="5"/>
      <c r="G107" s="6"/>
      <c r="H107" s="7"/>
      <c r="I107" s="52">
        <f>SUMIF(اضافه!G$2:G$65479,مخزن!B107&amp;C107,اضافه!I$2:I$65479)</f>
        <v>0</v>
      </c>
      <c r="J107" s="52">
        <f>SUMIF(صرف!G$2:G$65479,مخزن!B107&amp;C107,صرف!I$2:I$65479)</f>
        <v>0</v>
      </c>
      <c r="K107" s="52">
        <f t="shared" si="4"/>
        <v>0</v>
      </c>
      <c r="L107" s="53">
        <f>IFERROR(LOOKUP(2,1/(اضافه!$G$3:$G$4998=مخزن!B107&amp;C107),اضافه!$J$3:$J$4998),"")</f>
        <v>0</v>
      </c>
      <c r="M107" s="53" t="str">
        <f>IFERROR(IF(I107&gt;=0,(SUMIF(اضافه!G$2:G$65479,مخزن!B107&amp;C107,اضافه!K$2:K$65479)+H107)/(SUMIF(اضافه!G$2:G$65479,مخزن!B107&amp;C107,اضافه!I$2:I$65479)+G107),0),"")</f>
        <v/>
      </c>
      <c r="N107" s="53" t="str">
        <f t="shared" si="5"/>
        <v/>
      </c>
    </row>
    <row r="108" spans="1:14" ht="19.899999999999999" customHeight="1" x14ac:dyDescent="0.25">
      <c r="A108" s="11"/>
      <c r="B108" s="22"/>
      <c r="C108" s="20"/>
      <c r="D108" s="23" t="str">
        <f t="shared" si="3"/>
        <v/>
      </c>
      <c r="E108" s="5"/>
      <c r="F108" s="5"/>
      <c r="G108" s="6"/>
      <c r="H108" s="7"/>
      <c r="I108" s="52">
        <f>SUMIF(اضافه!G$2:G$65479,مخزن!B108&amp;C108,اضافه!I$2:I$65479)</f>
        <v>0</v>
      </c>
      <c r="J108" s="52">
        <f>SUMIF(صرف!G$2:G$65479,مخزن!B108&amp;C108,صرف!I$2:I$65479)</f>
        <v>0</v>
      </c>
      <c r="K108" s="52">
        <f t="shared" si="4"/>
        <v>0</v>
      </c>
      <c r="L108" s="53">
        <f>IFERROR(LOOKUP(2,1/(اضافه!$G$3:$G$4998=مخزن!B108&amp;C108),اضافه!$J$3:$J$4998),"")</f>
        <v>0</v>
      </c>
      <c r="M108" s="53" t="str">
        <f>IFERROR(IF(I108&gt;=0,(SUMIF(اضافه!G$2:G$65479,مخزن!B108&amp;C108,اضافه!K$2:K$65479)+H108)/(SUMIF(اضافه!G$2:G$65479,مخزن!B108&amp;C108,اضافه!I$2:I$65479)+G108),0),"")</f>
        <v/>
      </c>
      <c r="N108" s="53" t="str">
        <f t="shared" si="5"/>
        <v/>
      </c>
    </row>
    <row r="109" spans="1:14" ht="19.899999999999999" customHeight="1" x14ac:dyDescent="0.25">
      <c r="A109" s="11"/>
      <c r="B109" s="22"/>
      <c r="C109" s="23"/>
      <c r="D109" s="23" t="str">
        <f t="shared" si="3"/>
        <v/>
      </c>
      <c r="E109" s="5"/>
      <c r="F109" s="5"/>
      <c r="G109" s="6"/>
      <c r="H109" s="7"/>
      <c r="I109" s="52">
        <f>SUMIF(اضافه!G$2:G$65479,مخزن!B109&amp;C109,اضافه!I$2:I$65479)</f>
        <v>0</v>
      </c>
      <c r="J109" s="52">
        <f>SUMIF(صرف!G$2:G$65479,مخزن!B109&amp;C109,صرف!I$2:I$65479)</f>
        <v>0</v>
      </c>
      <c r="K109" s="52">
        <f t="shared" si="4"/>
        <v>0</v>
      </c>
      <c r="L109" s="53">
        <f>IFERROR(LOOKUP(2,1/(اضافه!$G$3:$G$4998=مخزن!B109&amp;C109),اضافه!$J$3:$J$4998),"")</f>
        <v>0</v>
      </c>
      <c r="M109" s="53" t="str">
        <f>IFERROR(IF(I109&gt;=0,(SUMIF(اضافه!G$2:G$65479,مخزن!B109&amp;C109,اضافه!K$2:K$65479)+H109)/(SUMIF(اضافه!G$2:G$65479,مخزن!B109&amp;C109,اضافه!I$2:I$65479)+G109),0),"")</f>
        <v/>
      </c>
      <c r="N109" s="53" t="str">
        <f t="shared" si="5"/>
        <v/>
      </c>
    </row>
    <row r="110" spans="1:14" ht="19.899999999999999" customHeight="1" x14ac:dyDescent="0.25">
      <c r="A110" s="11"/>
      <c r="B110" s="22"/>
      <c r="C110" s="20"/>
      <c r="D110" s="23" t="str">
        <f t="shared" si="3"/>
        <v/>
      </c>
      <c r="E110" s="5"/>
      <c r="F110" s="5"/>
      <c r="G110" s="6"/>
      <c r="H110" s="7"/>
      <c r="I110" s="52">
        <f>SUMIF(اضافه!G$2:G$65479,مخزن!B110&amp;C110,اضافه!I$2:I$65479)</f>
        <v>0</v>
      </c>
      <c r="J110" s="52">
        <f>SUMIF(صرف!G$2:G$65479,مخزن!B110&amp;C110,صرف!I$2:I$65479)</f>
        <v>0</v>
      </c>
      <c r="K110" s="52">
        <f t="shared" si="4"/>
        <v>0</v>
      </c>
      <c r="L110" s="53">
        <f>IFERROR(LOOKUP(2,1/(اضافه!$G$3:$G$4998=مخزن!B110&amp;C110),اضافه!$J$3:$J$4998),"")</f>
        <v>0</v>
      </c>
      <c r="M110" s="53" t="str">
        <f>IFERROR(IF(I110&gt;=0,(SUMIF(اضافه!G$2:G$65479,مخزن!B110&amp;C110,اضافه!K$2:K$65479)+H110)/(SUMIF(اضافه!G$2:G$65479,مخزن!B110&amp;C110,اضافه!I$2:I$65479)+G110),0),"")</f>
        <v/>
      </c>
      <c r="N110" s="53" t="str">
        <f t="shared" si="5"/>
        <v/>
      </c>
    </row>
    <row r="111" spans="1:14" ht="19.899999999999999" customHeight="1" x14ac:dyDescent="0.25">
      <c r="A111" s="11"/>
      <c r="B111" s="22"/>
      <c r="C111" s="23"/>
      <c r="D111" s="23" t="str">
        <f t="shared" si="3"/>
        <v/>
      </c>
      <c r="E111" s="5"/>
      <c r="F111" s="5"/>
      <c r="G111" s="6"/>
      <c r="H111" s="7"/>
      <c r="I111" s="52">
        <f>SUMIF(اضافه!G$2:G$65479,مخزن!B111&amp;C111,اضافه!I$2:I$65479)</f>
        <v>0</v>
      </c>
      <c r="J111" s="52">
        <f>SUMIF(صرف!G$2:G$65479,مخزن!B111&amp;C111,صرف!I$2:I$65479)</f>
        <v>0</v>
      </c>
      <c r="K111" s="52">
        <f t="shared" si="4"/>
        <v>0</v>
      </c>
      <c r="L111" s="53">
        <f>IFERROR(LOOKUP(2,1/(اضافه!$G$3:$G$4998=مخزن!B111&amp;C111),اضافه!$J$3:$J$4998),"")</f>
        <v>0</v>
      </c>
      <c r="M111" s="53" t="str">
        <f>IFERROR(IF(I111&gt;=0,(SUMIF(اضافه!G$2:G$65479,مخزن!B111&amp;C111,اضافه!K$2:K$65479)+H111)/(SUMIF(اضافه!G$2:G$65479,مخزن!B111&amp;C111,اضافه!I$2:I$65479)+G111),0),"")</f>
        <v/>
      </c>
      <c r="N111" s="53" t="str">
        <f t="shared" si="5"/>
        <v/>
      </c>
    </row>
    <row r="112" spans="1:14" ht="19.899999999999999" customHeight="1" x14ac:dyDescent="0.25">
      <c r="A112" s="11"/>
      <c r="B112" s="22"/>
      <c r="C112" s="20"/>
      <c r="D112" s="23" t="str">
        <f t="shared" si="3"/>
        <v/>
      </c>
      <c r="E112" s="5"/>
      <c r="F112" s="5"/>
      <c r="G112" s="6"/>
      <c r="H112" s="7"/>
      <c r="I112" s="52">
        <f>SUMIF(اضافه!G$2:G$65479,مخزن!B112&amp;C112,اضافه!I$2:I$65479)</f>
        <v>0</v>
      </c>
      <c r="J112" s="52">
        <f>SUMIF(صرف!G$2:G$65479,مخزن!B112&amp;C112,صرف!I$2:I$65479)</f>
        <v>0</v>
      </c>
      <c r="K112" s="52">
        <f t="shared" si="4"/>
        <v>0</v>
      </c>
      <c r="L112" s="53">
        <f>IFERROR(LOOKUP(2,1/(اضافه!$G$3:$G$4998=مخزن!B112&amp;C112),اضافه!$J$3:$J$4998),"")</f>
        <v>0</v>
      </c>
      <c r="M112" s="53" t="str">
        <f>IFERROR(IF(I112&gt;=0,(SUMIF(اضافه!G$2:G$65479,مخزن!B112&amp;C112,اضافه!K$2:K$65479)+H112)/(SUMIF(اضافه!G$2:G$65479,مخزن!B112&amp;C112,اضافه!I$2:I$65479)+G112),0),"")</f>
        <v/>
      </c>
      <c r="N112" s="53" t="str">
        <f t="shared" si="5"/>
        <v/>
      </c>
    </row>
    <row r="113" spans="1:14" ht="19.899999999999999" customHeight="1" x14ac:dyDescent="0.25">
      <c r="A113" s="11"/>
      <c r="B113" s="22"/>
      <c r="C113" s="23"/>
      <c r="D113" s="23" t="str">
        <f t="shared" si="3"/>
        <v/>
      </c>
      <c r="E113" s="5"/>
      <c r="F113" s="5"/>
      <c r="G113" s="6"/>
      <c r="H113" s="7"/>
      <c r="I113" s="52">
        <f>SUMIF(اضافه!G$2:G$65479,مخزن!B113&amp;C113,اضافه!I$2:I$65479)</f>
        <v>0</v>
      </c>
      <c r="J113" s="52">
        <f>SUMIF(صرف!G$2:G$65479,مخزن!B113&amp;C113,صرف!I$2:I$65479)</f>
        <v>0</v>
      </c>
      <c r="K113" s="52">
        <f t="shared" si="4"/>
        <v>0</v>
      </c>
      <c r="L113" s="53">
        <f>IFERROR(LOOKUP(2,1/(اضافه!$G$3:$G$4998=مخزن!B113&amp;C113),اضافه!$J$3:$J$4998),"")</f>
        <v>0</v>
      </c>
      <c r="M113" s="53" t="str">
        <f>IFERROR(IF(I113&gt;=0,(SUMIF(اضافه!G$2:G$65479,مخزن!B113&amp;C113,اضافه!K$2:K$65479)+H113)/(SUMIF(اضافه!G$2:G$65479,مخزن!B113&amp;C113,اضافه!I$2:I$65479)+G113),0),"")</f>
        <v/>
      </c>
      <c r="N113" s="53" t="str">
        <f t="shared" si="5"/>
        <v/>
      </c>
    </row>
    <row r="114" spans="1:14" ht="19.899999999999999" customHeight="1" x14ac:dyDescent="0.25">
      <c r="A114" s="11"/>
      <c r="B114" s="22"/>
      <c r="C114" s="20"/>
      <c r="D114" s="23" t="str">
        <f t="shared" si="3"/>
        <v/>
      </c>
      <c r="E114" s="5"/>
      <c r="F114" s="5"/>
      <c r="G114" s="6"/>
      <c r="H114" s="7"/>
      <c r="I114" s="52">
        <f>SUMIF(اضافه!G$2:G$65479,مخزن!B114&amp;C114,اضافه!I$2:I$65479)</f>
        <v>0</v>
      </c>
      <c r="J114" s="52">
        <f>SUMIF(صرف!G$2:G$65479,مخزن!B114&amp;C114,صرف!I$2:I$65479)</f>
        <v>0</v>
      </c>
      <c r="K114" s="52">
        <f t="shared" si="4"/>
        <v>0</v>
      </c>
      <c r="L114" s="53">
        <f>IFERROR(LOOKUP(2,1/(اضافه!$G$3:$G$4998=مخزن!B114&amp;C114),اضافه!$J$3:$J$4998),"")</f>
        <v>0</v>
      </c>
      <c r="M114" s="53" t="str">
        <f>IFERROR(IF(I114&gt;=0,(SUMIF(اضافه!G$2:G$65479,مخزن!B114&amp;C114,اضافه!K$2:K$65479)+H114)/(SUMIF(اضافه!G$2:G$65479,مخزن!B114&amp;C114,اضافه!I$2:I$65479)+G114),0),"")</f>
        <v/>
      </c>
      <c r="N114" s="53" t="str">
        <f t="shared" si="5"/>
        <v/>
      </c>
    </row>
    <row r="115" spans="1:14" ht="19.899999999999999" customHeight="1" x14ac:dyDescent="0.25">
      <c r="A115" s="11"/>
      <c r="B115" s="22"/>
      <c r="C115" s="23"/>
      <c r="D115" s="23" t="str">
        <f t="shared" si="3"/>
        <v/>
      </c>
      <c r="E115" s="5"/>
      <c r="F115" s="5"/>
      <c r="G115" s="6"/>
      <c r="H115" s="7"/>
      <c r="I115" s="52">
        <f>SUMIF(اضافه!G$2:G$65479,مخزن!B115&amp;C115,اضافه!I$2:I$65479)</f>
        <v>0</v>
      </c>
      <c r="J115" s="52">
        <f>SUMIF(صرف!G$2:G$65479,مخزن!B115&amp;C115,صرف!I$2:I$65479)</f>
        <v>0</v>
      </c>
      <c r="K115" s="52">
        <f t="shared" si="4"/>
        <v>0</v>
      </c>
      <c r="L115" s="53">
        <f>IFERROR(LOOKUP(2,1/(اضافه!$G$3:$G$4998=مخزن!B115&amp;C115),اضافه!$J$3:$J$4998),"")</f>
        <v>0</v>
      </c>
      <c r="M115" s="53" t="str">
        <f>IFERROR(IF(I115&gt;=0,(SUMIF(اضافه!G$2:G$65479,مخزن!B115&amp;C115,اضافه!K$2:K$65479)+H115)/(SUMIF(اضافه!G$2:G$65479,مخزن!B115&amp;C115,اضافه!I$2:I$65479)+G115),0),"")</f>
        <v/>
      </c>
      <c r="N115" s="53" t="str">
        <f t="shared" si="5"/>
        <v/>
      </c>
    </row>
    <row r="116" spans="1:14" ht="19.899999999999999" customHeight="1" x14ac:dyDescent="0.25">
      <c r="A116" s="11"/>
      <c r="B116" s="22"/>
      <c r="C116" s="20"/>
      <c r="D116" s="23" t="str">
        <f t="shared" si="3"/>
        <v/>
      </c>
      <c r="E116" s="5"/>
      <c r="F116" s="5"/>
      <c r="G116" s="6"/>
      <c r="H116" s="7"/>
      <c r="I116" s="52">
        <f>SUMIF(اضافه!G$2:G$65479,مخزن!B116&amp;C116,اضافه!I$2:I$65479)</f>
        <v>0</v>
      </c>
      <c r="J116" s="52">
        <f>SUMIF(صرف!G$2:G$65479,مخزن!B116&amp;C116,صرف!I$2:I$65479)</f>
        <v>0</v>
      </c>
      <c r="K116" s="52">
        <f t="shared" si="4"/>
        <v>0</v>
      </c>
      <c r="L116" s="53">
        <f>IFERROR(LOOKUP(2,1/(اضافه!$G$3:$G$4998=مخزن!B116&amp;C116),اضافه!$J$3:$J$4998),"")</f>
        <v>0</v>
      </c>
      <c r="M116" s="53" t="str">
        <f>IFERROR(IF(I116&gt;=0,(SUMIF(اضافه!G$2:G$65479,مخزن!B116&amp;C116,اضافه!K$2:K$65479)+H116)/(SUMIF(اضافه!G$2:G$65479,مخزن!B116&amp;C116,اضافه!I$2:I$65479)+G116),0),"")</f>
        <v/>
      </c>
      <c r="N116" s="53" t="str">
        <f t="shared" si="5"/>
        <v/>
      </c>
    </row>
    <row r="117" spans="1:14" ht="19.899999999999999" customHeight="1" x14ac:dyDescent="0.25">
      <c r="A117" s="11"/>
      <c r="B117" s="22"/>
      <c r="C117" s="23"/>
      <c r="D117" s="23" t="str">
        <f t="shared" si="3"/>
        <v/>
      </c>
      <c r="E117" s="5"/>
      <c r="F117" s="5"/>
      <c r="G117" s="6"/>
      <c r="H117" s="7"/>
      <c r="I117" s="52">
        <f>SUMIF(اضافه!G$2:G$65479,مخزن!B117&amp;C117,اضافه!I$2:I$65479)</f>
        <v>0</v>
      </c>
      <c r="J117" s="52">
        <f>SUMIF(صرف!G$2:G$65479,مخزن!B117&amp;C117,صرف!I$2:I$65479)</f>
        <v>0</v>
      </c>
      <c r="K117" s="52">
        <f t="shared" si="4"/>
        <v>0</v>
      </c>
      <c r="L117" s="53">
        <f>IFERROR(LOOKUP(2,1/(اضافه!$G$3:$G$4998=مخزن!B117&amp;C117),اضافه!$J$3:$J$4998),"")</f>
        <v>0</v>
      </c>
      <c r="M117" s="53" t="str">
        <f>IFERROR(IF(I117&gt;=0,(SUMIF(اضافه!G$2:G$65479,مخزن!B117&amp;C117,اضافه!K$2:K$65479)+H117)/(SUMIF(اضافه!G$2:G$65479,مخزن!B117&amp;C117,اضافه!I$2:I$65479)+G117),0),"")</f>
        <v/>
      </c>
      <c r="N117" s="53" t="str">
        <f t="shared" si="5"/>
        <v/>
      </c>
    </row>
    <row r="118" spans="1:14" ht="19.899999999999999" customHeight="1" x14ac:dyDescent="0.25">
      <c r="A118" s="11"/>
      <c r="B118" s="22"/>
      <c r="C118" s="20"/>
      <c r="D118" s="23" t="str">
        <f t="shared" si="3"/>
        <v/>
      </c>
      <c r="E118" s="5"/>
      <c r="F118" s="5"/>
      <c r="G118" s="6"/>
      <c r="H118" s="7"/>
      <c r="I118" s="52">
        <f>SUMIF(اضافه!G$2:G$65479,مخزن!B118&amp;C118,اضافه!I$2:I$65479)</f>
        <v>0</v>
      </c>
      <c r="J118" s="52">
        <f>SUMIF(صرف!G$2:G$65479,مخزن!B118&amp;C118,صرف!I$2:I$65479)</f>
        <v>0</v>
      </c>
      <c r="K118" s="52">
        <f t="shared" si="4"/>
        <v>0</v>
      </c>
      <c r="L118" s="53">
        <f>IFERROR(LOOKUP(2,1/(اضافه!$G$3:$G$4998=مخزن!B118&amp;C118),اضافه!$J$3:$J$4998),"")</f>
        <v>0</v>
      </c>
      <c r="M118" s="53" t="str">
        <f>IFERROR(IF(I118&gt;=0,(SUMIF(اضافه!G$2:G$65479,مخزن!B118&amp;C118,اضافه!K$2:K$65479)+H118)/(SUMIF(اضافه!G$2:G$65479,مخزن!B118&amp;C118,اضافه!I$2:I$65479)+G118),0),"")</f>
        <v/>
      </c>
      <c r="N118" s="53" t="str">
        <f t="shared" si="5"/>
        <v/>
      </c>
    </row>
    <row r="119" spans="1:14" ht="19.899999999999999" customHeight="1" x14ac:dyDescent="0.25">
      <c r="A119" s="11"/>
      <c r="B119" s="22"/>
      <c r="C119" s="23"/>
      <c r="D119" s="23" t="str">
        <f t="shared" si="3"/>
        <v/>
      </c>
      <c r="E119" s="5"/>
      <c r="F119" s="5"/>
      <c r="G119" s="6"/>
      <c r="H119" s="7"/>
      <c r="I119" s="52">
        <f>SUMIF(اضافه!G$2:G$65479,مخزن!B119&amp;C119,اضافه!I$2:I$65479)</f>
        <v>0</v>
      </c>
      <c r="J119" s="52">
        <f>SUMIF(صرف!G$2:G$65479,مخزن!B119&amp;C119,صرف!I$2:I$65479)</f>
        <v>0</v>
      </c>
      <c r="K119" s="52">
        <f t="shared" si="4"/>
        <v>0</v>
      </c>
      <c r="L119" s="53">
        <f>IFERROR(LOOKUP(2,1/(اضافه!$G$3:$G$4998=مخزن!B119&amp;C119),اضافه!$J$3:$J$4998),"")</f>
        <v>0</v>
      </c>
      <c r="M119" s="53" t="str">
        <f>IFERROR(IF(I119&gt;=0,(SUMIF(اضافه!G$2:G$65479,مخزن!B119&amp;C119,اضافه!K$2:K$65479)+H119)/(SUMIF(اضافه!G$2:G$65479,مخزن!B119&amp;C119,اضافه!I$2:I$65479)+G119),0),"")</f>
        <v/>
      </c>
      <c r="N119" s="53" t="str">
        <f t="shared" si="5"/>
        <v/>
      </c>
    </row>
    <row r="120" spans="1:14" ht="19.899999999999999" customHeight="1" x14ac:dyDescent="0.25">
      <c r="A120" s="11"/>
      <c r="B120" s="22"/>
      <c r="C120" s="20"/>
      <c r="D120" s="23" t="str">
        <f t="shared" si="3"/>
        <v/>
      </c>
      <c r="E120" s="5"/>
      <c r="F120" s="5"/>
      <c r="G120" s="6"/>
      <c r="H120" s="7"/>
      <c r="I120" s="52">
        <f>SUMIF(اضافه!G$2:G$65479,مخزن!B120&amp;C120,اضافه!I$2:I$65479)</f>
        <v>0</v>
      </c>
      <c r="J120" s="52">
        <f>SUMIF(صرف!G$2:G$65479,مخزن!B120&amp;C120,صرف!I$2:I$65479)</f>
        <v>0</v>
      </c>
      <c r="K120" s="52">
        <f t="shared" si="4"/>
        <v>0</v>
      </c>
      <c r="L120" s="53">
        <f>IFERROR(LOOKUP(2,1/(اضافه!$G$3:$G$4998=مخزن!B120&amp;C120),اضافه!$J$3:$J$4998),"")</f>
        <v>0</v>
      </c>
      <c r="M120" s="53" t="str">
        <f>IFERROR(IF(I120&gt;=0,(SUMIF(اضافه!G$2:G$65479,مخزن!B120&amp;C120,اضافه!K$2:K$65479)+H120)/(SUMIF(اضافه!G$2:G$65479,مخزن!B120&amp;C120,اضافه!I$2:I$65479)+G120),0),"")</f>
        <v/>
      </c>
      <c r="N120" s="53" t="str">
        <f t="shared" si="5"/>
        <v/>
      </c>
    </row>
    <row r="121" spans="1:14" ht="19.899999999999999" customHeight="1" x14ac:dyDescent="0.25">
      <c r="A121" s="11"/>
      <c r="B121" s="22"/>
      <c r="C121" s="23"/>
      <c r="D121" s="23" t="str">
        <f t="shared" si="3"/>
        <v/>
      </c>
      <c r="E121" s="5"/>
      <c r="F121" s="5"/>
      <c r="G121" s="6"/>
      <c r="H121" s="7"/>
      <c r="I121" s="52">
        <f>SUMIF(اضافه!G$2:G$65479,مخزن!B121&amp;C121,اضافه!I$2:I$65479)</f>
        <v>0</v>
      </c>
      <c r="J121" s="52">
        <f>SUMIF(صرف!G$2:G$65479,مخزن!B121&amp;C121,صرف!I$2:I$65479)</f>
        <v>0</v>
      </c>
      <c r="K121" s="52">
        <f t="shared" si="4"/>
        <v>0</v>
      </c>
      <c r="L121" s="53">
        <f>IFERROR(LOOKUP(2,1/(اضافه!$G$3:$G$4998=مخزن!B121&amp;C121),اضافه!$J$3:$J$4998),"")</f>
        <v>0</v>
      </c>
      <c r="M121" s="53" t="str">
        <f>IFERROR(IF(I121&gt;=0,(SUMIF(اضافه!G$2:G$65479,مخزن!B121&amp;C121,اضافه!K$2:K$65479)+H121)/(SUMIF(اضافه!G$2:G$65479,مخزن!B121&amp;C121,اضافه!I$2:I$65479)+G121),0),"")</f>
        <v/>
      </c>
      <c r="N121" s="53" t="str">
        <f t="shared" si="5"/>
        <v/>
      </c>
    </row>
    <row r="122" spans="1:14" ht="19.899999999999999" customHeight="1" x14ac:dyDescent="0.25">
      <c r="A122" s="11"/>
      <c r="B122" s="22"/>
      <c r="C122" s="20"/>
      <c r="D122" s="23" t="str">
        <f t="shared" si="3"/>
        <v/>
      </c>
      <c r="E122" s="5"/>
      <c r="F122" s="5"/>
      <c r="G122" s="6"/>
      <c r="H122" s="7"/>
      <c r="I122" s="52">
        <f>SUMIF(اضافه!G$2:G$65479,مخزن!B122&amp;C122,اضافه!I$2:I$65479)</f>
        <v>0</v>
      </c>
      <c r="J122" s="52">
        <f>SUMIF(صرف!G$2:G$65479,مخزن!B122&amp;C122,صرف!I$2:I$65479)</f>
        <v>0</v>
      </c>
      <c r="K122" s="52">
        <f t="shared" si="4"/>
        <v>0</v>
      </c>
      <c r="L122" s="53">
        <f>IFERROR(LOOKUP(2,1/(اضافه!$G$3:$G$4998=مخزن!B122&amp;C122),اضافه!$J$3:$J$4998),"")</f>
        <v>0</v>
      </c>
      <c r="M122" s="53" t="str">
        <f>IFERROR(IF(I122&gt;=0,(SUMIF(اضافه!G$2:G$65479,مخزن!B122&amp;C122,اضافه!K$2:K$65479)+H122)/(SUMIF(اضافه!G$2:G$65479,مخزن!B122&amp;C122,اضافه!I$2:I$65479)+G122),0),"")</f>
        <v/>
      </c>
      <c r="N122" s="53" t="str">
        <f t="shared" si="5"/>
        <v/>
      </c>
    </row>
    <row r="123" spans="1:14" ht="19.899999999999999" customHeight="1" x14ac:dyDescent="0.25">
      <c r="A123" s="11"/>
      <c r="B123" s="22"/>
      <c r="C123" s="23"/>
      <c r="D123" s="23" t="str">
        <f t="shared" si="3"/>
        <v/>
      </c>
      <c r="E123" s="5"/>
      <c r="F123" s="5"/>
      <c r="G123" s="6"/>
      <c r="H123" s="7"/>
      <c r="I123" s="52">
        <f>SUMIF(اضافه!G$2:G$65479,مخزن!B123&amp;C123,اضافه!I$2:I$65479)</f>
        <v>0</v>
      </c>
      <c r="J123" s="52">
        <f>SUMIF(صرف!G$2:G$65479,مخزن!B123&amp;C123,صرف!I$2:I$65479)</f>
        <v>0</v>
      </c>
      <c r="K123" s="52">
        <f t="shared" si="4"/>
        <v>0</v>
      </c>
      <c r="L123" s="53">
        <f>IFERROR(LOOKUP(2,1/(اضافه!$G$3:$G$4998=مخزن!B123&amp;C123),اضافه!$J$3:$J$4998),"")</f>
        <v>0</v>
      </c>
      <c r="M123" s="53" t="str">
        <f>IFERROR(IF(I123&gt;=0,(SUMIF(اضافه!G$2:G$65479,مخزن!B123&amp;C123,اضافه!K$2:K$65479)+H123)/(SUMIF(اضافه!G$2:G$65479,مخزن!B123&amp;C123,اضافه!I$2:I$65479)+G123),0),"")</f>
        <v/>
      </c>
      <c r="N123" s="53" t="str">
        <f t="shared" si="5"/>
        <v/>
      </c>
    </row>
    <row r="124" spans="1:14" ht="19.899999999999999" customHeight="1" x14ac:dyDescent="0.25">
      <c r="A124" s="11"/>
      <c r="B124" s="22"/>
      <c r="C124" s="20"/>
      <c r="D124" s="23" t="str">
        <f t="shared" si="3"/>
        <v/>
      </c>
      <c r="E124" s="5"/>
      <c r="F124" s="5"/>
      <c r="G124" s="6"/>
      <c r="H124" s="7"/>
      <c r="I124" s="52">
        <f>SUMIF(اضافه!G$2:G$65479,مخزن!B124&amp;C124,اضافه!I$2:I$65479)</f>
        <v>0</v>
      </c>
      <c r="J124" s="52">
        <f>SUMIF(صرف!G$2:G$65479,مخزن!B124&amp;C124,صرف!I$2:I$65479)</f>
        <v>0</v>
      </c>
      <c r="K124" s="52">
        <f t="shared" si="4"/>
        <v>0</v>
      </c>
      <c r="L124" s="53">
        <f>IFERROR(LOOKUP(2,1/(اضافه!$G$3:$G$4998=مخزن!B124&amp;C124),اضافه!$J$3:$J$4998),"")</f>
        <v>0</v>
      </c>
      <c r="M124" s="53" t="str">
        <f>IFERROR(IF(I124&gt;=0,(SUMIF(اضافه!G$2:G$65479,مخزن!B124&amp;C124,اضافه!K$2:K$65479)+H124)/(SUMIF(اضافه!G$2:G$65479,مخزن!B124&amp;C124,اضافه!I$2:I$65479)+G124),0),"")</f>
        <v/>
      </c>
      <c r="N124" s="53" t="str">
        <f t="shared" si="5"/>
        <v/>
      </c>
    </row>
    <row r="125" spans="1:14" ht="19.899999999999999" customHeight="1" x14ac:dyDescent="0.25">
      <c r="A125" s="11"/>
      <c r="B125" s="22"/>
      <c r="C125" s="23"/>
      <c r="D125" s="23" t="str">
        <f t="shared" si="3"/>
        <v/>
      </c>
      <c r="E125" s="5"/>
      <c r="F125" s="5"/>
      <c r="G125" s="6"/>
      <c r="H125" s="7"/>
      <c r="I125" s="52">
        <f>SUMIF(اضافه!G$2:G$65479,مخزن!B125&amp;C125,اضافه!I$2:I$65479)</f>
        <v>0</v>
      </c>
      <c r="J125" s="52">
        <f>SUMIF(صرف!G$2:G$65479,مخزن!B125&amp;C125,صرف!I$2:I$65479)</f>
        <v>0</v>
      </c>
      <c r="K125" s="52">
        <f t="shared" si="4"/>
        <v>0</v>
      </c>
      <c r="L125" s="53">
        <f>IFERROR(LOOKUP(2,1/(اضافه!$G$3:$G$4998=مخزن!B125&amp;C125),اضافه!$J$3:$J$4998),"")</f>
        <v>0</v>
      </c>
      <c r="M125" s="53" t="str">
        <f>IFERROR(IF(I125&gt;=0,(SUMIF(اضافه!G$2:G$65479,مخزن!B125&amp;C125,اضافه!K$2:K$65479)+H125)/(SUMIF(اضافه!G$2:G$65479,مخزن!B125&amp;C125,اضافه!I$2:I$65479)+G125),0),"")</f>
        <v/>
      </c>
      <c r="N125" s="53" t="str">
        <f t="shared" si="5"/>
        <v/>
      </c>
    </row>
    <row r="126" spans="1:14" ht="19.899999999999999" customHeight="1" x14ac:dyDescent="0.25">
      <c r="A126" s="11"/>
      <c r="B126" s="22"/>
      <c r="C126" s="20"/>
      <c r="D126" s="23" t="str">
        <f t="shared" si="3"/>
        <v/>
      </c>
      <c r="E126" s="5"/>
      <c r="F126" s="5"/>
      <c r="G126" s="6"/>
      <c r="H126" s="7"/>
      <c r="I126" s="52">
        <f>SUMIF(اضافه!G$2:G$65479,مخزن!B126&amp;C126,اضافه!I$2:I$65479)</f>
        <v>0</v>
      </c>
      <c r="J126" s="52">
        <f>SUMIF(صرف!G$2:G$65479,مخزن!B126&amp;C126,صرف!I$2:I$65479)</f>
        <v>0</v>
      </c>
      <c r="K126" s="52">
        <f t="shared" si="4"/>
        <v>0</v>
      </c>
      <c r="L126" s="53">
        <f>IFERROR(LOOKUP(2,1/(اضافه!$G$3:$G$4998=مخزن!B126&amp;C126),اضافه!$J$3:$J$4998),"")</f>
        <v>0</v>
      </c>
      <c r="M126" s="53" t="str">
        <f>IFERROR(IF(I126&gt;=0,(SUMIF(اضافه!G$2:G$65479,مخزن!B126&amp;C126,اضافه!K$2:K$65479)+H126)/(SUMIF(اضافه!G$2:G$65479,مخزن!B126&amp;C126,اضافه!I$2:I$65479)+G126),0),"")</f>
        <v/>
      </c>
      <c r="N126" s="53" t="str">
        <f t="shared" si="5"/>
        <v/>
      </c>
    </row>
    <row r="127" spans="1:14" ht="19.899999999999999" customHeight="1" x14ac:dyDescent="0.25">
      <c r="A127" s="11"/>
      <c r="B127" s="22"/>
      <c r="C127" s="23"/>
      <c r="D127" s="23" t="str">
        <f t="shared" si="3"/>
        <v/>
      </c>
      <c r="E127" s="5"/>
      <c r="F127" s="5"/>
      <c r="G127" s="6"/>
      <c r="H127" s="7"/>
      <c r="I127" s="52">
        <f>SUMIF(اضافه!G$2:G$65479,مخزن!B127&amp;C127,اضافه!I$2:I$65479)</f>
        <v>0</v>
      </c>
      <c r="J127" s="52">
        <f>SUMIF(صرف!G$2:G$65479,مخزن!B127&amp;C127,صرف!I$2:I$65479)</f>
        <v>0</v>
      </c>
      <c r="K127" s="52">
        <f t="shared" si="4"/>
        <v>0</v>
      </c>
      <c r="L127" s="53">
        <f>IFERROR(LOOKUP(2,1/(اضافه!$G$3:$G$4998=مخزن!B127&amp;C127),اضافه!$J$3:$J$4998),"")</f>
        <v>0</v>
      </c>
      <c r="M127" s="53" t="str">
        <f>IFERROR(IF(I127&gt;=0,(SUMIF(اضافه!G$2:G$65479,مخزن!B127&amp;C127,اضافه!K$2:K$65479)+H127)/(SUMIF(اضافه!G$2:G$65479,مخزن!B127&amp;C127,اضافه!I$2:I$65479)+G127),0),"")</f>
        <v/>
      </c>
      <c r="N127" s="53" t="str">
        <f t="shared" si="5"/>
        <v/>
      </c>
    </row>
    <row r="128" spans="1:14" ht="19.899999999999999" customHeight="1" x14ac:dyDescent="0.25">
      <c r="A128" s="11"/>
      <c r="B128" s="22"/>
      <c r="C128" s="20"/>
      <c r="D128" s="23" t="str">
        <f t="shared" si="3"/>
        <v/>
      </c>
      <c r="E128" s="5"/>
      <c r="F128" s="5"/>
      <c r="G128" s="6"/>
      <c r="H128" s="7"/>
      <c r="I128" s="52">
        <f>SUMIF(اضافه!G$2:G$65479,مخزن!B128&amp;C128,اضافه!I$2:I$65479)</f>
        <v>0</v>
      </c>
      <c r="J128" s="52">
        <f>SUMIF(صرف!G$2:G$65479,مخزن!B128&amp;C128,صرف!I$2:I$65479)</f>
        <v>0</v>
      </c>
      <c r="K128" s="52">
        <f t="shared" si="4"/>
        <v>0</v>
      </c>
      <c r="L128" s="53">
        <f>IFERROR(LOOKUP(2,1/(اضافه!$G$3:$G$4998=مخزن!B128&amp;C128),اضافه!$J$3:$J$4998),"")</f>
        <v>0</v>
      </c>
      <c r="M128" s="53" t="str">
        <f>IFERROR(IF(I128&gt;=0,(SUMIF(اضافه!G$2:G$65479,مخزن!B128&amp;C128,اضافه!K$2:K$65479)+H128)/(SUMIF(اضافه!G$2:G$65479,مخزن!B128&amp;C128,اضافه!I$2:I$65479)+G128),0),"")</f>
        <v/>
      </c>
      <c r="N128" s="53" t="str">
        <f t="shared" si="5"/>
        <v/>
      </c>
    </row>
    <row r="129" spans="1:14" ht="19.899999999999999" customHeight="1" x14ac:dyDescent="0.25">
      <c r="A129" s="11"/>
      <c r="B129" s="22"/>
      <c r="C129" s="23"/>
      <c r="D129" s="23" t="str">
        <f t="shared" si="3"/>
        <v/>
      </c>
      <c r="E129" s="5"/>
      <c r="F129" s="5"/>
      <c r="G129" s="6"/>
      <c r="H129" s="7"/>
      <c r="I129" s="52">
        <f>SUMIF(اضافه!G$2:G$65479,مخزن!B129&amp;C129,اضافه!I$2:I$65479)</f>
        <v>0</v>
      </c>
      <c r="J129" s="52">
        <f>SUMIF(صرف!G$2:G$65479,مخزن!B129&amp;C129,صرف!I$2:I$65479)</f>
        <v>0</v>
      </c>
      <c r="K129" s="52">
        <f t="shared" si="4"/>
        <v>0</v>
      </c>
      <c r="L129" s="53">
        <f>IFERROR(LOOKUP(2,1/(اضافه!$G$3:$G$4998=مخزن!B129&amp;C129),اضافه!$J$3:$J$4998),"")</f>
        <v>0</v>
      </c>
      <c r="M129" s="53" t="str">
        <f>IFERROR(IF(I129&gt;=0,(SUMIF(اضافه!G$2:G$65479,مخزن!B129&amp;C129,اضافه!K$2:K$65479)+H129)/(SUMIF(اضافه!G$2:G$65479,مخزن!B129&amp;C129,اضافه!I$2:I$65479)+G129),0),"")</f>
        <v/>
      </c>
      <c r="N129" s="53" t="str">
        <f t="shared" si="5"/>
        <v/>
      </c>
    </row>
    <row r="130" spans="1:14" ht="19.899999999999999" customHeight="1" x14ac:dyDescent="0.25">
      <c r="A130" s="11"/>
      <c r="B130" s="22"/>
      <c r="C130" s="20"/>
      <c r="D130" s="23" t="str">
        <f t="shared" si="3"/>
        <v/>
      </c>
      <c r="E130" s="5"/>
      <c r="F130" s="5"/>
      <c r="G130" s="6"/>
      <c r="H130" s="7"/>
      <c r="I130" s="52">
        <f>SUMIF(اضافه!G$2:G$65479,مخزن!B130&amp;C130,اضافه!I$2:I$65479)</f>
        <v>0</v>
      </c>
      <c r="J130" s="52">
        <f>SUMIF(صرف!G$2:G$65479,مخزن!B130&amp;C130,صرف!I$2:I$65479)</f>
        <v>0</v>
      </c>
      <c r="K130" s="52">
        <f t="shared" si="4"/>
        <v>0</v>
      </c>
      <c r="L130" s="53">
        <f>IFERROR(LOOKUP(2,1/(اضافه!$G$3:$G$4998=مخزن!B130&amp;C130),اضافه!$J$3:$J$4998),"")</f>
        <v>0</v>
      </c>
      <c r="M130" s="53" t="str">
        <f>IFERROR(IF(I130&gt;=0,(SUMIF(اضافه!G$2:G$65479,مخزن!B130&amp;C130,اضافه!K$2:K$65479)+H130)/(SUMIF(اضافه!G$2:G$65479,مخزن!B130&amp;C130,اضافه!I$2:I$65479)+G130),0),"")</f>
        <v/>
      </c>
      <c r="N130" s="53" t="str">
        <f t="shared" si="5"/>
        <v/>
      </c>
    </row>
    <row r="131" spans="1:14" ht="19.899999999999999" customHeight="1" x14ac:dyDescent="0.25">
      <c r="A131" s="11"/>
      <c r="B131" s="22"/>
      <c r="C131" s="23"/>
      <c r="D131" s="23" t="str">
        <f t="shared" si="3"/>
        <v/>
      </c>
      <c r="E131" s="5"/>
      <c r="F131" s="5"/>
      <c r="G131" s="6"/>
      <c r="H131" s="7"/>
      <c r="I131" s="52">
        <f>SUMIF(اضافه!G$2:G$65479,مخزن!B131&amp;C131,اضافه!I$2:I$65479)</f>
        <v>0</v>
      </c>
      <c r="J131" s="52">
        <f>SUMIF(صرف!G$2:G$65479,مخزن!B131&amp;C131,صرف!I$2:I$65479)</f>
        <v>0</v>
      </c>
      <c r="K131" s="52">
        <f t="shared" si="4"/>
        <v>0</v>
      </c>
      <c r="L131" s="53">
        <f>IFERROR(LOOKUP(2,1/(اضافه!$G$3:$G$4998=مخزن!B131&amp;C131),اضافه!$J$3:$J$4998),"")</f>
        <v>0</v>
      </c>
      <c r="M131" s="53" t="str">
        <f>IFERROR(IF(I131&gt;=0,(SUMIF(اضافه!G$2:G$65479,مخزن!B131&amp;C131,اضافه!K$2:K$65479)+H131)/(SUMIF(اضافه!G$2:G$65479,مخزن!B131&amp;C131,اضافه!I$2:I$65479)+G131),0),"")</f>
        <v/>
      </c>
      <c r="N131" s="53" t="str">
        <f t="shared" si="5"/>
        <v/>
      </c>
    </row>
    <row r="132" spans="1:14" ht="19.899999999999999" customHeight="1" x14ac:dyDescent="0.25">
      <c r="A132" s="11"/>
      <c r="B132" s="22"/>
      <c r="C132" s="20"/>
      <c r="D132" s="23" t="str">
        <f t="shared" si="3"/>
        <v/>
      </c>
      <c r="E132" s="5"/>
      <c r="F132" s="5"/>
      <c r="G132" s="6"/>
      <c r="H132" s="7"/>
      <c r="I132" s="52">
        <f>SUMIF(اضافه!G$2:G$65479,مخزن!B132&amp;C132,اضافه!I$2:I$65479)</f>
        <v>0</v>
      </c>
      <c r="J132" s="52">
        <f>SUMIF(صرف!G$2:G$65479,مخزن!B132&amp;C132,صرف!I$2:I$65479)</f>
        <v>0</v>
      </c>
      <c r="K132" s="52">
        <f t="shared" si="4"/>
        <v>0</v>
      </c>
      <c r="L132" s="53">
        <f>IFERROR(LOOKUP(2,1/(اضافه!$G$3:$G$4998=مخزن!B132&amp;C132),اضافه!$J$3:$J$4998),"")</f>
        <v>0</v>
      </c>
      <c r="M132" s="53" t="str">
        <f>IFERROR(IF(I132&gt;=0,(SUMIF(اضافه!G$2:G$65479,مخزن!B132&amp;C132,اضافه!K$2:K$65479)+H132)/(SUMIF(اضافه!G$2:G$65479,مخزن!B132&amp;C132,اضافه!I$2:I$65479)+G132),0),"")</f>
        <v/>
      </c>
      <c r="N132" s="53" t="str">
        <f t="shared" si="5"/>
        <v/>
      </c>
    </row>
    <row r="133" spans="1:14" ht="19.899999999999999" customHeight="1" x14ac:dyDescent="0.25">
      <c r="A133" s="11"/>
      <c r="B133" s="22"/>
      <c r="C133" s="23"/>
      <c r="D133" s="23" t="str">
        <f t="shared" ref="D133:D196" si="6">B133&amp;C133</f>
        <v/>
      </c>
      <c r="E133" s="5"/>
      <c r="F133" s="5"/>
      <c r="G133" s="6"/>
      <c r="H133" s="7"/>
      <c r="I133" s="52">
        <f>SUMIF(اضافه!G$2:G$65479,مخزن!B133&amp;C133,اضافه!I$2:I$65479)</f>
        <v>0</v>
      </c>
      <c r="J133" s="52">
        <f>SUMIF(صرف!G$2:G$65479,مخزن!B133&amp;C133,صرف!I$2:I$65479)</f>
        <v>0</v>
      </c>
      <c r="K133" s="52">
        <f t="shared" ref="K133:K196" si="7">G133+I133-J133</f>
        <v>0</v>
      </c>
      <c r="L133" s="53">
        <f>IFERROR(LOOKUP(2,1/(اضافه!$G$3:$G$4998=مخزن!B133&amp;C133),اضافه!$J$3:$J$4998),"")</f>
        <v>0</v>
      </c>
      <c r="M133" s="53" t="str">
        <f>IFERROR(IF(I133&gt;=0,(SUMIF(اضافه!G$2:G$65479,مخزن!B133&amp;C133,اضافه!K$2:K$65479)+H133)/(SUMIF(اضافه!G$2:G$65479,مخزن!B133&amp;C133,اضافه!I$2:I$65479)+G133),0),"")</f>
        <v/>
      </c>
      <c r="N133" s="53" t="str">
        <f t="shared" ref="N133:N196" si="8">IFERROR((M133*K133),"")</f>
        <v/>
      </c>
    </row>
    <row r="134" spans="1:14" ht="19.899999999999999" customHeight="1" x14ac:dyDescent="0.25">
      <c r="A134" s="11"/>
      <c r="B134" s="22"/>
      <c r="C134" s="20"/>
      <c r="D134" s="23" t="str">
        <f t="shared" si="6"/>
        <v/>
      </c>
      <c r="E134" s="5"/>
      <c r="F134" s="5"/>
      <c r="G134" s="6"/>
      <c r="H134" s="7"/>
      <c r="I134" s="52">
        <f>SUMIF(اضافه!G$2:G$65479,مخزن!B134&amp;C134,اضافه!I$2:I$65479)</f>
        <v>0</v>
      </c>
      <c r="J134" s="52">
        <f>SUMIF(صرف!G$2:G$65479,مخزن!B134&amp;C134,صرف!I$2:I$65479)</f>
        <v>0</v>
      </c>
      <c r="K134" s="52">
        <f t="shared" si="7"/>
        <v>0</v>
      </c>
      <c r="L134" s="53">
        <f>IFERROR(LOOKUP(2,1/(اضافه!$G$3:$G$4998=مخزن!B134&amp;C134),اضافه!$J$3:$J$4998),"")</f>
        <v>0</v>
      </c>
      <c r="M134" s="53" t="str">
        <f>IFERROR(IF(I134&gt;=0,(SUMIF(اضافه!G$2:G$65479,مخزن!B134&amp;C134,اضافه!K$2:K$65479)+H134)/(SUMIF(اضافه!G$2:G$65479,مخزن!B134&amp;C134,اضافه!I$2:I$65479)+G134),0),"")</f>
        <v/>
      </c>
      <c r="N134" s="53" t="str">
        <f t="shared" si="8"/>
        <v/>
      </c>
    </row>
    <row r="135" spans="1:14" ht="19.899999999999999" customHeight="1" x14ac:dyDescent="0.25">
      <c r="A135" s="11"/>
      <c r="B135" s="22"/>
      <c r="C135" s="23"/>
      <c r="D135" s="23" t="str">
        <f t="shared" si="6"/>
        <v/>
      </c>
      <c r="E135" s="5"/>
      <c r="F135" s="5"/>
      <c r="G135" s="6"/>
      <c r="H135" s="7"/>
      <c r="I135" s="52">
        <f>SUMIF(اضافه!G$2:G$65479,مخزن!B135&amp;C135,اضافه!I$2:I$65479)</f>
        <v>0</v>
      </c>
      <c r="J135" s="52">
        <f>SUMIF(صرف!G$2:G$65479,مخزن!B135&amp;C135,صرف!I$2:I$65479)</f>
        <v>0</v>
      </c>
      <c r="K135" s="52">
        <f t="shared" si="7"/>
        <v>0</v>
      </c>
      <c r="L135" s="53">
        <f>IFERROR(LOOKUP(2,1/(اضافه!$G$3:$G$4998=مخزن!B135&amp;C135),اضافه!$J$3:$J$4998),"")</f>
        <v>0</v>
      </c>
      <c r="M135" s="53" t="str">
        <f>IFERROR(IF(I135&gt;=0,(SUMIF(اضافه!G$2:G$65479,مخزن!B135&amp;C135,اضافه!K$2:K$65479)+H135)/(SUMIF(اضافه!G$2:G$65479,مخزن!B135&amp;C135,اضافه!I$2:I$65479)+G135),0),"")</f>
        <v/>
      </c>
      <c r="N135" s="53" t="str">
        <f t="shared" si="8"/>
        <v/>
      </c>
    </row>
    <row r="136" spans="1:14" ht="19.899999999999999" customHeight="1" x14ac:dyDescent="0.25">
      <c r="A136" s="11"/>
      <c r="B136" s="22"/>
      <c r="C136" s="20"/>
      <c r="D136" s="23" t="str">
        <f t="shared" si="6"/>
        <v/>
      </c>
      <c r="E136" s="5"/>
      <c r="F136" s="5"/>
      <c r="G136" s="6"/>
      <c r="H136" s="7"/>
      <c r="I136" s="52">
        <f>SUMIF(اضافه!G$2:G$65479,مخزن!B136&amp;C136,اضافه!I$2:I$65479)</f>
        <v>0</v>
      </c>
      <c r="J136" s="52">
        <f>SUMIF(صرف!G$2:G$65479,مخزن!B136&amp;C136,صرف!I$2:I$65479)</f>
        <v>0</v>
      </c>
      <c r="K136" s="52">
        <f t="shared" si="7"/>
        <v>0</v>
      </c>
      <c r="L136" s="53">
        <f>IFERROR(LOOKUP(2,1/(اضافه!$G$3:$G$4998=مخزن!B136&amp;C136),اضافه!$J$3:$J$4998),"")</f>
        <v>0</v>
      </c>
      <c r="M136" s="53" t="str">
        <f>IFERROR(IF(I136&gt;=0,(SUMIF(اضافه!G$2:G$65479,مخزن!B136&amp;C136,اضافه!K$2:K$65479)+H136)/(SUMIF(اضافه!G$2:G$65479,مخزن!B136&amp;C136,اضافه!I$2:I$65479)+G136),0),"")</f>
        <v/>
      </c>
      <c r="N136" s="53" t="str">
        <f t="shared" si="8"/>
        <v/>
      </c>
    </row>
    <row r="137" spans="1:14" ht="19.899999999999999" customHeight="1" x14ac:dyDescent="0.25">
      <c r="A137" s="11"/>
      <c r="B137" s="22"/>
      <c r="C137" s="23"/>
      <c r="D137" s="23" t="str">
        <f t="shared" si="6"/>
        <v/>
      </c>
      <c r="E137" s="5"/>
      <c r="F137" s="5"/>
      <c r="G137" s="6"/>
      <c r="H137" s="7"/>
      <c r="I137" s="52">
        <f>SUMIF(اضافه!G$2:G$65479,مخزن!B137&amp;C137,اضافه!I$2:I$65479)</f>
        <v>0</v>
      </c>
      <c r="J137" s="52">
        <f>SUMIF(صرف!G$2:G$65479,مخزن!B137&amp;C137,صرف!I$2:I$65479)</f>
        <v>0</v>
      </c>
      <c r="K137" s="52">
        <f t="shared" si="7"/>
        <v>0</v>
      </c>
      <c r="L137" s="53">
        <f>IFERROR(LOOKUP(2,1/(اضافه!$G$3:$G$4998=مخزن!B137&amp;C137),اضافه!$J$3:$J$4998),"")</f>
        <v>0</v>
      </c>
      <c r="M137" s="53" t="str">
        <f>IFERROR(IF(I137&gt;=0,(SUMIF(اضافه!G$2:G$65479,مخزن!B137&amp;C137,اضافه!K$2:K$65479)+H137)/(SUMIF(اضافه!G$2:G$65479,مخزن!B137&amp;C137,اضافه!I$2:I$65479)+G137),0),"")</f>
        <v/>
      </c>
      <c r="N137" s="53" t="str">
        <f t="shared" si="8"/>
        <v/>
      </c>
    </row>
    <row r="138" spans="1:14" ht="19.899999999999999" customHeight="1" x14ac:dyDescent="0.25">
      <c r="A138" s="11"/>
      <c r="B138" s="22"/>
      <c r="C138" s="20"/>
      <c r="D138" s="23" t="str">
        <f t="shared" si="6"/>
        <v/>
      </c>
      <c r="E138" s="5"/>
      <c r="F138" s="5"/>
      <c r="G138" s="6"/>
      <c r="H138" s="7"/>
      <c r="I138" s="52">
        <f>SUMIF(اضافه!G$2:G$65479,مخزن!B138&amp;C138,اضافه!I$2:I$65479)</f>
        <v>0</v>
      </c>
      <c r="J138" s="52">
        <f>SUMIF(صرف!G$2:G$65479,مخزن!B138&amp;C138,صرف!I$2:I$65479)</f>
        <v>0</v>
      </c>
      <c r="K138" s="52">
        <f t="shared" si="7"/>
        <v>0</v>
      </c>
      <c r="L138" s="53">
        <f>IFERROR(LOOKUP(2,1/(اضافه!$G$3:$G$4998=مخزن!B138&amp;C138),اضافه!$J$3:$J$4998),"")</f>
        <v>0</v>
      </c>
      <c r="M138" s="53" t="str">
        <f>IFERROR(IF(I138&gt;=0,(SUMIF(اضافه!G$2:G$65479,مخزن!B138&amp;C138,اضافه!K$2:K$65479)+H138)/(SUMIF(اضافه!G$2:G$65479,مخزن!B138&amp;C138,اضافه!I$2:I$65479)+G138),0),"")</f>
        <v/>
      </c>
      <c r="N138" s="53" t="str">
        <f t="shared" si="8"/>
        <v/>
      </c>
    </row>
    <row r="139" spans="1:14" ht="19.899999999999999" customHeight="1" x14ac:dyDescent="0.25">
      <c r="A139" s="11"/>
      <c r="B139" s="22"/>
      <c r="C139" s="23"/>
      <c r="D139" s="23" t="str">
        <f t="shared" si="6"/>
        <v/>
      </c>
      <c r="E139" s="5"/>
      <c r="F139" s="5"/>
      <c r="G139" s="6"/>
      <c r="H139" s="7"/>
      <c r="I139" s="52">
        <f>SUMIF(اضافه!G$2:G$65479,مخزن!B139&amp;C139,اضافه!I$2:I$65479)</f>
        <v>0</v>
      </c>
      <c r="J139" s="52">
        <f>SUMIF(صرف!G$2:G$65479,مخزن!B139&amp;C139,صرف!I$2:I$65479)</f>
        <v>0</v>
      </c>
      <c r="K139" s="52">
        <f t="shared" si="7"/>
        <v>0</v>
      </c>
      <c r="L139" s="53">
        <f>IFERROR(LOOKUP(2,1/(اضافه!$G$3:$G$4998=مخزن!B139&amp;C139),اضافه!$J$3:$J$4998),"")</f>
        <v>0</v>
      </c>
      <c r="M139" s="53" t="str">
        <f>IFERROR(IF(I139&gt;=0,(SUMIF(اضافه!G$2:G$65479,مخزن!B139&amp;C139,اضافه!K$2:K$65479)+H139)/(SUMIF(اضافه!G$2:G$65479,مخزن!B139&amp;C139,اضافه!I$2:I$65479)+G139),0),"")</f>
        <v/>
      </c>
      <c r="N139" s="53" t="str">
        <f t="shared" si="8"/>
        <v/>
      </c>
    </row>
    <row r="140" spans="1:14" ht="19.899999999999999" customHeight="1" x14ac:dyDescent="0.25">
      <c r="A140" s="11"/>
      <c r="B140" s="22"/>
      <c r="C140" s="20"/>
      <c r="D140" s="23" t="str">
        <f t="shared" si="6"/>
        <v/>
      </c>
      <c r="E140" s="5"/>
      <c r="F140" s="5"/>
      <c r="G140" s="6"/>
      <c r="H140" s="7"/>
      <c r="I140" s="52">
        <f>SUMIF(اضافه!G$2:G$65479,مخزن!B140&amp;C140,اضافه!I$2:I$65479)</f>
        <v>0</v>
      </c>
      <c r="J140" s="52">
        <f>SUMIF(صرف!G$2:G$65479,مخزن!B140&amp;C140,صرف!I$2:I$65479)</f>
        <v>0</v>
      </c>
      <c r="K140" s="52">
        <f t="shared" si="7"/>
        <v>0</v>
      </c>
      <c r="L140" s="53">
        <f>IFERROR(LOOKUP(2,1/(اضافه!$G$3:$G$4998=مخزن!B140&amp;C140),اضافه!$J$3:$J$4998),"")</f>
        <v>0</v>
      </c>
      <c r="M140" s="53" t="str">
        <f>IFERROR(IF(I140&gt;=0,(SUMIF(اضافه!G$2:G$65479,مخزن!B140&amp;C140,اضافه!K$2:K$65479)+H140)/(SUMIF(اضافه!G$2:G$65479,مخزن!B140&amp;C140,اضافه!I$2:I$65479)+G140),0),"")</f>
        <v/>
      </c>
      <c r="N140" s="53" t="str">
        <f t="shared" si="8"/>
        <v/>
      </c>
    </row>
    <row r="141" spans="1:14" ht="19.899999999999999" customHeight="1" x14ac:dyDescent="0.25">
      <c r="A141" s="11"/>
      <c r="B141" s="22"/>
      <c r="C141" s="23"/>
      <c r="D141" s="23" t="str">
        <f t="shared" si="6"/>
        <v/>
      </c>
      <c r="E141" s="5"/>
      <c r="F141" s="5"/>
      <c r="G141" s="6"/>
      <c r="H141" s="7"/>
      <c r="I141" s="52">
        <f>SUMIF(اضافه!G$2:G$65479,مخزن!B141&amp;C141,اضافه!I$2:I$65479)</f>
        <v>0</v>
      </c>
      <c r="J141" s="52">
        <f>SUMIF(صرف!G$2:G$65479,مخزن!B141&amp;C141,صرف!I$2:I$65479)</f>
        <v>0</v>
      </c>
      <c r="K141" s="52">
        <f t="shared" si="7"/>
        <v>0</v>
      </c>
      <c r="L141" s="53">
        <f>IFERROR(LOOKUP(2,1/(اضافه!$G$3:$G$4998=مخزن!B141&amp;C141),اضافه!$J$3:$J$4998),"")</f>
        <v>0</v>
      </c>
      <c r="M141" s="53" t="str">
        <f>IFERROR(IF(I141&gt;=0,(SUMIF(اضافه!G$2:G$65479,مخزن!B141&amp;C141,اضافه!K$2:K$65479)+H141)/(SUMIF(اضافه!G$2:G$65479,مخزن!B141&amp;C141,اضافه!I$2:I$65479)+G141),0),"")</f>
        <v/>
      </c>
      <c r="N141" s="53" t="str">
        <f t="shared" si="8"/>
        <v/>
      </c>
    </row>
    <row r="142" spans="1:14" ht="19.899999999999999" customHeight="1" x14ac:dyDescent="0.25">
      <c r="A142" s="11"/>
      <c r="B142" s="22"/>
      <c r="C142" s="20"/>
      <c r="D142" s="23" t="str">
        <f t="shared" si="6"/>
        <v/>
      </c>
      <c r="E142" s="5"/>
      <c r="F142" s="5"/>
      <c r="G142" s="6"/>
      <c r="H142" s="7"/>
      <c r="I142" s="52">
        <f>SUMIF(اضافه!G$2:G$65479,مخزن!B142&amp;C142,اضافه!I$2:I$65479)</f>
        <v>0</v>
      </c>
      <c r="J142" s="52">
        <f>SUMIF(صرف!G$2:G$65479,مخزن!B142&amp;C142,صرف!I$2:I$65479)</f>
        <v>0</v>
      </c>
      <c r="K142" s="52">
        <f t="shared" si="7"/>
        <v>0</v>
      </c>
      <c r="L142" s="53">
        <f>IFERROR(LOOKUP(2,1/(اضافه!$G$3:$G$4998=مخزن!B142&amp;C142),اضافه!$J$3:$J$4998),"")</f>
        <v>0</v>
      </c>
      <c r="M142" s="53" t="str">
        <f>IFERROR(IF(I142&gt;=0,(SUMIF(اضافه!G$2:G$65479,مخزن!B142&amp;C142,اضافه!K$2:K$65479)+H142)/(SUMIF(اضافه!G$2:G$65479,مخزن!B142&amp;C142,اضافه!I$2:I$65479)+G142),0),"")</f>
        <v/>
      </c>
      <c r="N142" s="53" t="str">
        <f t="shared" si="8"/>
        <v/>
      </c>
    </row>
    <row r="143" spans="1:14" ht="19.899999999999999" customHeight="1" x14ac:dyDescent="0.25">
      <c r="A143" s="11"/>
      <c r="B143" s="22"/>
      <c r="C143" s="23"/>
      <c r="D143" s="23" t="str">
        <f t="shared" si="6"/>
        <v/>
      </c>
      <c r="E143" s="5"/>
      <c r="F143" s="5"/>
      <c r="G143" s="6"/>
      <c r="H143" s="7"/>
      <c r="I143" s="52">
        <f>SUMIF(اضافه!G$2:G$65479,مخزن!B143&amp;C143,اضافه!I$2:I$65479)</f>
        <v>0</v>
      </c>
      <c r="J143" s="52">
        <f>SUMIF(صرف!G$2:G$65479,مخزن!B143&amp;C143,صرف!I$2:I$65479)</f>
        <v>0</v>
      </c>
      <c r="K143" s="52">
        <f t="shared" si="7"/>
        <v>0</v>
      </c>
      <c r="L143" s="53">
        <f>IFERROR(LOOKUP(2,1/(اضافه!$G$3:$G$4998=مخزن!B143&amp;C143),اضافه!$J$3:$J$4998),"")</f>
        <v>0</v>
      </c>
      <c r="M143" s="53" t="str">
        <f>IFERROR(IF(I143&gt;=0,(SUMIF(اضافه!G$2:G$65479,مخزن!B143&amp;C143,اضافه!K$2:K$65479)+H143)/(SUMIF(اضافه!G$2:G$65479,مخزن!B143&amp;C143,اضافه!I$2:I$65479)+G143),0),"")</f>
        <v/>
      </c>
      <c r="N143" s="53" t="str">
        <f t="shared" si="8"/>
        <v/>
      </c>
    </row>
    <row r="144" spans="1:14" ht="19.899999999999999" customHeight="1" x14ac:dyDescent="0.25">
      <c r="A144" s="11"/>
      <c r="B144" s="22"/>
      <c r="C144" s="20"/>
      <c r="D144" s="23" t="str">
        <f t="shared" si="6"/>
        <v/>
      </c>
      <c r="E144" s="5"/>
      <c r="F144" s="5"/>
      <c r="G144" s="6"/>
      <c r="H144" s="7"/>
      <c r="I144" s="52">
        <f>SUMIF(اضافه!G$2:G$65479,مخزن!B144&amp;C144,اضافه!I$2:I$65479)</f>
        <v>0</v>
      </c>
      <c r="J144" s="52">
        <f>SUMIF(صرف!G$2:G$65479,مخزن!B144&amp;C144,صرف!I$2:I$65479)</f>
        <v>0</v>
      </c>
      <c r="K144" s="52">
        <f t="shared" si="7"/>
        <v>0</v>
      </c>
      <c r="L144" s="53">
        <f>IFERROR(LOOKUP(2,1/(اضافه!$G$3:$G$4998=مخزن!B144&amp;C144),اضافه!$J$3:$J$4998),"")</f>
        <v>0</v>
      </c>
      <c r="M144" s="53" t="str">
        <f>IFERROR(IF(I144&gt;=0,(SUMIF(اضافه!G$2:G$65479,مخزن!B144&amp;C144,اضافه!K$2:K$65479)+H144)/(SUMIF(اضافه!G$2:G$65479,مخزن!B144&amp;C144,اضافه!I$2:I$65479)+G144),0),"")</f>
        <v/>
      </c>
      <c r="N144" s="53" t="str">
        <f t="shared" si="8"/>
        <v/>
      </c>
    </row>
    <row r="145" spans="1:14" ht="19.899999999999999" customHeight="1" x14ac:dyDescent="0.25">
      <c r="A145" s="11"/>
      <c r="B145" s="22"/>
      <c r="C145" s="23"/>
      <c r="D145" s="23" t="str">
        <f t="shared" si="6"/>
        <v/>
      </c>
      <c r="E145" s="5"/>
      <c r="F145" s="5"/>
      <c r="G145" s="6"/>
      <c r="H145" s="7"/>
      <c r="I145" s="52">
        <f>SUMIF(اضافه!G$2:G$65479,مخزن!B145&amp;C145,اضافه!I$2:I$65479)</f>
        <v>0</v>
      </c>
      <c r="J145" s="52">
        <f>SUMIF(صرف!G$2:G$65479,مخزن!B145&amp;C145,صرف!I$2:I$65479)</f>
        <v>0</v>
      </c>
      <c r="K145" s="52">
        <f t="shared" si="7"/>
        <v>0</v>
      </c>
      <c r="L145" s="53">
        <f>IFERROR(LOOKUP(2,1/(اضافه!$G$3:$G$4998=مخزن!B145&amp;C145),اضافه!$J$3:$J$4998),"")</f>
        <v>0</v>
      </c>
      <c r="M145" s="53" t="str">
        <f>IFERROR(IF(I145&gt;=0,(SUMIF(اضافه!G$2:G$65479,مخزن!B145&amp;C145,اضافه!K$2:K$65479)+H145)/(SUMIF(اضافه!G$2:G$65479,مخزن!B145&amp;C145,اضافه!I$2:I$65479)+G145),0),"")</f>
        <v/>
      </c>
      <c r="N145" s="53" t="str">
        <f t="shared" si="8"/>
        <v/>
      </c>
    </row>
    <row r="146" spans="1:14" ht="19.899999999999999" customHeight="1" x14ac:dyDescent="0.25">
      <c r="A146" s="11"/>
      <c r="B146" s="22"/>
      <c r="C146" s="20"/>
      <c r="D146" s="23" t="str">
        <f t="shared" si="6"/>
        <v/>
      </c>
      <c r="E146" s="5"/>
      <c r="F146" s="5"/>
      <c r="G146" s="6"/>
      <c r="H146" s="7"/>
      <c r="I146" s="52">
        <f>SUMIF(اضافه!G$2:G$65479,مخزن!B146&amp;C146,اضافه!I$2:I$65479)</f>
        <v>0</v>
      </c>
      <c r="J146" s="52">
        <f>SUMIF(صرف!G$2:G$65479,مخزن!B146&amp;C146,صرف!I$2:I$65479)</f>
        <v>0</v>
      </c>
      <c r="K146" s="52">
        <f t="shared" si="7"/>
        <v>0</v>
      </c>
      <c r="L146" s="53">
        <f>IFERROR(LOOKUP(2,1/(اضافه!$G$3:$G$4998=مخزن!B146&amp;C146),اضافه!$J$3:$J$4998),"")</f>
        <v>0</v>
      </c>
      <c r="M146" s="53" t="str">
        <f>IFERROR(IF(I146&gt;=0,(SUMIF(اضافه!G$2:G$65479,مخزن!B146&amp;C146,اضافه!K$2:K$65479)+H146)/(SUMIF(اضافه!G$2:G$65479,مخزن!B146&amp;C146,اضافه!I$2:I$65479)+G146),0),"")</f>
        <v/>
      </c>
      <c r="N146" s="53" t="str">
        <f t="shared" si="8"/>
        <v/>
      </c>
    </row>
    <row r="147" spans="1:14" ht="19.899999999999999" customHeight="1" x14ac:dyDescent="0.25">
      <c r="A147" s="11"/>
      <c r="B147" s="22"/>
      <c r="C147" s="23"/>
      <c r="D147" s="23" t="str">
        <f t="shared" si="6"/>
        <v/>
      </c>
      <c r="E147" s="5"/>
      <c r="F147" s="5"/>
      <c r="G147" s="6"/>
      <c r="H147" s="7"/>
      <c r="I147" s="52">
        <f>SUMIF(اضافه!G$2:G$65479,مخزن!B147&amp;C147,اضافه!I$2:I$65479)</f>
        <v>0</v>
      </c>
      <c r="J147" s="52">
        <f>SUMIF(صرف!G$2:G$65479,مخزن!B147&amp;C147,صرف!I$2:I$65479)</f>
        <v>0</v>
      </c>
      <c r="K147" s="52">
        <f t="shared" si="7"/>
        <v>0</v>
      </c>
      <c r="L147" s="53">
        <f>IFERROR(LOOKUP(2,1/(اضافه!$G$3:$G$4998=مخزن!B147&amp;C147),اضافه!$J$3:$J$4998),"")</f>
        <v>0</v>
      </c>
      <c r="M147" s="53" t="str">
        <f>IFERROR(IF(I147&gt;=0,(SUMIF(اضافه!G$2:G$65479,مخزن!B147&amp;C147,اضافه!K$2:K$65479)+H147)/(SUMIF(اضافه!G$2:G$65479,مخزن!B147&amp;C147,اضافه!I$2:I$65479)+G147),0),"")</f>
        <v/>
      </c>
      <c r="N147" s="53" t="str">
        <f t="shared" si="8"/>
        <v/>
      </c>
    </row>
    <row r="148" spans="1:14" ht="19.899999999999999" customHeight="1" x14ac:dyDescent="0.25">
      <c r="A148" s="11"/>
      <c r="B148" s="22"/>
      <c r="C148" s="20"/>
      <c r="D148" s="23" t="str">
        <f t="shared" si="6"/>
        <v/>
      </c>
      <c r="E148" s="5"/>
      <c r="F148" s="5"/>
      <c r="G148" s="6"/>
      <c r="H148" s="7"/>
      <c r="I148" s="52">
        <f>SUMIF(اضافه!G$2:G$65479,مخزن!B148&amp;C148,اضافه!I$2:I$65479)</f>
        <v>0</v>
      </c>
      <c r="J148" s="52">
        <f>SUMIF(صرف!G$2:G$65479,مخزن!B148&amp;C148,صرف!I$2:I$65479)</f>
        <v>0</v>
      </c>
      <c r="K148" s="52">
        <f t="shared" si="7"/>
        <v>0</v>
      </c>
      <c r="L148" s="53">
        <f>IFERROR(LOOKUP(2,1/(اضافه!$G$3:$G$4998=مخزن!B148&amp;C148),اضافه!$J$3:$J$4998),"")</f>
        <v>0</v>
      </c>
      <c r="M148" s="53" t="str">
        <f>IFERROR(IF(I148&gt;=0,(SUMIF(اضافه!G$2:G$65479,مخزن!B148&amp;C148,اضافه!K$2:K$65479)+H148)/(SUMIF(اضافه!G$2:G$65479,مخزن!B148&amp;C148,اضافه!I$2:I$65479)+G148),0),"")</f>
        <v/>
      </c>
      <c r="N148" s="53" t="str">
        <f t="shared" si="8"/>
        <v/>
      </c>
    </row>
    <row r="149" spans="1:14" ht="19.899999999999999" customHeight="1" x14ac:dyDescent="0.25">
      <c r="A149" s="11"/>
      <c r="B149" s="22"/>
      <c r="C149" s="23"/>
      <c r="D149" s="23" t="str">
        <f t="shared" si="6"/>
        <v/>
      </c>
      <c r="E149" s="5"/>
      <c r="F149" s="5"/>
      <c r="G149" s="6"/>
      <c r="H149" s="7"/>
      <c r="I149" s="52">
        <f>SUMIF(اضافه!G$2:G$65479,مخزن!B149&amp;C149,اضافه!I$2:I$65479)</f>
        <v>0</v>
      </c>
      <c r="J149" s="52">
        <f>SUMIF(صرف!G$2:G$65479,مخزن!B149&amp;C149,صرف!I$2:I$65479)</f>
        <v>0</v>
      </c>
      <c r="K149" s="52">
        <f t="shared" si="7"/>
        <v>0</v>
      </c>
      <c r="L149" s="53">
        <f>IFERROR(LOOKUP(2,1/(اضافه!$G$3:$G$4998=مخزن!B149&amp;C149),اضافه!$J$3:$J$4998),"")</f>
        <v>0</v>
      </c>
      <c r="M149" s="53" t="str">
        <f>IFERROR(IF(I149&gt;=0,(SUMIF(اضافه!G$2:G$65479,مخزن!B149&amp;C149,اضافه!K$2:K$65479)+H149)/(SUMIF(اضافه!G$2:G$65479,مخزن!B149&amp;C149,اضافه!I$2:I$65479)+G149),0),"")</f>
        <v/>
      </c>
      <c r="N149" s="53" t="str">
        <f t="shared" si="8"/>
        <v/>
      </c>
    </row>
    <row r="150" spans="1:14" ht="19.899999999999999" customHeight="1" x14ac:dyDescent="0.25">
      <c r="A150" s="11"/>
      <c r="B150" s="22"/>
      <c r="C150" s="20"/>
      <c r="D150" s="23" t="str">
        <f t="shared" si="6"/>
        <v/>
      </c>
      <c r="E150" s="5"/>
      <c r="F150" s="5"/>
      <c r="G150" s="6"/>
      <c r="H150" s="7"/>
      <c r="I150" s="52">
        <f>SUMIF(اضافه!G$2:G$65479,مخزن!B150&amp;C150,اضافه!I$2:I$65479)</f>
        <v>0</v>
      </c>
      <c r="J150" s="52">
        <f>SUMIF(صرف!G$2:G$65479,مخزن!B150&amp;C150,صرف!I$2:I$65479)</f>
        <v>0</v>
      </c>
      <c r="K150" s="52">
        <f t="shared" si="7"/>
        <v>0</v>
      </c>
      <c r="L150" s="53">
        <f>IFERROR(LOOKUP(2,1/(اضافه!$G$3:$G$4998=مخزن!B150&amp;C150),اضافه!$J$3:$J$4998),"")</f>
        <v>0</v>
      </c>
      <c r="M150" s="53" t="str">
        <f>IFERROR(IF(I150&gt;=0,(SUMIF(اضافه!G$2:G$65479,مخزن!B150&amp;C150,اضافه!K$2:K$65479)+H150)/(SUMIF(اضافه!G$2:G$65479,مخزن!B150&amp;C150,اضافه!I$2:I$65479)+G150),0),"")</f>
        <v/>
      </c>
      <c r="N150" s="53" t="str">
        <f t="shared" si="8"/>
        <v/>
      </c>
    </row>
    <row r="151" spans="1:14" ht="19.899999999999999" customHeight="1" x14ac:dyDescent="0.25">
      <c r="A151" s="11"/>
      <c r="B151" s="22"/>
      <c r="C151" s="23"/>
      <c r="D151" s="23" t="str">
        <f t="shared" si="6"/>
        <v/>
      </c>
      <c r="E151" s="5"/>
      <c r="F151" s="5"/>
      <c r="G151" s="6"/>
      <c r="H151" s="7"/>
      <c r="I151" s="52">
        <f>SUMIF(اضافه!G$2:G$65479,مخزن!B151&amp;C151,اضافه!I$2:I$65479)</f>
        <v>0</v>
      </c>
      <c r="J151" s="52">
        <f>SUMIF(صرف!G$2:G$65479,مخزن!B151&amp;C151,صرف!I$2:I$65479)</f>
        <v>0</v>
      </c>
      <c r="K151" s="52">
        <f t="shared" si="7"/>
        <v>0</v>
      </c>
      <c r="L151" s="53">
        <f>IFERROR(LOOKUP(2,1/(اضافه!$G$3:$G$4998=مخزن!B151&amp;C151),اضافه!$J$3:$J$4998),"")</f>
        <v>0</v>
      </c>
      <c r="M151" s="53" t="str">
        <f>IFERROR(IF(I151&gt;=0,(SUMIF(اضافه!G$2:G$65479,مخزن!B151&amp;C151,اضافه!K$2:K$65479)+H151)/(SUMIF(اضافه!G$2:G$65479,مخزن!B151&amp;C151,اضافه!I$2:I$65479)+G151),0),"")</f>
        <v/>
      </c>
      <c r="N151" s="53" t="str">
        <f t="shared" si="8"/>
        <v/>
      </c>
    </row>
    <row r="152" spans="1:14" ht="19.899999999999999" customHeight="1" x14ac:dyDescent="0.25">
      <c r="A152" s="11"/>
      <c r="B152" s="22"/>
      <c r="C152" s="20"/>
      <c r="D152" s="23" t="str">
        <f t="shared" si="6"/>
        <v/>
      </c>
      <c r="E152" s="5"/>
      <c r="F152" s="5"/>
      <c r="G152" s="6"/>
      <c r="H152" s="7"/>
      <c r="I152" s="52">
        <f>SUMIF(اضافه!G$2:G$65479,مخزن!B152&amp;C152,اضافه!I$2:I$65479)</f>
        <v>0</v>
      </c>
      <c r="J152" s="52">
        <f>SUMIF(صرف!G$2:G$65479,مخزن!B152&amp;C152,صرف!I$2:I$65479)</f>
        <v>0</v>
      </c>
      <c r="K152" s="52">
        <f t="shared" si="7"/>
        <v>0</v>
      </c>
      <c r="L152" s="53">
        <f>IFERROR(LOOKUP(2,1/(اضافه!$G$3:$G$4998=مخزن!B152&amp;C152),اضافه!$J$3:$J$4998),"")</f>
        <v>0</v>
      </c>
      <c r="M152" s="53" t="str">
        <f>IFERROR(IF(I152&gt;=0,(SUMIF(اضافه!G$2:G$65479,مخزن!B152&amp;C152,اضافه!K$2:K$65479)+H152)/(SUMIF(اضافه!G$2:G$65479,مخزن!B152&amp;C152,اضافه!I$2:I$65479)+G152),0),"")</f>
        <v/>
      </c>
      <c r="N152" s="53" t="str">
        <f t="shared" si="8"/>
        <v/>
      </c>
    </row>
    <row r="153" spans="1:14" ht="19.899999999999999" customHeight="1" x14ac:dyDescent="0.25">
      <c r="A153" s="11"/>
      <c r="B153" s="22"/>
      <c r="C153" s="23"/>
      <c r="D153" s="23" t="str">
        <f t="shared" si="6"/>
        <v/>
      </c>
      <c r="E153" s="5"/>
      <c r="F153" s="5"/>
      <c r="G153" s="6"/>
      <c r="H153" s="7"/>
      <c r="I153" s="52">
        <f>SUMIF(اضافه!G$2:G$65479,مخزن!B153&amp;C153,اضافه!I$2:I$65479)</f>
        <v>0</v>
      </c>
      <c r="J153" s="52">
        <f>SUMIF(صرف!G$2:G$65479,مخزن!B153&amp;C153,صرف!I$2:I$65479)</f>
        <v>0</v>
      </c>
      <c r="K153" s="52">
        <f t="shared" si="7"/>
        <v>0</v>
      </c>
      <c r="L153" s="53">
        <f>IFERROR(LOOKUP(2,1/(اضافه!$G$3:$G$4998=مخزن!B153&amp;C153),اضافه!$J$3:$J$4998),"")</f>
        <v>0</v>
      </c>
      <c r="M153" s="53" t="str">
        <f>IFERROR(IF(I153&gt;=0,(SUMIF(اضافه!G$2:G$65479,مخزن!B153&amp;C153,اضافه!K$2:K$65479)+H153)/(SUMIF(اضافه!G$2:G$65479,مخزن!B153&amp;C153,اضافه!I$2:I$65479)+G153),0),"")</f>
        <v/>
      </c>
      <c r="N153" s="53" t="str">
        <f t="shared" si="8"/>
        <v/>
      </c>
    </row>
    <row r="154" spans="1:14" ht="19.899999999999999" customHeight="1" x14ac:dyDescent="0.25">
      <c r="A154" s="11"/>
      <c r="B154" s="22"/>
      <c r="C154" s="20"/>
      <c r="D154" s="23" t="str">
        <f t="shared" si="6"/>
        <v/>
      </c>
      <c r="E154" s="5"/>
      <c r="F154" s="5"/>
      <c r="G154" s="6"/>
      <c r="H154" s="7"/>
      <c r="I154" s="52">
        <f>SUMIF(اضافه!G$2:G$65479,مخزن!B154&amp;C154,اضافه!I$2:I$65479)</f>
        <v>0</v>
      </c>
      <c r="J154" s="52">
        <f>SUMIF(صرف!G$2:G$65479,مخزن!B154&amp;C154,صرف!I$2:I$65479)</f>
        <v>0</v>
      </c>
      <c r="K154" s="52">
        <f t="shared" si="7"/>
        <v>0</v>
      </c>
      <c r="L154" s="53">
        <f>IFERROR(LOOKUP(2,1/(اضافه!$G$3:$G$4998=مخزن!B154&amp;C154),اضافه!$J$3:$J$4998),"")</f>
        <v>0</v>
      </c>
      <c r="M154" s="53" t="str">
        <f>IFERROR(IF(I154&gt;=0,(SUMIF(اضافه!G$2:G$65479,مخزن!B154&amp;C154,اضافه!K$2:K$65479)+H154)/(SUMIF(اضافه!G$2:G$65479,مخزن!B154&amp;C154,اضافه!I$2:I$65479)+G154),0),"")</f>
        <v/>
      </c>
      <c r="N154" s="53" t="str">
        <f t="shared" si="8"/>
        <v/>
      </c>
    </row>
    <row r="155" spans="1:14" ht="19.899999999999999" customHeight="1" x14ac:dyDescent="0.25">
      <c r="A155" s="11"/>
      <c r="B155" s="22"/>
      <c r="C155" s="23"/>
      <c r="D155" s="23" t="str">
        <f t="shared" si="6"/>
        <v/>
      </c>
      <c r="E155" s="5"/>
      <c r="F155" s="5"/>
      <c r="G155" s="6"/>
      <c r="H155" s="7"/>
      <c r="I155" s="52">
        <f>SUMIF(اضافه!G$2:G$65479,مخزن!B155&amp;C155,اضافه!I$2:I$65479)</f>
        <v>0</v>
      </c>
      <c r="J155" s="52">
        <f>SUMIF(صرف!G$2:G$65479,مخزن!B155&amp;C155,صرف!I$2:I$65479)</f>
        <v>0</v>
      </c>
      <c r="K155" s="52">
        <f t="shared" si="7"/>
        <v>0</v>
      </c>
      <c r="L155" s="53">
        <f>IFERROR(LOOKUP(2,1/(اضافه!$G$3:$G$4998=مخزن!B155&amp;C155),اضافه!$J$3:$J$4998),"")</f>
        <v>0</v>
      </c>
      <c r="M155" s="53" t="str">
        <f>IFERROR(IF(I155&gt;=0,(SUMIF(اضافه!G$2:G$65479,مخزن!B155&amp;C155,اضافه!K$2:K$65479)+H155)/(SUMIF(اضافه!G$2:G$65479,مخزن!B155&amp;C155,اضافه!I$2:I$65479)+G155),0),"")</f>
        <v/>
      </c>
      <c r="N155" s="53" t="str">
        <f t="shared" si="8"/>
        <v/>
      </c>
    </row>
    <row r="156" spans="1:14" ht="19.899999999999999" customHeight="1" x14ac:dyDescent="0.25">
      <c r="A156" s="11"/>
      <c r="B156" s="22"/>
      <c r="C156" s="20"/>
      <c r="D156" s="23" t="str">
        <f t="shared" si="6"/>
        <v/>
      </c>
      <c r="E156" s="5"/>
      <c r="F156" s="5"/>
      <c r="G156" s="6"/>
      <c r="H156" s="7"/>
      <c r="I156" s="52">
        <f>SUMIF(اضافه!G$2:G$65479,مخزن!B156&amp;C156,اضافه!I$2:I$65479)</f>
        <v>0</v>
      </c>
      <c r="J156" s="52">
        <f>SUMIF(صرف!G$2:G$65479,مخزن!B156&amp;C156,صرف!I$2:I$65479)</f>
        <v>0</v>
      </c>
      <c r="K156" s="52">
        <f t="shared" si="7"/>
        <v>0</v>
      </c>
      <c r="L156" s="53">
        <f>IFERROR(LOOKUP(2,1/(اضافه!$G$3:$G$4998=مخزن!B156&amp;C156),اضافه!$J$3:$J$4998),"")</f>
        <v>0</v>
      </c>
      <c r="M156" s="53" t="str">
        <f>IFERROR(IF(I156&gt;=0,(SUMIF(اضافه!G$2:G$65479,مخزن!B156&amp;C156,اضافه!K$2:K$65479)+H156)/(SUMIF(اضافه!G$2:G$65479,مخزن!B156&amp;C156,اضافه!I$2:I$65479)+G156),0),"")</f>
        <v/>
      </c>
      <c r="N156" s="53" t="str">
        <f t="shared" si="8"/>
        <v/>
      </c>
    </row>
    <row r="157" spans="1:14" ht="19.899999999999999" customHeight="1" x14ac:dyDescent="0.25">
      <c r="A157" s="11"/>
      <c r="B157" s="22"/>
      <c r="C157" s="23"/>
      <c r="D157" s="23" t="str">
        <f t="shared" si="6"/>
        <v/>
      </c>
      <c r="E157" s="5"/>
      <c r="F157" s="5"/>
      <c r="G157" s="6"/>
      <c r="H157" s="7"/>
      <c r="I157" s="52">
        <f>SUMIF(اضافه!G$2:G$65479,مخزن!B157&amp;C157,اضافه!I$2:I$65479)</f>
        <v>0</v>
      </c>
      <c r="J157" s="52">
        <f>SUMIF(صرف!G$2:G$65479,مخزن!B157&amp;C157,صرف!I$2:I$65479)</f>
        <v>0</v>
      </c>
      <c r="K157" s="52">
        <f t="shared" si="7"/>
        <v>0</v>
      </c>
      <c r="L157" s="53">
        <f>IFERROR(LOOKUP(2,1/(اضافه!$G$3:$G$4998=مخزن!B157&amp;C157),اضافه!$J$3:$J$4998),"")</f>
        <v>0</v>
      </c>
      <c r="M157" s="53" t="str">
        <f>IFERROR(IF(I157&gt;=0,(SUMIF(اضافه!G$2:G$65479,مخزن!B157&amp;C157,اضافه!K$2:K$65479)+H157)/(SUMIF(اضافه!G$2:G$65479,مخزن!B157&amp;C157,اضافه!I$2:I$65479)+G157),0),"")</f>
        <v/>
      </c>
      <c r="N157" s="53" t="str">
        <f t="shared" si="8"/>
        <v/>
      </c>
    </row>
    <row r="158" spans="1:14" ht="19.899999999999999" customHeight="1" x14ac:dyDescent="0.25">
      <c r="A158" s="11"/>
      <c r="B158" s="22"/>
      <c r="C158" s="20"/>
      <c r="D158" s="23" t="str">
        <f t="shared" si="6"/>
        <v/>
      </c>
      <c r="E158" s="5"/>
      <c r="F158" s="5"/>
      <c r="G158" s="6"/>
      <c r="H158" s="7"/>
      <c r="I158" s="52">
        <f>SUMIF(اضافه!G$2:G$65479,مخزن!B158&amp;C158,اضافه!I$2:I$65479)</f>
        <v>0</v>
      </c>
      <c r="J158" s="52">
        <f>SUMIF(صرف!G$2:G$65479,مخزن!B158&amp;C158,صرف!I$2:I$65479)</f>
        <v>0</v>
      </c>
      <c r="K158" s="52">
        <f t="shared" si="7"/>
        <v>0</v>
      </c>
      <c r="L158" s="53">
        <f>IFERROR(LOOKUP(2,1/(اضافه!$G$3:$G$4998=مخزن!B158&amp;C158),اضافه!$J$3:$J$4998),"")</f>
        <v>0</v>
      </c>
      <c r="M158" s="53" t="str">
        <f>IFERROR(IF(I158&gt;=0,(SUMIF(اضافه!G$2:G$65479,مخزن!B158&amp;C158,اضافه!K$2:K$65479)+H158)/(SUMIF(اضافه!G$2:G$65479,مخزن!B158&amp;C158,اضافه!I$2:I$65479)+G158),0),"")</f>
        <v/>
      </c>
      <c r="N158" s="53" t="str">
        <f t="shared" si="8"/>
        <v/>
      </c>
    </row>
    <row r="159" spans="1:14" ht="19.899999999999999" customHeight="1" x14ac:dyDescent="0.25">
      <c r="A159" s="11"/>
      <c r="B159" s="22"/>
      <c r="C159" s="23"/>
      <c r="D159" s="23" t="str">
        <f t="shared" si="6"/>
        <v/>
      </c>
      <c r="E159" s="5"/>
      <c r="F159" s="5"/>
      <c r="G159" s="6"/>
      <c r="H159" s="7"/>
      <c r="I159" s="52">
        <f>SUMIF(اضافه!G$2:G$65479,مخزن!B159&amp;C159,اضافه!I$2:I$65479)</f>
        <v>0</v>
      </c>
      <c r="J159" s="52">
        <f>SUMIF(صرف!G$2:G$65479,مخزن!B159&amp;C159,صرف!I$2:I$65479)</f>
        <v>0</v>
      </c>
      <c r="K159" s="52">
        <f t="shared" si="7"/>
        <v>0</v>
      </c>
      <c r="L159" s="53">
        <f>IFERROR(LOOKUP(2,1/(اضافه!$G$3:$G$4998=مخزن!B159&amp;C159),اضافه!$J$3:$J$4998),"")</f>
        <v>0</v>
      </c>
      <c r="M159" s="53" t="str">
        <f>IFERROR(IF(I159&gt;=0,(SUMIF(اضافه!G$2:G$65479,مخزن!B159&amp;C159,اضافه!K$2:K$65479)+H159)/(SUMIF(اضافه!G$2:G$65479,مخزن!B159&amp;C159,اضافه!I$2:I$65479)+G159),0),"")</f>
        <v/>
      </c>
      <c r="N159" s="53" t="str">
        <f t="shared" si="8"/>
        <v/>
      </c>
    </row>
    <row r="160" spans="1:14" ht="19.899999999999999" customHeight="1" x14ac:dyDescent="0.25">
      <c r="A160" s="11"/>
      <c r="B160" s="22"/>
      <c r="C160" s="20"/>
      <c r="D160" s="23" t="str">
        <f t="shared" si="6"/>
        <v/>
      </c>
      <c r="E160" s="5"/>
      <c r="F160" s="5"/>
      <c r="G160" s="6"/>
      <c r="H160" s="7"/>
      <c r="I160" s="52">
        <f>SUMIF(اضافه!G$2:G$65479,مخزن!B160&amp;C160,اضافه!I$2:I$65479)</f>
        <v>0</v>
      </c>
      <c r="J160" s="52">
        <f>SUMIF(صرف!G$2:G$65479,مخزن!B160&amp;C160,صرف!I$2:I$65479)</f>
        <v>0</v>
      </c>
      <c r="K160" s="52">
        <f t="shared" si="7"/>
        <v>0</v>
      </c>
      <c r="L160" s="53">
        <f>IFERROR(LOOKUP(2,1/(اضافه!$G$3:$G$4998=مخزن!B160&amp;C160),اضافه!$J$3:$J$4998),"")</f>
        <v>0</v>
      </c>
      <c r="M160" s="53" t="str">
        <f>IFERROR(IF(I160&gt;=0,(SUMIF(اضافه!G$2:G$65479,مخزن!B160&amp;C160,اضافه!K$2:K$65479)+H160)/(SUMIF(اضافه!G$2:G$65479,مخزن!B160&amp;C160,اضافه!I$2:I$65479)+G160),0),"")</f>
        <v/>
      </c>
      <c r="N160" s="53" t="str">
        <f t="shared" si="8"/>
        <v/>
      </c>
    </row>
    <row r="161" spans="1:14" ht="19.899999999999999" customHeight="1" x14ac:dyDescent="0.25">
      <c r="A161" s="11"/>
      <c r="B161" s="22"/>
      <c r="C161" s="23"/>
      <c r="D161" s="23" t="str">
        <f t="shared" si="6"/>
        <v/>
      </c>
      <c r="E161" s="5"/>
      <c r="F161" s="5"/>
      <c r="G161" s="6"/>
      <c r="H161" s="7"/>
      <c r="I161" s="52">
        <f>SUMIF(اضافه!G$2:G$65479,مخزن!B161&amp;C161,اضافه!I$2:I$65479)</f>
        <v>0</v>
      </c>
      <c r="J161" s="52">
        <f>SUMIF(صرف!G$2:G$65479,مخزن!B161&amp;C161,صرف!I$2:I$65479)</f>
        <v>0</v>
      </c>
      <c r="K161" s="52">
        <f t="shared" si="7"/>
        <v>0</v>
      </c>
      <c r="L161" s="53">
        <f>IFERROR(LOOKUP(2,1/(اضافه!$G$3:$G$4998=مخزن!B161&amp;C161),اضافه!$J$3:$J$4998),"")</f>
        <v>0</v>
      </c>
      <c r="M161" s="53" t="str">
        <f>IFERROR(IF(I161&gt;=0,(SUMIF(اضافه!G$2:G$65479,مخزن!B161&amp;C161,اضافه!K$2:K$65479)+H161)/(SUMIF(اضافه!G$2:G$65479,مخزن!B161&amp;C161,اضافه!I$2:I$65479)+G161),0),"")</f>
        <v/>
      </c>
      <c r="N161" s="53" t="str">
        <f t="shared" si="8"/>
        <v/>
      </c>
    </row>
    <row r="162" spans="1:14" ht="19.899999999999999" customHeight="1" x14ac:dyDescent="0.25">
      <c r="A162" s="11"/>
      <c r="B162" s="22"/>
      <c r="C162" s="20"/>
      <c r="D162" s="23" t="str">
        <f t="shared" si="6"/>
        <v/>
      </c>
      <c r="E162" s="5"/>
      <c r="F162" s="5"/>
      <c r="G162" s="6"/>
      <c r="H162" s="7"/>
      <c r="I162" s="52">
        <f>SUMIF(اضافه!G$2:G$65479,مخزن!B162&amp;C162,اضافه!I$2:I$65479)</f>
        <v>0</v>
      </c>
      <c r="J162" s="52">
        <f>SUMIF(صرف!G$2:G$65479,مخزن!B162&amp;C162,صرف!I$2:I$65479)</f>
        <v>0</v>
      </c>
      <c r="K162" s="52">
        <f t="shared" si="7"/>
        <v>0</v>
      </c>
      <c r="L162" s="53">
        <f>IFERROR(LOOKUP(2,1/(اضافه!$G$3:$G$4998=مخزن!B162&amp;C162),اضافه!$J$3:$J$4998),"")</f>
        <v>0</v>
      </c>
      <c r="M162" s="53" t="str">
        <f>IFERROR(IF(I162&gt;=0,(SUMIF(اضافه!G$2:G$65479,مخزن!B162&amp;C162,اضافه!K$2:K$65479)+H162)/(SUMIF(اضافه!G$2:G$65479,مخزن!B162&amp;C162,اضافه!I$2:I$65479)+G162),0),"")</f>
        <v/>
      </c>
      <c r="N162" s="53" t="str">
        <f t="shared" si="8"/>
        <v/>
      </c>
    </row>
    <row r="163" spans="1:14" ht="19.899999999999999" customHeight="1" x14ac:dyDescent="0.25">
      <c r="A163" s="11"/>
      <c r="B163" s="22"/>
      <c r="C163" s="23"/>
      <c r="D163" s="23" t="str">
        <f t="shared" si="6"/>
        <v/>
      </c>
      <c r="E163" s="5"/>
      <c r="F163" s="5"/>
      <c r="G163" s="6"/>
      <c r="H163" s="7"/>
      <c r="I163" s="52">
        <f>SUMIF(اضافه!G$2:G$65479,مخزن!B163&amp;C163,اضافه!I$2:I$65479)</f>
        <v>0</v>
      </c>
      <c r="J163" s="52">
        <f>SUMIF(صرف!G$2:G$65479,مخزن!B163&amp;C163,صرف!I$2:I$65479)</f>
        <v>0</v>
      </c>
      <c r="K163" s="52">
        <f t="shared" si="7"/>
        <v>0</v>
      </c>
      <c r="L163" s="53">
        <f>IFERROR(LOOKUP(2,1/(اضافه!$G$3:$G$4998=مخزن!B163&amp;C163),اضافه!$J$3:$J$4998),"")</f>
        <v>0</v>
      </c>
      <c r="M163" s="53" t="str">
        <f>IFERROR(IF(I163&gt;=0,(SUMIF(اضافه!G$2:G$65479,مخزن!B163&amp;C163,اضافه!K$2:K$65479)+H163)/(SUMIF(اضافه!G$2:G$65479,مخزن!B163&amp;C163,اضافه!I$2:I$65479)+G163),0),"")</f>
        <v/>
      </c>
      <c r="N163" s="53" t="str">
        <f t="shared" si="8"/>
        <v/>
      </c>
    </row>
    <row r="164" spans="1:14" ht="19.899999999999999" customHeight="1" x14ac:dyDescent="0.25">
      <c r="A164" s="11"/>
      <c r="B164" s="22"/>
      <c r="C164" s="20"/>
      <c r="D164" s="23" t="str">
        <f t="shared" si="6"/>
        <v/>
      </c>
      <c r="E164" s="5"/>
      <c r="F164" s="5"/>
      <c r="G164" s="6"/>
      <c r="H164" s="7"/>
      <c r="I164" s="52">
        <f>SUMIF(اضافه!G$2:G$65479,مخزن!B164&amp;C164,اضافه!I$2:I$65479)</f>
        <v>0</v>
      </c>
      <c r="J164" s="52">
        <f>SUMIF(صرف!G$2:G$65479,مخزن!B164&amp;C164,صرف!I$2:I$65479)</f>
        <v>0</v>
      </c>
      <c r="K164" s="52">
        <f t="shared" si="7"/>
        <v>0</v>
      </c>
      <c r="L164" s="53">
        <f>IFERROR(LOOKUP(2,1/(اضافه!$G$3:$G$4998=مخزن!B164&amp;C164),اضافه!$J$3:$J$4998),"")</f>
        <v>0</v>
      </c>
      <c r="M164" s="53" t="str">
        <f>IFERROR(IF(I164&gt;=0,(SUMIF(اضافه!G$2:G$65479,مخزن!B164&amp;C164,اضافه!K$2:K$65479)+H164)/(SUMIF(اضافه!G$2:G$65479,مخزن!B164&amp;C164,اضافه!I$2:I$65479)+G164),0),"")</f>
        <v/>
      </c>
      <c r="N164" s="53" t="str">
        <f t="shared" si="8"/>
        <v/>
      </c>
    </row>
    <row r="165" spans="1:14" ht="19.899999999999999" customHeight="1" x14ac:dyDescent="0.25">
      <c r="A165" s="11"/>
      <c r="B165" s="22"/>
      <c r="C165" s="23"/>
      <c r="D165" s="23" t="str">
        <f t="shared" si="6"/>
        <v/>
      </c>
      <c r="E165" s="5"/>
      <c r="F165" s="5"/>
      <c r="G165" s="6"/>
      <c r="H165" s="7"/>
      <c r="I165" s="52">
        <f>SUMIF(اضافه!G$2:G$65479,مخزن!B165&amp;C165,اضافه!I$2:I$65479)</f>
        <v>0</v>
      </c>
      <c r="J165" s="52">
        <f>SUMIF(صرف!G$2:G$65479,مخزن!B165&amp;C165,صرف!I$2:I$65479)</f>
        <v>0</v>
      </c>
      <c r="K165" s="52">
        <f t="shared" si="7"/>
        <v>0</v>
      </c>
      <c r="L165" s="53">
        <f>IFERROR(LOOKUP(2,1/(اضافه!$G$3:$G$4998=مخزن!B165&amp;C165),اضافه!$J$3:$J$4998),"")</f>
        <v>0</v>
      </c>
      <c r="M165" s="53" t="str">
        <f>IFERROR(IF(I165&gt;=0,(SUMIF(اضافه!G$2:G$65479,مخزن!B165&amp;C165,اضافه!K$2:K$65479)+H165)/(SUMIF(اضافه!G$2:G$65479,مخزن!B165&amp;C165,اضافه!I$2:I$65479)+G165),0),"")</f>
        <v/>
      </c>
      <c r="N165" s="53" t="str">
        <f t="shared" si="8"/>
        <v/>
      </c>
    </row>
    <row r="166" spans="1:14" ht="19.899999999999999" customHeight="1" x14ac:dyDescent="0.25">
      <c r="A166" s="11"/>
      <c r="B166" s="22"/>
      <c r="C166" s="20"/>
      <c r="D166" s="23" t="str">
        <f t="shared" si="6"/>
        <v/>
      </c>
      <c r="E166" s="5"/>
      <c r="F166" s="5"/>
      <c r="G166" s="6"/>
      <c r="H166" s="7"/>
      <c r="I166" s="52">
        <f>SUMIF(اضافه!G$2:G$65479,مخزن!B166&amp;C166,اضافه!I$2:I$65479)</f>
        <v>0</v>
      </c>
      <c r="J166" s="52">
        <f>SUMIF(صرف!G$2:G$65479,مخزن!B166&amp;C166,صرف!I$2:I$65479)</f>
        <v>0</v>
      </c>
      <c r="K166" s="52">
        <f t="shared" si="7"/>
        <v>0</v>
      </c>
      <c r="L166" s="53">
        <f>IFERROR(LOOKUP(2,1/(اضافه!$G$3:$G$4998=مخزن!B166&amp;C166),اضافه!$J$3:$J$4998),"")</f>
        <v>0</v>
      </c>
      <c r="M166" s="53" t="str">
        <f>IFERROR(IF(I166&gt;=0,(SUMIF(اضافه!G$2:G$65479,مخزن!B166&amp;C166,اضافه!K$2:K$65479)+H166)/(SUMIF(اضافه!G$2:G$65479,مخزن!B166&amp;C166,اضافه!I$2:I$65479)+G166),0),"")</f>
        <v/>
      </c>
      <c r="N166" s="53" t="str">
        <f t="shared" si="8"/>
        <v/>
      </c>
    </row>
    <row r="167" spans="1:14" ht="19.899999999999999" customHeight="1" x14ac:dyDescent="0.25">
      <c r="A167" s="11"/>
      <c r="B167" s="22"/>
      <c r="C167" s="23"/>
      <c r="D167" s="23" t="str">
        <f t="shared" si="6"/>
        <v/>
      </c>
      <c r="E167" s="5"/>
      <c r="F167" s="5"/>
      <c r="G167" s="6"/>
      <c r="H167" s="7"/>
      <c r="I167" s="52">
        <f>SUMIF(اضافه!G$2:G$65479,مخزن!B167&amp;C167,اضافه!I$2:I$65479)</f>
        <v>0</v>
      </c>
      <c r="J167" s="52">
        <f>SUMIF(صرف!G$2:G$65479,مخزن!B167&amp;C167,صرف!I$2:I$65479)</f>
        <v>0</v>
      </c>
      <c r="K167" s="52">
        <f t="shared" si="7"/>
        <v>0</v>
      </c>
      <c r="L167" s="53">
        <f>IFERROR(LOOKUP(2,1/(اضافه!$G$3:$G$4998=مخزن!B167&amp;C167),اضافه!$J$3:$J$4998),"")</f>
        <v>0</v>
      </c>
      <c r="M167" s="53" t="str">
        <f>IFERROR(IF(I167&gt;=0,(SUMIF(اضافه!G$2:G$65479,مخزن!B167&amp;C167,اضافه!K$2:K$65479)+H167)/(SUMIF(اضافه!G$2:G$65479,مخزن!B167&amp;C167,اضافه!I$2:I$65479)+G167),0),"")</f>
        <v/>
      </c>
      <c r="N167" s="53" t="str">
        <f t="shared" si="8"/>
        <v/>
      </c>
    </row>
    <row r="168" spans="1:14" ht="19.899999999999999" customHeight="1" x14ac:dyDescent="0.25">
      <c r="A168" s="11"/>
      <c r="B168" s="22"/>
      <c r="C168" s="20"/>
      <c r="D168" s="23" t="str">
        <f t="shared" si="6"/>
        <v/>
      </c>
      <c r="E168" s="5"/>
      <c r="F168" s="5"/>
      <c r="G168" s="6"/>
      <c r="H168" s="7"/>
      <c r="I168" s="52">
        <f>SUMIF(اضافه!G$2:G$65479,مخزن!B168&amp;C168,اضافه!I$2:I$65479)</f>
        <v>0</v>
      </c>
      <c r="J168" s="52">
        <f>SUMIF(صرف!G$2:G$65479,مخزن!B168&amp;C168,صرف!I$2:I$65479)</f>
        <v>0</v>
      </c>
      <c r="K168" s="52">
        <f t="shared" si="7"/>
        <v>0</v>
      </c>
      <c r="L168" s="53">
        <f>IFERROR(LOOKUP(2,1/(اضافه!$G$3:$G$4998=مخزن!B168&amp;C168),اضافه!$J$3:$J$4998),"")</f>
        <v>0</v>
      </c>
      <c r="M168" s="53" t="str">
        <f>IFERROR(IF(I168&gt;=0,(SUMIF(اضافه!G$2:G$65479,مخزن!B168&amp;C168,اضافه!K$2:K$65479)+H168)/(SUMIF(اضافه!G$2:G$65479,مخزن!B168&amp;C168,اضافه!I$2:I$65479)+G168),0),"")</f>
        <v/>
      </c>
      <c r="N168" s="53" t="str">
        <f t="shared" si="8"/>
        <v/>
      </c>
    </row>
    <row r="169" spans="1:14" ht="19.899999999999999" customHeight="1" x14ac:dyDescent="0.25">
      <c r="A169" s="11"/>
      <c r="B169" s="22"/>
      <c r="C169" s="23"/>
      <c r="D169" s="23" t="str">
        <f t="shared" si="6"/>
        <v/>
      </c>
      <c r="E169" s="5"/>
      <c r="F169" s="5"/>
      <c r="G169" s="6"/>
      <c r="H169" s="7"/>
      <c r="I169" s="52">
        <f>SUMIF(اضافه!G$2:G$65479,مخزن!B169&amp;C169,اضافه!I$2:I$65479)</f>
        <v>0</v>
      </c>
      <c r="J169" s="52">
        <f>SUMIF(صرف!G$2:G$65479,مخزن!B169&amp;C169,صرف!I$2:I$65479)</f>
        <v>0</v>
      </c>
      <c r="K169" s="52">
        <f t="shared" si="7"/>
        <v>0</v>
      </c>
      <c r="L169" s="53">
        <f>IFERROR(LOOKUP(2,1/(اضافه!$G$3:$G$4998=مخزن!B169&amp;C169),اضافه!$J$3:$J$4998),"")</f>
        <v>0</v>
      </c>
      <c r="M169" s="53" t="str">
        <f>IFERROR(IF(I169&gt;=0,(SUMIF(اضافه!G$2:G$65479,مخزن!B169&amp;C169,اضافه!K$2:K$65479)+H169)/(SUMIF(اضافه!G$2:G$65479,مخزن!B169&amp;C169,اضافه!I$2:I$65479)+G169),0),"")</f>
        <v/>
      </c>
      <c r="N169" s="53" t="str">
        <f t="shared" si="8"/>
        <v/>
      </c>
    </row>
    <row r="170" spans="1:14" ht="19.899999999999999" customHeight="1" x14ac:dyDescent="0.25">
      <c r="A170" s="11"/>
      <c r="B170" s="22"/>
      <c r="C170" s="20"/>
      <c r="D170" s="23" t="str">
        <f t="shared" si="6"/>
        <v/>
      </c>
      <c r="E170" s="5"/>
      <c r="F170" s="5"/>
      <c r="G170" s="6"/>
      <c r="H170" s="7"/>
      <c r="I170" s="52">
        <f>SUMIF(اضافه!G$2:G$65479,مخزن!B170&amp;C170,اضافه!I$2:I$65479)</f>
        <v>0</v>
      </c>
      <c r="J170" s="52">
        <f>SUMIF(صرف!G$2:G$65479,مخزن!B170&amp;C170,صرف!I$2:I$65479)</f>
        <v>0</v>
      </c>
      <c r="K170" s="52">
        <f t="shared" si="7"/>
        <v>0</v>
      </c>
      <c r="L170" s="53">
        <f>IFERROR(LOOKUP(2,1/(اضافه!$G$3:$G$4998=مخزن!B170&amp;C170),اضافه!$J$3:$J$4998),"")</f>
        <v>0</v>
      </c>
      <c r="M170" s="53" t="str">
        <f>IFERROR(IF(I170&gt;=0,(SUMIF(اضافه!G$2:G$65479,مخزن!B170&amp;C170,اضافه!K$2:K$65479)+H170)/(SUMIF(اضافه!G$2:G$65479,مخزن!B170&amp;C170,اضافه!I$2:I$65479)+G170),0),"")</f>
        <v/>
      </c>
      <c r="N170" s="53" t="str">
        <f t="shared" si="8"/>
        <v/>
      </c>
    </row>
    <row r="171" spans="1:14" ht="19.899999999999999" customHeight="1" x14ac:dyDescent="0.25">
      <c r="A171" s="11"/>
      <c r="B171" s="22"/>
      <c r="C171" s="23"/>
      <c r="D171" s="23" t="str">
        <f t="shared" si="6"/>
        <v/>
      </c>
      <c r="E171" s="5"/>
      <c r="F171" s="5"/>
      <c r="G171" s="6"/>
      <c r="H171" s="7"/>
      <c r="I171" s="52">
        <f>SUMIF(اضافه!G$2:G$65479,مخزن!B171&amp;C171,اضافه!I$2:I$65479)</f>
        <v>0</v>
      </c>
      <c r="J171" s="52">
        <f>SUMIF(صرف!G$2:G$65479,مخزن!B171&amp;C171,صرف!I$2:I$65479)</f>
        <v>0</v>
      </c>
      <c r="K171" s="52">
        <f t="shared" si="7"/>
        <v>0</v>
      </c>
      <c r="L171" s="53">
        <f>IFERROR(LOOKUP(2,1/(اضافه!$G$3:$G$4998=مخزن!B171&amp;C171),اضافه!$J$3:$J$4998),"")</f>
        <v>0</v>
      </c>
      <c r="M171" s="53" t="str">
        <f>IFERROR(IF(I171&gt;=0,(SUMIF(اضافه!G$2:G$65479,مخزن!B171&amp;C171,اضافه!K$2:K$65479)+H171)/(SUMIF(اضافه!G$2:G$65479,مخزن!B171&amp;C171,اضافه!I$2:I$65479)+G171),0),"")</f>
        <v/>
      </c>
      <c r="N171" s="53" t="str">
        <f t="shared" si="8"/>
        <v/>
      </c>
    </row>
    <row r="172" spans="1:14" ht="19.899999999999999" customHeight="1" x14ac:dyDescent="0.25">
      <c r="A172" s="11"/>
      <c r="B172" s="22"/>
      <c r="C172" s="20"/>
      <c r="D172" s="23" t="str">
        <f t="shared" si="6"/>
        <v/>
      </c>
      <c r="E172" s="5"/>
      <c r="F172" s="5"/>
      <c r="G172" s="6"/>
      <c r="H172" s="7"/>
      <c r="I172" s="52">
        <f>SUMIF(اضافه!G$2:G$65479,مخزن!B172&amp;C172,اضافه!I$2:I$65479)</f>
        <v>0</v>
      </c>
      <c r="J172" s="52">
        <f>SUMIF(صرف!G$2:G$65479,مخزن!B172&amp;C172,صرف!I$2:I$65479)</f>
        <v>0</v>
      </c>
      <c r="K172" s="52">
        <f t="shared" si="7"/>
        <v>0</v>
      </c>
      <c r="L172" s="53">
        <f>IFERROR(LOOKUP(2,1/(اضافه!$G$3:$G$4998=مخزن!B172&amp;C172),اضافه!$J$3:$J$4998),"")</f>
        <v>0</v>
      </c>
      <c r="M172" s="53" t="str">
        <f>IFERROR(IF(I172&gt;=0,(SUMIF(اضافه!G$2:G$65479,مخزن!B172&amp;C172,اضافه!K$2:K$65479)+H172)/(SUMIF(اضافه!G$2:G$65479,مخزن!B172&amp;C172,اضافه!I$2:I$65479)+G172),0),"")</f>
        <v/>
      </c>
      <c r="N172" s="53" t="str">
        <f t="shared" si="8"/>
        <v/>
      </c>
    </row>
    <row r="173" spans="1:14" ht="19.899999999999999" customHeight="1" x14ac:dyDescent="0.25">
      <c r="A173" s="11"/>
      <c r="B173" s="22"/>
      <c r="C173" s="23"/>
      <c r="D173" s="23" t="str">
        <f t="shared" si="6"/>
        <v/>
      </c>
      <c r="E173" s="5"/>
      <c r="F173" s="5"/>
      <c r="G173" s="6"/>
      <c r="H173" s="7"/>
      <c r="I173" s="52">
        <f>SUMIF(اضافه!G$2:G$65479,مخزن!B173&amp;C173,اضافه!I$2:I$65479)</f>
        <v>0</v>
      </c>
      <c r="J173" s="52">
        <f>SUMIF(صرف!G$2:G$65479,مخزن!B173&amp;C173,صرف!I$2:I$65479)</f>
        <v>0</v>
      </c>
      <c r="K173" s="52">
        <f t="shared" si="7"/>
        <v>0</v>
      </c>
      <c r="L173" s="53">
        <f>IFERROR(LOOKUP(2,1/(اضافه!$G$3:$G$4998=مخزن!B173&amp;C173),اضافه!$J$3:$J$4998),"")</f>
        <v>0</v>
      </c>
      <c r="M173" s="53" t="str">
        <f>IFERROR(IF(I173&gt;=0,(SUMIF(اضافه!G$2:G$65479,مخزن!B173&amp;C173,اضافه!K$2:K$65479)+H173)/(SUMIF(اضافه!G$2:G$65479,مخزن!B173&amp;C173,اضافه!I$2:I$65479)+G173),0),"")</f>
        <v/>
      </c>
      <c r="N173" s="53" t="str">
        <f t="shared" si="8"/>
        <v/>
      </c>
    </row>
    <row r="174" spans="1:14" ht="19.899999999999999" customHeight="1" x14ac:dyDescent="0.25">
      <c r="A174" s="11"/>
      <c r="B174" s="22"/>
      <c r="C174" s="20"/>
      <c r="D174" s="23" t="str">
        <f t="shared" si="6"/>
        <v/>
      </c>
      <c r="E174" s="5"/>
      <c r="F174" s="5"/>
      <c r="G174" s="6"/>
      <c r="H174" s="7"/>
      <c r="I174" s="52">
        <f>SUMIF(اضافه!G$2:G$65479,مخزن!B174&amp;C174,اضافه!I$2:I$65479)</f>
        <v>0</v>
      </c>
      <c r="J174" s="52">
        <f>SUMIF(صرف!G$2:G$65479,مخزن!B174&amp;C174,صرف!I$2:I$65479)</f>
        <v>0</v>
      </c>
      <c r="K174" s="52">
        <f t="shared" si="7"/>
        <v>0</v>
      </c>
      <c r="L174" s="53">
        <f>IFERROR(LOOKUP(2,1/(اضافه!$G$3:$G$4998=مخزن!B174&amp;C174),اضافه!$J$3:$J$4998),"")</f>
        <v>0</v>
      </c>
      <c r="M174" s="53" t="str">
        <f>IFERROR(IF(I174&gt;=0,(SUMIF(اضافه!G$2:G$65479,مخزن!B174&amp;C174,اضافه!K$2:K$65479)+H174)/(SUMIF(اضافه!G$2:G$65479,مخزن!B174&amp;C174,اضافه!I$2:I$65479)+G174),0),"")</f>
        <v/>
      </c>
      <c r="N174" s="53" t="str">
        <f t="shared" si="8"/>
        <v/>
      </c>
    </row>
    <row r="175" spans="1:14" ht="19.899999999999999" customHeight="1" x14ac:dyDescent="0.25">
      <c r="A175" s="11"/>
      <c r="B175" s="22"/>
      <c r="C175" s="23"/>
      <c r="D175" s="23" t="str">
        <f t="shared" si="6"/>
        <v/>
      </c>
      <c r="E175" s="5"/>
      <c r="F175" s="5"/>
      <c r="G175" s="6"/>
      <c r="H175" s="7"/>
      <c r="I175" s="52">
        <f>SUMIF(اضافه!G$2:G$65479,مخزن!B175&amp;C175,اضافه!I$2:I$65479)</f>
        <v>0</v>
      </c>
      <c r="J175" s="52">
        <f>SUMIF(صرف!G$2:G$65479,مخزن!B175&amp;C175,صرف!I$2:I$65479)</f>
        <v>0</v>
      </c>
      <c r="K175" s="52">
        <f t="shared" si="7"/>
        <v>0</v>
      </c>
      <c r="L175" s="53">
        <f>IFERROR(LOOKUP(2,1/(اضافه!$G$3:$G$4998=مخزن!B175&amp;C175),اضافه!$J$3:$J$4998),"")</f>
        <v>0</v>
      </c>
      <c r="M175" s="53" t="str">
        <f>IFERROR(IF(I175&gt;=0,(SUMIF(اضافه!G$2:G$65479,مخزن!B175&amp;C175,اضافه!K$2:K$65479)+H175)/(SUMIF(اضافه!G$2:G$65479,مخزن!B175&amp;C175,اضافه!I$2:I$65479)+G175),0),"")</f>
        <v/>
      </c>
      <c r="N175" s="53" t="str">
        <f t="shared" si="8"/>
        <v/>
      </c>
    </row>
    <row r="176" spans="1:14" ht="19.899999999999999" customHeight="1" x14ac:dyDescent="0.25">
      <c r="A176" s="11"/>
      <c r="B176" s="22"/>
      <c r="C176" s="20"/>
      <c r="D176" s="23" t="str">
        <f t="shared" si="6"/>
        <v/>
      </c>
      <c r="E176" s="5"/>
      <c r="F176" s="5"/>
      <c r="G176" s="6"/>
      <c r="H176" s="7"/>
      <c r="I176" s="52">
        <f>SUMIF(اضافه!G$2:G$65479,مخزن!B176&amp;C176,اضافه!I$2:I$65479)</f>
        <v>0</v>
      </c>
      <c r="J176" s="52">
        <f>SUMIF(صرف!G$2:G$65479,مخزن!B176&amp;C176,صرف!I$2:I$65479)</f>
        <v>0</v>
      </c>
      <c r="K176" s="52">
        <f t="shared" si="7"/>
        <v>0</v>
      </c>
      <c r="L176" s="53">
        <f>IFERROR(LOOKUP(2,1/(اضافه!$G$3:$G$4998=مخزن!B176&amp;C176),اضافه!$J$3:$J$4998),"")</f>
        <v>0</v>
      </c>
      <c r="M176" s="53" t="str">
        <f>IFERROR(IF(I176&gt;=0,(SUMIF(اضافه!G$2:G$65479,مخزن!B176&amp;C176,اضافه!K$2:K$65479)+H176)/(SUMIF(اضافه!G$2:G$65479,مخزن!B176&amp;C176,اضافه!I$2:I$65479)+G176),0),"")</f>
        <v/>
      </c>
      <c r="N176" s="53" t="str">
        <f t="shared" si="8"/>
        <v/>
      </c>
    </row>
    <row r="177" spans="1:14" ht="19.899999999999999" customHeight="1" x14ac:dyDescent="0.25">
      <c r="A177" s="11"/>
      <c r="B177" s="22"/>
      <c r="C177" s="23"/>
      <c r="D177" s="23" t="str">
        <f t="shared" si="6"/>
        <v/>
      </c>
      <c r="E177" s="5"/>
      <c r="F177" s="5"/>
      <c r="G177" s="6"/>
      <c r="H177" s="7"/>
      <c r="I177" s="52">
        <f>SUMIF(اضافه!G$2:G$65479,مخزن!B177&amp;C177,اضافه!I$2:I$65479)</f>
        <v>0</v>
      </c>
      <c r="J177" s="52">
        <f>SUMIF(صرف!G$2:G$65479,مخزن!B177&amp;C177,صرف!I$2:I$65479)</f>
        <v>0</v>
      </c>
      <c r="K177" s="52">
        <f t="shared" si="7"/>
        <v>0</v>
      </c>
      <c r="L177" s="53">
        <f>IFERROR(LOOKUP(2,1/(اضافه!$G$3:$G$4998=مخزن!B177&amp;C177),اضافه!$J$3:$J$4998),"")</f>
        <v>0</v>
      </c>
      <c r="M177" s="53" t="str">
        <f>IFERROR(IF(I177&gt;=0,(SUMIF(اضافه!G$2:G$65479,مخزن!B177&amp;C177,اضافه!K$2:K$65479)+H177)/(SUMIF(اضافه!G$2:G$65479,مخزن!B177&amp;C177,اضافه!I$2:I$65479)+G177),0),"")</f>
        <v/>
      </c>
      <c r="N177" s="53" t="str">
        <f t="shared" si="8"/>
        <v/>
      </c>
    </row>
    <row r="178" spans="1:14" ht="19.899999999999999" customHeight="1" x14ac:dyDescent="0.25">
      <c r="A178" s="11"/>
      <c r="B178" s="22"/>
      <c r="C178" s="20"/>
      <c r="D178" s="23" t="str">
        <f t="shared" si="6"/>
        <v/>
      </c>
      <c r="E178" s="5"/>
      <c r="F178" s="5"/>
      <c r="G178" s="6"/>
      <c r="H178" s="7"/>
      <c r="I178" s="52">
        <f>SUMIF(اضافه!G$2:G$65479,مخزن!B178&amp;C178,اضافه!I$2:I$65479)</f>
        <v>0</v>
      </c>
      <c r="J178" s="52">
        <f>SUMIF(صرف!G$2:G$65479,مخزن!B178&amp;C178,صرف!I$2:I$65479)</f>
        <v>0</v>
      </c>
      <c r="K178" s="52">
        <f t="shared" si="7"/>
        <v>0</v>
      </c>
      <c r="L178" s="53">
        <f>IFERROR(LOOKUP(2,1/(اضافه!$G$3:$G$4998=مخزن!B178&amp;C178),اضافه!$J$3:$J$4998),"")</f>
        <v>0</v>
      </c>
      <c r="M178" s="53" t="str">
        <f>IFERROR(IF(I178&gt;=0,(SUMIF(اضافه!G$2:G$65479,مخزن!B178&amp;C178,اضافه!K$2:K$65479)+H178)/(SUMIF(اضافه!G$2:G$65479,مخزن!B178&amp;C178,اضافه!I$2:I$65479)+G178),0),"")</f>
        <v/>
      </c>
      <c r="N178" s="53" t="str">
        <f t="shared" si="8"/>
        <v/>
      </c>
    </row>
    <row r="179" spans="1:14" ht="19.899999999999999" customHeight="1" x14ac:dyDescent="0.25">
      <c r="A179" s="11"/>
      <c r="B179" s="22"/>
      <c r="C179" s="23"/>
      <c r="D179" s="23" t="str">
        <f t="shared" si="6"/>
        <v/>
      </c>
      <c r="E179" s="5"/>
      <c r="F179" s="5"/>
      <c r="G179" s="6"/>
      <c r="H179" s="7"/>
      <c r="I179" s="52">
        <f>SUMIF(اضافه!G$2:G$65479,مخزن!B179&amp;C179,اضافه!I$2:I$65479)</f>
        <v>0</v>
      </c>
      <c r="J179" s="52">
        <f>SUMIF(صرف!G$2:G$65479,مخزن!B179&amp;C179,صرف!I$2:I$65479)</f>
        <v>0</v>
      </c>
      <c r="K179" s="52">
        <f t="shared" si="7"/>
        <v>0</v>
      </c>
      <c r="L179" s="53">
        <f>IFERROR(LOOKUP(2,1/(اضافه!$G$3:$G$4998=مخزن!B179&amp;C179),اضافه!$J$3:$J$4998),"")</f>
        <v>0</v>
      </c>
      <c r="M179" s="53" t="str">
        <f>IFERROR(IF(I179&gt;=0,(SUMIF(اضافه!G$2:G$65479,مخزن!B179&amp;C179,اضافه!K$2:K$65479)+H179)/(SUMIF(اضافه!G$2:G$65479,مخزن!B179&amp;C179,اضافه!I$2:I$65479)+G179),0),"")</f>
        <v/>
      </c>
      <c r="N179" s="53" t="str">
        <f t="shared" si="8"/>
        <v/>
      </c>
    </row>
    <row r="180" spans="1:14" ht="19.899999999999999" customHeight="1" x14ac:dyDescent="0.25">
      <c r="A180" s="11"/>
      <c r="B180" s="22"/>
      <c r="C180" s="20"/>
      <c r="D180" s="23" t="str">
        <f t="shared" si="6"/>
        <v/>
      </c>
      <c r="E180" s="5"/>
      <c r="F180" s="5"/>
      <c r="G180" s="6"/>
      <c r="H180" s="7"/>
      <c r="I180" s="52">
        <f>SUMIF(اضافه!G$2:G$65479,مخزن!B180&amp;C180,اضافه!I$2:I$65479)</f>
        <v>0</v>
      </c>
      <c r="J180" s="52">
        <f>SUMIF(صرف!G$2:G$65479,مخزن!B180&amp;C180,صرف!I$2:I$65479)</f>
        <v>0</v>
      </c>
      <c r="K180" s="52">
        <f t="shared" si="7"/>
        <v>0</v>
      </c>
      <c r="L180" s="53">
        <f>IFERROR(LOOKUP(2,1/(اضافه!$G$3:$G$4998=مخزن!B180&amp;C180),اضافه!$J$3:$J$4998),"")</f>
        <v>0</v>
      </c>
      <c r="M180" s="53" t="str">
        <f>IFERROR(IF(I180&gt;=0,(SUMIF(اضافه!G$2:G$65479,مخزن!B180&amp;C180,اضافه!K$2:K$65479)+H180)/(SUMIF(اضافه!G$2:G$65479,مخزن!B180&amp;C180,اضافه!I$2:I$65479)+G180),0),"")</f>
        <v/>
      </c>
      <c r="N180" s="53" t="str">
        <f t="shared" si="8"/>
        <v/>
      </c>
    </row>
    <row r="181" spans="1:14" ht="19.899999999999999" customHeight="1" x14ac:dyDescent="0.25">
      <c r="A181" s="11"/>
      <c r="B181" s="22"/>
      <c r="C181" s="23"/>
      <c r="D181" s="23" t="str">
        <f t="shared" si="6"/>
        <v/>
      </c>
      <c r="E181" s="5"/>
      <c r="F181" s="5"/>
      <c r="G181" s="6"/>
      <c r="H181" s="7"/>
      <c r="I181" s="52">
        <f>SUMIF(اضافه!G$2:G$65479,مخزن!B181&amp;C181,اضافه!I$2:I$65479)</f>
        <v>0</v>
      </c>
      <c r="J181" s="52">
        <f>SUMIF(صرف!G$2:G$65479,مخزن!B181&amp;C181,صرف!I$2:I$65479)</f>
        <v>0</v>
      </c>
      <c r="K181" s="52">
        <f t="shared" si="7"/>
        <v>0</v>
      </c>
      <c r="L181" s="53">
        <f>IFERROR(LOOKUP(2,1/(اضافه!$G$3:$G$4998=مخزن!B181&amp;C181),اضافه!$J$3:$J$4998),"")</f>
        <v>0</v>
      </c>
      <c r="M181" s="53" t="str">
        <f>IFERROR(IF(I181&gt;=0,(SUMIF(اضافه!G$2:G$65479,مخزن!B181&amp;C181,اضافه!K$2:K$65479)+H181)/(SUMIF(اضافه!G$2:G$65479,مخزن!B181&amp;C181,اضافه!I$2:I$65479)+G181),0),"")</f>
        <v/>
      </c>
      <c r="N181" s="53" t="str">
        <f t="shared" si="8"/>
        <v/>
      </c>
    </row>
    <row r="182" spans="1:14" ht="19.899999999999999" customHeight="1" x14ac:dyDescent="0.25">
      <c r="A182" s="11"/>
      <c r="B182" s="22"/>
      <c r="C182" s="20"/>
      <c r="D182" s="23" t="str">
        <f t="shared" si="6"/>
        <v/>
      </c>
      <c r="E182" s="5"/>
      <c r="F182" s="5"/>
      <c r="G182" s="6"/>
      <c r="H182" s="7"/>
      <c r="I182" s="52">
        <f>SUMIF(اضافه!G$2:G$65479,مخزن!B182&amp;C182,اضافه!I$2:I$65479)</f>
        <v>0</v>
      </c>
      <c r="J182" s="52">
        <f>SUMIF(صرف!G$2:G$65479,مخزن!B182&amp;C182,صرف!I$2:I$65479)</f>
        <v>0</v>
      </c>
      <c r="K182" s="52">
        <f t="shared" si="7"/>
        <v>0</v>
      </c>
      <c r="L182" s="53">
        <f>IFERROR(LOOKUP(2,1/(اضافه!$G$3:$G$4998=مخزن!B182&amp;C182),اضافه!$J$3:$J$4998),"")</f>
        <v>0</v>
      </c>
      <c r="M182" s="53" t="str">
        <f>IFERROR(IF(I182&gt;=0,(SUMIF(اضافه!G$2:G$65479,مخزن!B182&amp;C182,اضافه!K$2:K$65479)+H182)/(SUMIF(اضافه!G$2:G$65479,مخزن!B182&amp;C182,اضافه!I$2:I$65479)+G182),0),"")</f>
        <v/>
      </c>
      <c r="N182" s="53" t="str">
        <f t="shared" si="8"/>
        <v/>
      </c>
    </row>
    <row r="183" spans="1:14" ht="19.899999999999999" customHeight="1" x14ac:dyDescent="0.25">
      <c r="A183" s="11"/>
      <c r="B183" s="22"/>
      <c r="C183" s="23"/>
      <c r="D183" s="23" t="str">
        <f t="shared" si="6"/>
        <v/>
      </c>
      <c r="E183" s="5"/>
      <c r="F183" s="5"/>
      <c r="G183" s="6"/>
      <c r="H183" s="7"/>
      <c r="I183" s="52">
        <f>SUMIF(اضافه!G$2:G$65479,مخزن!B183&amp;C183,اضافه!I$2:I$65479)</f>
        <v>0</v>
      </c>
      <c r="J183" s="52">
        <f>SUMIF(صرف!G$2:G$65479,مخزن!B183&amp;C183,صرف!I$2:I$65479)</f>
        <v>0</v>
      </c>
      <c r="K183" s="52">
        <f t="shared" si="7"/>
        <v>0</v>
      </c>
      <c r="L183" s="53">
        <f>IFERROR(LOOKUP(2,1/(اضافه!$G$3:$G$4998=مخزن!B183&amp;C183),اضافه!$J$3:$J$4998),"")</f>
        <v>0</v>
      </c>
      <c r="M183" s="53" t="str">
        <f>IFERROR(IF(I183&gt;=0,(SUMIF(اضافه!G$2:G$65479,مخزن!B183&amp;C183,اضافه!K$2:K$65479)+H183)/(SUMIF(اضافه!G$2:G$65479,مخزن!B183&amp;C183,اضافه!I$2:I$65479)+G183),0),"")</f>
        <v/>
      </c>
      <c r="N183" s="53" t="str">
        <f t="shared" si="8"/>
        <v/>
      </c>
    </row>
    <row r="184" spans="1:14" ht="19.899999999999999" customHeight="1" x14ac:dyDescent="0.25">
      <c r="A184" s="11"/>
      <c r="B184" s="22"/>
      <c r="C184" s="20"/>
      <c r="D184" s="23" t="str">
        <f t="shared" si="6"/>
        <v/>
      </c>
      <c r="E184" s="5"/>
      <c r="F184" s="5"/>
      <c r="G184" s="6"/>
      <c r="H184" s="7"/>
      <c r="I184" s="52">
        <f>SUMIF(اضافه!G$2:G$65479,مخزن!B184&amp;C184,اضافه!I$2:I$65479)</f>
        <v>0</v>
      </c>
      <c r="J184" s="52">
        <f>SUMIF(صرف!G$2:G$65479,مخزن!B184&amp;C184,صرف!I$2:I$65479)</f>
        <v>0</v>
      </c>
      <c r="K184" s="52">
        <f t="shared" si="7"/>
        <v>0</v>
      </c>
      <c r="L184" s="53">
        <f>IFERROR(LOOKUP(2,1/(اضافه!$G$3:$G$4998=مخزن!B184&amp;C184),اضافه!$J$3:$J$4998),"")</f>
        <v>0</v>
      </c>
      <c r="M184" s="53" t="str">
        <f>IFERROR(IF(I184&gt;=0,(SUMIF(اضافه!G$2:G$65479,مخزن!B184&amp;C184,اضافه!K$2:K$65479)+H184)/(SUMIF(اضافه!G$2:G$65479,مخزن!B184&amp;C184,اضافه!I$2:I$65479)+G184),0),"")</f>
        <v/>
      </c>
      <c r="N184" s="53" t="str">
        <f t="shared" si="8"/>
        <v/>
      </c>
    </row>
    <row r="185" spans="1:14" ht="19.899999999999999" customHeight="1" x14ac:dyDescent="0.25">
      <c r="A185" s="11"/>
      <c r="B185" s="22"/>
      <c r="C185" s="23"/>
      <c r="D185" s="23" t="str">
        <f t="shared" si="6"/>
        <v/>
      </c>
      <c r="E185" s="5"/>
      <c r="F185" s="5"/>
      <c r="G185" s="6"/>
      <c r="H185" s="7"/>
      <c r="I185" s="52">
        <f>SUMIF(اضافه!G$2:G$65479,مخزن!B185&amp;C185,اضافه!I$2:I$65479)</f>
        <v>0</v>
      </c>
      <c r="J185" s="52">
        <f>SUMIF(صرف!G$2:G$65479,مخزن!B185&amp;C185,صرف!I$2:I$65479)</f>
        <v>0</v>
      </c>
      <c r="K185" s="52">
        <f t="shared" si="7"/>
        <v>0</v>
      </c>
      <c r="L185" s="53">
        <f>IFERROR(LOOKUP(2,1/(اضافه!$G$3:$G$4998=مخزن!B185&amp;C185),اضافه!$J$3:$J$4998),"")</f>
        <v>0</v>
      </c>
      <c r="M185" s="53" t="str">
        <f>IFERROR(IF(I185&gt;=0,(SUMIF(اضافه!G$2:G$65479,مخزن!B185&amp;C185,اضافه!K$2:K$65479)+H185)/(SUMIF(اضافه!G$2:G$65479,مخزن!B185&amp;C185,اضافه!I$2:I$65479)+G185),0),"")</f>
        <v/>
      </c>
      <c r="N185" s="53" t="str">
        <f t="shared" si="8"/>
        <v/>
      </c>
    </row>
    <row r="186" spans="1:14" ht="19.899999999999999" customHeight="1" x14ac:dyDescent="0.25">
      <c r="A186" s="11"/>
      <c r="B186" s="22"/>
      <c r="C186" s="20"/>
      <c r="D186" s="23" t="str">
        <f t="shared" si="6"/>
        <v/>
      </c>
      <c r="E186" s="5"/>
      <c r="F186" s="5"/>
      <c r="G186" s="6"/>
      <c r="H186" s="7"/>
      <c r="I186" s="52">
        <f>SUMIF(اضافه!G$2:G$65479,مخزن!B186&amp;C186,اضافه!I$2:I$65479)</f>
        <v>0</v>
      </c>
      <c r="J186" s="52">
        <f>SUMIF(صرف!G$2:G$65479,مخزن!B186&amp;C186,صرف!I$2:I$65479)</f>
        <v>0</v>
      </c>
      <c r="K186" s="52">
        <f t="shared" si="7"/>
        <v>0</v>
      </c>
      <c r="L186" s="53">
        <f>IFERROR(LOOKUP(2,1/(اضافه!$G$3:$G$4998=مخزن!B186&amp;C186),اضافه!$J$3:$J$4998),"")</f>
        <v>0</v>
      </c>
      <c r="M186" s="53" t="str">
        <f>IFERROR(IF(I186&gt;=0,(SUMIF(اضافه!G$2:G$65479,مخزن!B186&amp;C186,اضافه!K$2:K$65479)+H186)/(SUMIF(اضافه!G$2:G$65479,مخزن!B186&amp;C186,اضافه!I$2:I$65479)+G186),0),"")</f>
        <v/>
      </c>
      <c r="N186" s="53" t="str">
        <f t="shared" si="8"/>
        <v/>
      </c>
    </row>
    <row r="187" spans="1:14" ht="19.899999999999999" customHeight="1" x14ac:dyDescent="0.25">
      <c r="A187" s="11"/>
      <c r="B187" s="22"/>
      <c r="C187" s="23"/>
      <c r="D187" s="23" t="str">
        <f t="shared" si="6"/>
        <v/>
      </c>
      <c r="E187" s="5"/>
      <c r="F187" s="5"/>
      <c r="G187" s="6"/>
      <c r="H187" s="7"/>
      <c r="I187" s="52">
        <f>SUMIF(اضافه!G$2:G$65479,مخزن!B187&amp;C187,اضافه!I$2:I$65479)</f>
        <v>0</v>
      </c>
      <c r="J187" s="52">
        <f>SUMIF(صرف!G$2:G$65479,مخزن!B187&amp;C187,صرف!I$2:I$65479)</f>
        <v>0</v>
      </c>
      <c r="K187" s="52">
        <f t="shared" si="7"/>
        <v>0</v>
      </c>
      <c r="L187" s="53">
        <f>IFERROR(LOOKUP(2,1/(اضافه!$G$3:$G$4998=مخزن!B187&amp;C187),اضافه!$J$3:$J$4998),"")</f>
        <v>0</v>
      </c>
      <c r="M187" s="53" t="str">
        <f>IFERROR(IF(I187&gt;=0,(SUMIF(اضافه!G$2:G$65479,مخزن!B187&amp;C187,اضافه!K$2:K$65479)+H187)/(SUMIF(اضافه!G$2:G$65479,مخزن!B187&amp;C187,اضافه!I$2:I$65479)+G187),0),"")</f>
        <v/>
      </c>
      <c r="N187" s="53" t="str">
        <f t="shared" si="8"/>
        <v/>
      </c>
    </row>
    <row r="188" spans="1:14" ht="19.899999999999999" customHeight="1" x14ac:dyDescent="0.25">
      <c r="A188" s="11"/>
      <c r="B188" s="22"/>
      <c r="C188" s="20"/>
      <c r="D188" s="23" t="str">
        <f t="shared" si="6"/>
        <v/>
      </c>
      <c r="E188" s="5"/>
      <c r="F188" s="5"/>
      <c r="G188" s="6"/>
      <c r="H188" s="7"/>
      <c r="I188" s="52">
        <f>SUMIF(اضافه!G$2:G$65479,مخزن!B188&amp;C188,اضافه!I$2:I$65479)</f>
        <v>0</v>
      </c>
      <c r="J188" s="52">
        <f>SUMIF(صرف!G$2:G$65479,مخزن!B188&amp;C188,صرف!I$2:I$65479)</f>
        <v>0</v>
      </c>
      <c r="K188" s="52">
        <f t="shared" si="7"/>
        <v>0</v>
      </c>
      <c r="L188" s="53">
        <f>IFERROR(LOOKUP(2,1/(اضافه!$G$3:$G$4998=مخزن!B188&amp;C188),اضافه!$J$3:$J$4998),"")</f>
        <v>0</v>
      </c>
      <c r="M188" s="53" t="str">
        <f>IFERROR(IF(I188&gt;=0,(SUMIF(اضافه!G$2:G$65479,مخزن!B188&amp;C188,اضافه!K$2:K$65479)+H188)/(SUMIF(اضافه!G$2:G$65479,مخزن!B188&amp;C188,اضافه!I$2:I$65479)+G188),0),"")</f>
        <v/>
      </c>
      <c r="N188" s="53" t="str">
        <f t="shared" si="8"/>
        <v/>
      </c>
    </row>
    <row r="189" spans="1:14" ht="19.899999999999999" customHeight="1" x14ac:dyDescent="0.25">
      <c r="A189" s="11"/>
      <c r="B189" s="22"/>
      <c r="C189" s="23"/>
      <c r="D189" s="23" t="str">
        <f t="shared" si="6"/>
        <v/>
      </c>
      <c r="E189" s="5"/>
      <c r="F189" s="5"/>
      <c r="G189" s="6"/>
      <c r="H189" s="7"/>
      <c r="I189" s="52">
        <f>SUMIF(اضافه!G$2:G$65479,مخزن!B189&amp;C189,اضافه!I$2:I$65479)</f>
        <v>0</v>
      </c>
      <c r="J189" s="52">
        <f>SUMIF(صرف!G$2:G$65479,مخزن!B189&amp;C189,صرف!I$2:I$65479)</f>
        <v>0</v>
      </c>
      <c r="K189" s="52">
        <f t="shared" si="7"/>
        <v>0</v>
      </c>
      <c r="L189" s="53">
        <f>IFERROR(LOOKUP(2,1/(اضافه!$G$3:$G$4998=مخزن!B189&amp;C189),اضافه!$J$3:$J$4998),"")</f>
        <v>0</v>
      </c>
      <c r="M189" s="53" t="str">
        <f>IFERROR(IF(I189&gt;=0,(SUMIF(اضافه!G$2:G$65479,مخزن!B189&amp;C189,اضافه!K$2:K$65479)+H189)/(SUMIF(اضافه!G$2:G$65479,مخزن!B189&amp;C189,اضافه!I$2:I$65479)+G189),0),"")</f>
        <v/>
      </c>
      <c r="N189" s="53" t="str">
        <f t="shared" si="8"/>
        <v/>
      </c>
    </row>
    <row r="190" spans="1:14" ht="19.899999999999999" customHeight="1" x14ac:dyDescent="0.25">
      <c r="A190" s="11"/>
      <c r="B190" s="22"/>
      <c r="C190" s="20"/>
      <c r="D190" s="23" t="str">
        <f t="shared" si="6"/>
        <v/>
      </c>
      <c r="E190" s="5"/>
      <c r="F190" s="5"/>
      <c r="G190" s="6"/>
      <c r="H190" s="7"/>
      <c r="I190" s="52">
        <f>SUMIF(اضافه!G$2:G$65479,مخزن!B190&amp;C190,اضافه!I$2:I$65479)</f>
        <v>0</v>
      </c>
      <c r="J190" s="52">
        <f>SUMIF(صرف!G$2:G$65479,مخزن!B190&amp;C190,صرف!I$2:I$65479)</f>
        <v>0</v>
      </c>
      <c r="K190" s="52">
        <f t="shared" si="7"/>
        <v>0</v>
      </c>
      <c r="L190" s="53">
        <f>IFERROR(LOOKUP(2,1/(اضافه!$G$3:$G$4998=مخزن!B190&amp;C190),اضافه!$J$3:$J$4998),"")</f>
        <v>0</v>
      </c>
      <c r="M190" s="53" t="str">
        <f>IFERROR(IF(I190&gt;=0,(SUMIF(اضافه!G$2:G$65479,مخزن!B190&amp;C190,اضافه!K$2:K$65479)+H190)/(SUMIF(اضافه!G$2:G$65479,مخزن!B190&amp;C190,اضافه!I$2:I$65479)+G190),0),"")</f>
        <v/>
      </c>
      <c r="N190" s="53" t="str">
        <f t="shared" si="8"/>
        <v/>
      </c>
    </row>
    <row r="191" spans="1:14" ht="19.899999999999999" customHeight="1" x14ac:dyDescent="0.25">
      <c r="A191" s="11"/>
      <c r="B191" s="22"/>
      <c r="C191" s="23"/>
      <c r="D191" s="23" t="str">
        <f t="shared" si="6"/>
        <v/>
      </c>
      <c r="E191" s="5"/>
      <c r="F191" s="5"/>
      <c r="G191" s="6"/>
      <c r="H191" s="7"/>
      <c r="I191" s="52">
        <f>SUMIF(اضافه!G$2:G$65479,مخزن!B191&amp;C191,اضافه!I$2:I$65479)</f>
        <v>0</v>
      </c>
      <c r="J191" s="52">
        <f>SUMIF(صرف!G$2:G$65479,مخزن!B191&amp;C191,صرف!I$2:I$65479)</f>
        <v>0</v>
      </c>
      <c r="K191" s="52">
        <f t="shared" si="7"/>
        <v>0</v>
      </c>
      <c r="L191" s="53">
        <f>IFERROR(LOOKUP(2,1/(اضافه!$G$3:$G$4998=مخزن!B191&amp;C191),اضافه!$J$3:$J$4998),"")</f>
        <v>0</v>
      </c>
      <c r="M191" s="53" t="str">
        <f>IFERROR(IF(I191&gt;=0,(SUMIF(اضافه!G$2:G$65479,مخزن!B191&amp;C191,اضافه!K$2:K$65479)+H191)/(SUMIF(اضافه!G$2:G$65479,مخزن!B191&amp;C191,اضافه!I$2:I$65479)+G191),0),"")</f>
        <v/>
      </c>
      <c r="N191" s="53" t="str">
        <f t="shared" si="8"/>
        <v/>
      </c>
    </row>
    <row r="192" spans="1:14" ht="19.899999999999999" customHeight="1" x14ac:dyDescent="0.25">
      <c r="A192" s="11"/>
      <c r="B192" s="22"/>
      <c r="C192" s="20"/>
      <c r="D192" s="23" t="str">
        <f t="shared" si="6"/>
        <v/>
      </c>
      <c r="E192" s="5"/>
      <c r="F192" s="5"/>
      <c r="G192" s="6"/>
      <c r="H192" s="7"/>
      <c r="I192" s="52">
        <f>SUMIF(اضافه!G$2:G$65479,مخزن!B192&amp;C192,اضافه!I$2:I$65479)</f>
        <v>0</v>
      </c>
      <c r="J192" s="52">
        <f>SUMIF(صرف!G$2:G$65479,مخزن!B192&amp;C192,صرف!I$2:I$65479)</f>
        <v>0</v>
      </c>
      <c r="K192" s="52">
        <f t="shared" si="7"/>
        <v>0</v>
      </c>
      <c r="L192" s="53">
        <f>IFERROR(LOOKUP(2,1/(اضافه!$G$3:$G$4998=مخزن!B192&amp;C192),اضافه!$J$3:$J$4998),"")</f>
        <v>0</v>
      </c>
      <c r="M192" s="53" t="str">
        <f>IFERROR(IF(I192&gt;=0,(SUMIF(اضافه!G$2:G$65479,مخزن!B192&amp;C192,اضافه!K$2:K$65479)+H192)/(SUMIF(اضافه!G$2:G$65479,مخزن!B192&amp;C192,اضافه!I$2:I$65479)+G192),0),"")</f>
        <v/>
      </c>
      <c r="N192" s="53" t="str">
        <f t="shared" si="8"/>
        <v/>
      </c>
    </row>
    <row r="193" spans="1:14" ht="19.899999999999999" customHeight="1" x14ac:dyDescent="0.25">
      <c r="A193" s="11"/>
      <c r="B193" s="22"/>
      <c r="C193" s="23"/>
      <c r="D193" s="23" t="str">
        <f t="shared" si="6"/>
        <v/>
      </c>
      <c r="E193" s="5"/>
      <c r="F193" s="5"/>
      <c r="G193" s="6"/>
      <c r="H193" s="7"/>
      <c r="I193" s="52">
        <f>SUMIF(اضافه!G$2:G$65479,مخزن!B193&amp;C193,اضافه!I$2:I$65479)</f>
        <v>0</v>
      </c>
      <c r="J193" s="52">
        <f>SUMIF(صرف!G$2:G$65479,مخزن!B193&amp;C193,صرف!I$2:I$65479)</f>
        <v>0</v>
      </c>
      <c r="K193" s="52">
        <f t="shared" si="7"/>
        <v>0</v>
      </c>
      <c r="L193" s="53">
        <f>IFERROR(LOOKUP(2,1/(اضافه!$G$3:$G$4998=مخزن!B193&amp;C193),اضافه!$J$3:$J$4998),"")</f>
        <v>0</v>
      </c>
      <c r="M193" s="53" t="str">
        <f>IFERROR(IF(I193&gt;=0,(SUMIF(اضافه!G$2:G$65479,مخزن!B193&amp;C193,اضافه!K$2:K$65479)+H193)/(SUMIF(اضافه!G$2:G$65479,مخزن!B193&amp;C193,اضافه!I$2:I$65479)+G193),0),"")</f>
        <v/>
      </c>
      <c r="N193" s="53" t="str">
        <f t="shared" si="8"/>
        <v/>
      </c>
    </row>
    <row r="194" spans="1:14" ht="19.899999999999999" customHeight="1" x14ac:dyDescent="0.25">
      <c r="A194" s="11"/>
      <c r="B194" s="22"/>
      <c r="C194" s="20"/>
      <c r="D194" s="23" t="str">
        <f t="shared" si="6"/>
        <v/>
      </c>
      <c r="E194" s="5"/>
      <c r="F194" s="5"/>
      <c r="G194" s="6"/>
      <c r="H194" s="7"/>
      <c r="I194" s="52">
        <f>SUMIF(اضافه!G$2:G$65479,مخزن!B194&amp;C194,اضافه!I$2:I$65479)</f>
        <v>0</v>
      </c>
      <c r="J194" s="52">
        <f>SUMIF(صرف!G$2:G$65479,مخزن!B194&amp;C194,صرف!I$2:I$65479)</f>
        <v>0</v>
      </c>
      <c r="K194" s="52">
        <f t="shared" si="7"/>
        <v>0</v>
      </c>
      <c r="L194" s="53">
        <f>IFERROR(LOOKUP(2,1/(اضافه!$G$3:$G$4998=مخزن!B194&amp;C194),اضافه!$J$3:$J$4998),"")</f>
        <v>0</v>
      </c>
      <c r="M194" s="53" t="str">
        <f>IFERROR(IF(I194&gt;=0,(SUMIF(اضافه!G$2:G$65479,مخزن!B194&amp;C194,اضافه!K$2:K$65479)+H194)/(SUMIF(اضافه!G$2:G$65479,مخزن!B194&amp;C194,اضافه!I$2:I$65479)+G194),0),"")</f>
        <v/>
      </c>
      <c r="N194" s="53" t="str">
        <f t="shared" si="8"/>
        <v/>
      </c>
    </row>
    <row r="195" spans="1:14" ht="19.899999999999999" customHeight="1" x14ac:dyDescent="0.25">
      <c r="A195" s="11"/>
      <c r="B195" s="22"/>
      <c r="C195" s="23"/>
      <c r="D195" s="23" t="str">
        <f t="shared" si="6"/>
        <v/>
      </c>
      <c r="E195" s="5"/>
      <c r="F195" s="5"/>
      <c r="G195" s="6"/>
      <c r="H195" s="7"/>
      <c r="I195" s="52">
        <f>SUMIF(اضافه!G$2:G$65479,مخزن!B195&amp;C195,اضافه!I$2:I$65479)</f>
        <v>0</v>
      </c>
      <c r="J195" s="52">
        <f>SUMIF(صرف!G$2:G$65479,مخزن!B195&amp;C195,صرف!I$2:I$65479)</f>
        <v>0</v>
      </c>
      <c r="K195" s="52">
        <f t="shared" si="7"/>
        <v>0</v>
      </c>
      <c r="L195" s="53">
        <f>IFERROR(LOOKUP(2,1/(اضافه!$G$3:$G$4998=مخزن!B195&amp;C195),اضافه!$J$3:$J$4998),"")</f>
        <v>0</v>
      </c>
      <c r="M195" s="53" t="str">
        <f>IFERROR(IF(I195&gt;=0,(SUMIF(اضافه!G$2:G$65479,مخزن!B195&amp;C195,اضافه!K$2:K$65479)+H195)/(SUMIF(اضافه!G$2:G$65479,مخزن!B195&amp;C195,اضافه!I$2:I$65479)+G195),0),"")</f>
        <v/>
      </c>
      <c r="N195" s="53" t="str">
        <f t="shared" si="8"/>
        <v/>
      </c>
    </row>
    <row r="196" spans="1:14" ht="19.899999999999999" customHeight="1" x14ac:dyDescent="0.25">
      <c r="A196" s="11"/>
      <c r="B196" s="22"/>
      <c r="C196" s="20"/>
      <c r="D196" s="23" t="str">
        <f t="shared" si="6"/>
        <v/>
      </c>
      <c r="E196" s="5"/>
      <c r="F196" s="5"/>
      <c r="G196" s="6"/>
      <c r="H196" s="7"/>
      <c r="I196" s="52">
        <f>SUMIF(اضافه!G$2:G$65479,مخزن!B196&amp;C196,اضافه!I$2:I$65479)</f>
        <v>0</v>
      </c>
      <c r="J196" s="52">
        <f>SUMIF(صرف!G$2:G$65479,مخزن!B196&amp;C196,صرف!I$2:I$65479)</f>
        <v>0</v>
      </c>
      <c r="K196" s="52">
        <f t="shared" si="7"/>
        <v>0</v>
      </c>
      <c r="L196" s="53">
        <f>IFERROR(LOOKUP(2,1/(اضافه!$G$3:$G$4998=مخزن!B196&amp;C196),اضافه!$J$3:$J$4998),"")</f>
        <v>0</v>
      </c>
      <c r="M196" s="53" t="str">
        <f>IFERROR(IF(I196&gt;=0,(SUMIF(اضافه!G$2:G$65479,مخزن!B196&amp;C196,اضافه!K$2:K$65479)+H196)/(SUMIF(اضافه!G$2:G$65479,مخزن!B196&amp;C196,اضافه!I$2:I$65479)+G196),0),"")</f>
        <v/>
      </c>
      <c r="N196" s="53" t="str">
        <f t="shared" si="8"/>
        <v/>
      </c>
    </row>
    <row r="197" spans="1:14" ht="19.899999999999999" customHeight="1" x14ac:dyDescent="0.25">
      <c r="A197" s="11"/>
      <c r="B197" s="22"/>
      <c r="C197" s="23"/>
      <c r="D197" s="23" t="str">
        <f t="shared" ref="D197:D260" si="9">B197&amp;C197</f>
        <v/>
      </c>
      <c r="E197" s="5"/>
      <c r="F197" s="5"/>
      <c r="G197" s="6"/>
      <c r="H197" s="7"/>
      <c r="I197" s="52">
        <f>SUMIF(اضافه!G$2:G$65479,مخزن!B197&amp;C197,اضافه!I$2:I$65479)</f>
        <v>0</v>
      </c>
      <c r="J197" s="52">
        <f>SUMIF(صرف!G$2:G$65479,مخزن!B197&amp;C197,صرف!I$2:I$65479)</f>
        <v>0</v>
      </c>
      <c r="K197" s="52">
        <f t="shared" ref="K197:K260" si="10">G197+I197-J197</f>
        <v>0</v>
      </c>
      <c r="L197" s="53">
        <f>IFERROR(LOOKUP(2,1/(اضافه!$G$3:$G$4998=مخزن!B197&amp;C197),اضافه!$J$3:$J$4998),"")</f>
        <v>0</v>
      </c>
      <c r="M197" s="53" t="str">
        <f>IFERROR(IF(I197&gt;=0,(SUMIF(اضافه!G$2:G$65479,مخزن!B197&amp;C197,اضافه!K$2:K$65479)+H197)/(SUMIF(اضافه!G$2:G$65479,مخزن!B197&amp;C197,اضافه!I$2:I$65479)+G197),0),"")</f>
        <v/>
      </c>
      <c r="N197" s="53" t="str">
        <f t="shared" ref="N197:N260" si="11">IFERROR((M197*K197),"")</f>
        <v/>
      </c>
    </row>
    <row r="198" spans="1:14" ht="19.899999999999999" customHeight="1" x14ac:dyDescent="0.25">
      <c r="A198" s="11"/>
      <c r="B198" s="22"/>
      <c r="C198" s="20"/>
      <c r="D198" s="23" t="str">
        <f t="shared" si="9"/>
        <v/>
      </c>
      <c r="E198" s="5"/>
      <c r="F198" s="5"/>
      <c r="G198" s="6"/>
      <c r="H198" s="7"/>
      <c r="I198" s="52">
        <f>SUMIF(اضافه!G$2:G$65479,مخزن!B198&amp;C198,اضافه!I$2:I$65479)</f>
        <v>0</v>
      </c>
      <c r="J198" s="52">
        <f>SUMIF(صرف!G$2:G$65479,مخزن!B198&amp;C198,صرف!I$2:I$65479)</f>
        <v>0</v>
      </c>
      <c r="K198" s="52">
        <f t="shared" si="10"/>
        <v>0</v>
      </c>
      <c r="L198" s="53">
        <f>IFERROR(LOOKUP(2,1/(اضافه!$G$3:$G$4998=مخزن!B198&amp;C198),اضافه!$J$3:$J$4998),"")</f>
        <v>0</v>
      </c>
      <c r="M198" s="53" t="str">
        <f>IFERROR(IF(I198&gt;=0,(SUMIF(اضافه!G$2:G$65479,مخزن!B198&amp;C198,اضافه!K$2:K$65479)+H198)/(SUMIF(اضافه!G$2:G$65479,مخزن!B198&amp;C198,اضافه!I$2:I$65479)+G198),0),"")</f>
        <v/>
      </c>
      <c r="N198" s="53" t="str">
        <f t="shared" si="11"/>
        <v/>
      </c>
    </row>
    <row r="199" spans="1:14" ht="19.899999999999999" customHeight="1" x14ac:dyDescent="0.25">
      <c r="A199" s="11"/>
      <c r="B199" s="22"/>
      <c r="C199" s="23"/>
      <c r="D199" s="23" t="str">
        <f t="shared" si="9"/>
        <v/>
      </c>
      <c r="E199" s="5"/>
      <c r="F199" s="5"/>
      <c r="G199" s="6"/>
      <c r="H199" s="7"/>
      <c r="I199" s="52">
        <f>SUMIF(اضافه!G$2:G$65479,مخزن!B199&amp;C199,اضافه!I$2:I$65479)</f>
        <v>0</v>
      </c>
      <c r="J199" s="52">
        <f>SUMIF(صرف!G$2:G$65479,مخزن!B199&amp;C199,صرف!I$2:I$65479)</f>
        <v>0</v>
      </c>
      <c r="K199" s="52">
        <f t="shared" si="10"/>
        <v>0</v>
      </c>
      <c r="L199" s="53">
        <f>IFERROR(LOOKUP(2,1/(اضافه!$G$3:$G$4998=مخزن!B199&amp;C199),اضافه!$J$3:$J$4998),"")</f>
        <v>0</v>
      </c>
      <c r="M199" s="53" t="str">
        <f>IFERROR(IF(I199&gt;=0,(SUMIF(اضافه!G$2:G$65479,مخزن!B199&amp;C199,اضافه!K$2:K$65479)+H199)/(SUMIF(اضافه!G$2:G$65479,مخزن!B199&amp;C199,اضافه!I$2:I$65479)+G199),0),"")</f>
        <v/>
      </c>
      <c r="N199" s="53" t="str">
        <f t="shared" si="11"/>
        <v/>
      </c>
    </row>
    <row r="200" spans="1:14" ht="19.899999999999999" customHeight="1" x14ac:dyDescent="0.25">
      <c r="A200" s="11"/>
      <c r="B200" s="22"/>
      <c r="C200" s="20"/>
      <c r="D200" s="23" t="str">
        <f t="shared" si="9"/>
        <v/>
      </c>
      <c r="E200" s="5"/>
      <c r="F200" s="5"/>
      <c r="G200" s="6"/>
      <c r="H200" s="7"/>
      <c r="I200" s="52">
        <f>SUMIF(اضافه!G$2:G$65479,مخزن!B200&amp;C200,اضافه!I$2:I$65479)</f>
        <v>0</v>
      </c>
      <c r="J200" s="52">
        <f>SUMIF(صرف!G$2:G$65479,مخزن!B200&amp;C200,صرف!I$2:I$65479)</f>
        <v>0</v>
      </c>
      <c r="K200" s="52">
        <f t="shared" si="10"/>
        <v>0</v>
      </c>
      <c r="L200" s="53">
        <f>IFERROR(LOOKUP(2,1/(اضافه!$G$3:$G$4998=مخزن!B200&amp;C200),اضافه!$J$3:$J$4998),"")</f>
        <v>0</v>
      </c>
      <c r="M200" s="53" t="str">
        <f>IFERROR(IF(I200&gt;=0,(SUMIF(اضافه!G$2:G$65479,مخزن!B200&amp;C200,اضافه!K$2:K$65479)+H200)/(SUMIF(اضافه!G$2:G$65479,مخزن!B200&amp;C200,اضافه!I$2:I$65479)+G200),0),"")</f>
        <v/>
      </c>
      <c r="N200" s="53" t="str">
        <f t="shared" si="11"/>
        <v/>
      </c>
    </row>
    <row r="201" spans="1:14" ht="19.899999999999999" customHeight="1" x14ac:dyDescent="0.25">
      <c r="A201" s="11"/>
      <c r="B201" s="22"/>
      <c r="C201" s="23"/>
      <c r="D201" s="23" t="str">
        <f t="shared" si="9"/>
        <v/>
      </c>
      <c r="E201" s="5"/>
      <c r="F201" s="5"/>
      <c r="G201" s="6"/>
      <c r="H201" s="7"/>
      <c r="I201" s="52">
        <f>SUMIF(اضافه!G$2:G$65479,مخزن!B201&amp;C201,اضافه!I$2:I$65479)</f>
        <v>0</v>
      </c>
      <c r="J201" s="52">
        <f>SUMIF(صرف!G$2:G$65479,مخزن!B201&amp;C201,صرف!I$2:I$65479)</f>
        <v>0</v>
      </c>
      <c r="K201" s="52">
        <f t="shared" si="10"/>
        <v>0</v>
      </c>
      <c r="L201" s="53">
        <f>IFERROR(LOOKUP(2,1/(اضافه!$G$3:$G$4998=مخزن!B201&amp;C201),اضافه!$J$3:$J$4998),"")</f>
        <v>0</v>
      </c>
      <c r="M201" s="53" t="str">
        <f>IFERROR(IF(I201&gt;=0,(SUMIF(اضافه!G$2:G$65479,مخزن!B201&amp;C201,اضافه!K$2:K$65479)+H201)/(SUMIF(اضافه!G$2:G$65479,مخزن!B201&amp;C201,اضافه!I$2:I$65479)+G201),0),"")</f>
        <v/>
      </c>
      <c r="N201" s="53" t="str">
        <f t="shared" si="11"/>
        <v/>
      </c>
    </row>
    <row r="202" spans="1:14" ht="19.899999999999999" customHeight="1" x14ac:dyDescent="0.25">
      <c r="A202" s="11"/>
      <c r="B202" s="22"/>
      <c r="C202" s="20"/>
      <c r="D202" s="23" t="str">
        <f t="shared" si="9"/>
        <v/>
      </c>
      <c r="E202" s="5"/>
      <c r="F202" s="5"/>
      <c r="G202" s="6"/>
      <c r="H202" s="7"/>
      <c r="I202" s="52">
        <f>SUMIF(اضافه!G$2:G$65479,مخزن!B202&amp;C202,اضافه!I$2:I$65479)</f>
        <v>0</v>
      </c>
      <c r="J202" s="52">
        <f>SUMIF(صرف!G$2:G$65479,مخزن!B202&amp;C202,صرف!I$2:I$65479)</f>
        <v>0</v>
      </c>
      <c r="K202" s="52">
        <f t="shared" si="10"/>
        <v>0</v>
      </c>
      <c r="L202" s="53">
        <f>IFERROR(LOOKUP(2,1/(اضافه!$G$3:$G$4998=مخزن!B202&amp;C202),اضافه!$J$3:$J$4998),"")</f>
        <v>0</v>
      </c>
      <c r="M202" s="53" t="str">
        <f>IFERROR(IF(I202&gt;=0,(SUMIF(اضافه!G$2:G$65479,مخزن!B202&amp;C202,اضافه!K$2:K$65479)+H202)/(SUMIF(اضافه!G$2:G$65479,مخزن!B202&amp;C202,اضافه!I$2:I$65479)+G202),0),"")</f>
        <v/>
      </c>
      <c r="N202" s="53" t="str">
        <f t="shared" si="11"/>
        <v/>
      </c>
    </row>
    <row r="203" spans="1:14" ht="19.899999999999999" customHeight="1" x14ac:dyDescent="0.25">
      <c r="A203" s="11"/>
      <c r="B203" s="22"/>
      <c r="C203" s="23"/>
      <c r="D203" s="23" t="str">
        <f t="shared" si="9"/>
        <v/>
      </c>
      <c r="E203" s="5"/>
      <c r="F203" s="5"/>
      <c r="G203" s="6"/>
      <c r="H203" s="7"/>
      <c r="I203" s="52">
        <f>SUMIF(اضافه!G$2:G$65479,مخزن!B203&amp;C203,اضافه!I$2:I$65479)</f>
        <v>0</v>
      </c>
      <c r="J203" s="52">
        <f>SUMIF(صرف!G$2:G$65479,مخزن!B203&amp;C203,صرف!I$2:I$65479)</f>
        <v>0</v>
      </c>
      <c r="K203" s="52">
        <f t="shared" si="10"/>
        <v>0</v>
      </c>
      <c r="L203" s="53">
        <f>IFERROR(LOOKUP(2,1/(اضافه!$G$3:$G$4998=مخزن!B203&amp;C203),اضافه!$J$3:$J$4998),"")</f>
        <v>0</v>
      </c>
      <c r="M203" s="53" t="str">
        <f>IFERROR(IF(I203&gt;=0,(SUMIF(اضافه!G$2:G$65479,مخزن!B203&amp;C203,اضافه!K$2:K$65479)+H203)/(SUMIF(اضافه!G$2:G$65479,مخزن!B203&amp;C203,اضافه!I$2:I$65479)+G203),0),"")</f>
        <v/>
      </c>
      <c r="N203" s="53" t="str">
        <f t="shared" si="11"/>
        <v/>
      </c>
    </row>
    <row r="204" spans="1:14" ht="19.899999999999999" customHeight="1" x14ac:dyDescent="0.25">
      <c r="A204" s="11"/>
      <c r="B204" s="22"/>
      <c r="C204" s="20"/>
      <c r="D204" s="23" t="str">
        <f t="shared" si="9"/>
        <v/>
      </c>
      <c r="E204" s="5"/>
      <c r="F204" s="5"/>
      <c r="G204" s="6"/>
      <c r="H204" s="7"/>
      <c r="I204" s="52">
        <f>SUMIF(اضافه!G$2:G$65479,مخزن!B204&amp;C204,اضافه!I$2:I$65479)</f>
        <v>0</v>
      </c>
      <c r="J204" s="52">
        <f>SUMIF(صرف!G$2:G$65479,مخزن!B204&amp;C204,صرف!I$2:I$65479)</f>
        <v>0</v>
      </c>
      <c r="K204" s="52">
        <f t="shared" si="10"/>
        <v>0</v>
      </c>
      <c r="L204" s="53">
        <f>IFERROR(LOOKUP(2,1/(اضافه!$G$3:$G$4998=مخزن!B204&amp;C204),اضافه!$J$3:$J$4998),"")</f>
        <v>0</v>
      </c>
      <c r="M204" s="53" t="str">
        <f>IFERROR(IF(I204&gt;=0,(SUMIF(اضافه!G$2:G$65479,مخزن!B204&amp;C204,اضافه!K$2:K$65479)+H204)/(SUMIF(اضافه!G$2:G$65479,مخزن!B204&amp;C204,اضافه!I$2:I$65479)+G204),0),"")</f>
        <v/>
      </c>
      <c r="N204" s="53" t="str">
        <f t="shared" si="11"/>
        <v/>
      </c>
    </row>
    <row r="205" spans="1:14" ht="19.899999999999999" customHeight="1" x14ac:dyDescent="0.25">
      <c r="A205" s="11"/>
      <c r="B205" s="22"/>
      <c r="C205" s="23"/>
      <c r="D205" s="23" t="str">
        <f t="shared" si="9"/>
        <v/>
      </c>
      <c r="E205" s="5"/>
      <c r="F205" s="5"/>
      <c r="G205" s="6"/>
      <c r="H205" s="7"/>
      <c r="I205" s="52">
        <f>SUMIF(اضافه!G$2:G$65479,مخزن!B205&amp;C205,اضافه!I$2:I$65479)</f>
        <v>0</v>
      </c>
      <c r="J205" s="52">
        <f>SUMIF(صرف!G$2:G$65479,مخزن!B205&amp;C205,صرف!I$2:I$65479)</f>
        <v>0</v>
      </c>
      <c r="K205" s="52">
        <f t="shared" si="10"/>
        <v>0</v>
      </c>
      <c r="L205" s="53">
        <f>IFERROR(LOOKUP(2,1/(اضافه!$G$3:$G$4998=مخزن!B205&amp;C205),اضافه!$J$3:$J$4998),"")</f>
        <v>0</v>
      </c>
      <c r="M205" s="53" t="str">
        <f>IFERROR(IF(I205&gt;=0,(SUMIF(اضافه!G$2:G$65479,مخزن!B205&amp;C205,اضافه!K$2:K$65479)+H205)/(SUMIF(اضافه!G$2:G$65479,مخزن!B205&amp;C205,اضافه!I$2:I$65479)+G205),0),"")</f>
        <v/>
      </c>
      <c r="N205" s="53" t="str">
        <f t="shared" si="11"/>
        <v/>
      </c>
    </row>
    <row r="206" spans="1:14" ht="19.899999999999999" customHeight="1" x14ac:dyDescent="0.25">
      <c r="A206" s="11"/>
      <c r="B206" s="22"/>
      <c r="C206" s="20"/>
      <c r="D206" s="23" t="str">
        <f t="shared" si="9"/>
        <v/>
      </c>
      <c r="E206" s="5"/>
      <c r="F206" s="5"/>
      <c r="G206" s="6"/>
      <c r="H206" s="7"/>
      <c r="I206" s="52">
        <f>SUMIF(اضافه!G$2:G$65479,مخزن!B206&amp;C206,اضافه!I$2:I$65479)</f>
        <v>0</v>
      </c>
      <c r="J206" s="52">
        <f>SUMIF(صرف!G$2:G$65479,مخزن!B206&amp;C206,صرف!I$2:I$65479)</f>
        <v>0</v>
      </c>
      <c r="K206" s="52">
        <f t="shared" si="10"/>
        <v>0</v>
      </c>
      <c r="L206" s="53">
        <f>IFERROR(LOOKUP(2,1/(اضافه!$G$3:$G$4998=مخزن!B206&amp;C206),اضافه!$J$3:$J$4998),"")</f>
        <v>0</v>
      </c>
      <c r="M206" s="53" t="str">
        <f>IFERROR(IF(I206&gt;=0,(SUMIF(اضافه!G$2:G$65479,مخزن!B206&amp;C206,اضافه!K$2:K$65479)+H206)/(SUMIF(اضافه!G$2:G$65479,مخزن!B206&amp;C206,اضافه!I$2:I$65479)+G206),0),"")</f>
        <v/>
      </c>
      <c r="N206" s="53" t="str">
        <f t="shared" si="11"/>
        <v/>
      </c>
    </row>
    <row r="207" spans="1:14" ht="19.899999999999999" customHeight="1" x14ac:dyDescent="0.25">
      <c r="A207" s="11"/>
      <c r="B207" s="22"/>
      <c r="C207" s="23"/>
      <c r="D207" s="23" t="str">
        <f t="shared" si="9"/>
        <v/>
      </c>
      <c r="E207" s="5"/>
      <c r="F207" s="5"/>
      <c r="G207" s="6"/>
      <c r="H207" s="7"/>
      <c r="I207" s="52">
        <f>SUMIF(اضافه!G$2:G$65479,مخزن!B207&amp;C207,اضافه!I$2:I$65479)</f>
        <v>0</v>
      </c>
      <c r="J207" s="52">
        <f>SUMIF(صرف!G$2:G$65479,مخزن!B207&amp;C207,صرف!I$2:I$65479)</f>
        <v>0</v>
      </c>
      <c r="K207" s="52">
        <f t="shared" si="10"/>
        <v>0</v>
      </c>
      <c r="L207" s="53">
        <f>IFERROR(LOOKUP(2,1/(اضافه!$G$3:$G$4998=مخزن!B207&amp;C207),اضافه!$J$3:$J$4998),"")</f>
        <v>0</v>
      </c>
      <c r="M207" s="53" t="str">
        <f>IFERROR(IF(I207&gt;=0,(SUMIF(اضافه!G$2:G$65479,مخزن!B207&amp;C207,اضافه!K$2:K$65479)+H207)/(SUMIF(اضافه!G$2:G$65479,مخزن!B207&amp;C207,اضافه!I$2:I$65479)+G207),0),"")</f>
        <v/>
      </c>
      <c r="N207" s="53" t="str">
        <f t="shared" si="11"/>
        <v/>
      </c>
    </row>
    <row r="208" spans="1:14" ht="19.899999999999999" customHeight="1" x14ac:dyDescent="0.25">
      <c r="A208" s="11"/>
      <c r="B208" s="22"/>
      <c r="C208" s="20"/>
      <c r="D208" s="23" t="str">
        <f t="shared" si="9"/>
        <v/>
      </c>
      <c r="E208" s="5"/>
      <c r="F208" s="5"/>
      <c r="G208" s="6"/>
      <c r="H208" s="7"/>
      <c r="I208" s="52">
        <f>SUMIF(اضافه!G$2:G$65479,مخزن!B208&amp;C208,اضافه!I$2:I$65479)</f>
        <v>0</v>
      </c>
      <c r="J208" s="52">
        <f>SUMIF(صرف!G$2:G$65479,مخزن!B208&amp;C208,صرف!I$2:I$65479)</f>
        <v>0</v>
      </c>
      <c r="K208" s="52">
        <f t="shared" si="10"/>
        <v>0</v>
      </c>
      <c r="L208" s="53">
        <f>IFERROR(LOOKUP(2,1/(اضافه!$G$3:$G$4998=مخزن!B208&amp;C208),اضافه!$J$3:$J$4998),"")</f>
        <v>0</v>
      </c>
      <c r="M208" s="53" t="str">
        <f>IFERROR(IF(I208&gt;=0,(SUMIF(اضافه!G$2:G$65479,مخزن!B208&amp;C208,اضافه!K$2:K$65479)+H208)/(SUMIF(اضافه!G$2:G$65479,مخزن!B208&amp;C208,اضافه!I$2:I$65479)+G208),0),"")</f>
        <v/>
      </c>
      <c r="N208" s="53" t="str">
        <f t="shared" si="11"/>
        <v/>
      </c>
    </row>
    <row r="209" spans="1:14" ht="19.899999999999999" customHeight="1" x14ac:dyDescent="0.25">
      <c r="A209" s="11"/>
      <c r="B209" s="22"/>
      <c r="C209" s="23"/>
      <c r="D209" s="23" t="str">
        <f t="shared" si="9"/>
        <v/>
      </c>
      <c r="E209" s="5"/>
      <c r="F209" s="5"/>
      <c r="G209" s="6"/>
      <c r="H209" s="7"/>
      <c r="I209" s="52">
        <f>SUMIF(اضافه!G$2:G$65479,مخزن!B209&amp;C209,اضافه!I$2:I$65479)</f>
        <v>0</v>
      </c>
      <c r="J209" s="52">
        <f>SUMIF(صرف!G$2:G$65479,مخزن!B209&amp;C209,صرف!I$2:I$65479)</f>
        <v>0</v>
      </c>
      <c r="K209" s="52">
        <f t="shared" si="10"/>
        <v>0</v>
      </c>
      <c r="L209" s="53">
        <f>IFERROR(LOOKUP(2,1/(اضافه!$G$3:$G$4998=مخزن!B209&amp;C209),اضافه!$J$3:$J$4998),"")</f>
        <v>0</v>
      </c>
      <c r="M209" s="53" t="str">
        <f>IFERROR(IF(I209&gt;=0,(SUMIF(اضافه!G$2:G$65479,مخزن!B209&amp;C209,اضافه!K$2:K$65479)+H209)/(SUMIF(اضافه!G$2:G$65479,مخزن!B209&amp;C209,اضافه!I$2:I$65479)+G209),0),"")</f>
        <v/>
      </c>
      <c r="N209" s="53" t="str">
        <f t="shared" si="11"/>
        <v/>
      </c>
    </row>
    <row r="210" spans="1:14" ht="19.899999999999999" customHeight="1" x14ac:dyDescent="0.25">
      <c r="A210" s="11"/>
      <c r="B210" s="22"/>
      <c r="C210" s="20"/>
      <c r="D210" s="23" t="str">
        <f t="shared" si="9"/>
        <v/>
      </c>
      <c r="E210" s="5"/>
      <c r="F210" s="5"/>
      <c r="G210" s="6"/>
      <c r="H210" s="7"/>
      <c r="I210" s="52">
        <f>SUMIF(اضافه!G$2:G$65479,مخزن!B210&amp;C210,اضافه!I$2:I$65479)</f>
        <v>0</v>
      </c>
      <c r="J210" s="52">
        <f>SUMIF(صرف!G$2:G$65479,مخزن!B210&amp;C210,صرف!I$2:I$65479)</f>
        <v>0</v>
      </c>
      <c r="K210" s="52">
        <f t="shared" si="10"/>
        <v>0</v>
      </c>
      <c r="L210" s="53">
        <f>IFERROR(LOOKUP(2,1/(اضافه!$G$3:$G$4998=مخزن!B210&amp;C210),اضافه!$J$3:$J$4998),"")</f>
        <v>0</v>
      </c>
      <c r="M210" s="53" t="str">
        <f>IFERROR(IF(I210&gt;=0,(SUMIF(اضافه!G$2:G$65479,مخزن!B210&amp;C210,اضافه!K$2:K$65479)+H210)/(SUMIF(اضافه!G$2:G$65479,مخزن!B210&amp;C210,اضافه!I$2:I$65479)+G210),0),"")</f>
        <v/>
      </c>
      <c r="N210" s="53" t="str">
        <f t="shared" si="11"/>
        <v/>
      </c>
    </row>
    <row r="211" spans="1:14" ht="19.899999999999999" customHeight="1" x14ac:dyDescent="0.25">
      <c r="A211" s="11"/>
      <c r="B211" s="22"/>
      <c r="C211" s="23"/>
      <c r="D211" s="23" t="str">
        <f t="shared" si="9"/>
        <v/>
      </c>
      <c r="E211" s="5"/>
      <c r="F211" s="5"/>
      <c r="G211" s="6"/>
      <c r="H211" s="7"/>
      <c r="I211" s="52">
        <f>SUMIF(اضافه!G$2:G$65479,مخزن!B211&amp;C211,اضافه!I$2:I$65479)</f>
        <v>0</v>
      </c>
      <c r="J211" s="52">
        <f>SUMIF(صرف!G$2:G$65479,مخزن!B211&amp;C211,صرف!I$2:I$65479)</f>
        <v>0</v>
      </c>
      <c r="K211" s="52">
        <f t="shared" si="10"/>
        <v>0</v>
      </c>
      <c r="L211" s="53">
        <f>IFERROR(LOOKUP(2,1/(اضافه!$G$3:$G$4998=مخزن!B211&amp;C211),اضافه!$J$3:$J$4998),"")</f>
        <v>0</v>
      </c>
      <c r="M211" s="53" t="str">
        <f>IFERROR(IF(I211&gt;=0,(SUMIF(اضافه!G$2:G$65479,مخزن!B211&amp;C211,اضافه!K$2:K$65479)+H211)/(SUMIF(اضافه!G$2:G$65479,مخزن!B211&amp;C211,اضافه!I$2:I$65479)+G211),0),"")</f>
        <v/>
      </c>
      <c r="N211" s="53" t="str">
        <f t="shared" si="11"/>
        <v/>
      </c>
    </row>
    <row r="212" spans="1:14" ht="19.899999999999999" customHeight="1" x14ac:dyDescent="0.25">
      <c r="A212" s="11"/>
      <c r="B212" s="22"/>
      <c r="C212" s="20"/>
      <c r="D212" s="23" t="str">
        <f t="shared" si="9"/>
        <v/>
      </c>
      <c r="E212" s="5"/>
      <c r="F212" s="5"/>
      <c r="G212" s="6"/>
      <c r="H212" s="7"/>
      <c r="I212" s="52">
        <f>SUMIF(اضافه!G$2:G$65479,مخزن!B212&amp;C212,اضافه!I$2:I$65479)</f>
        <v>0</v>
      </c>
      <c r="J212" s="52">
        <f>SUMIF(صرف!G$2:G$65479,مخزن!B212&amp;C212,صرف!I$2:I$65479)</f>
        <v>0</v>
      </c>
      <c r="K212" s="52">
        <f t="shared" si="10"/>
        <v>0</v>
      </c>
      <c r="L212" s="53">
        <f>IFERROR(LOOKUP(2,1/(اضافه!$G$3:$G$4998=مخزن!B212&amp;C212),اضافه!$J$3:$J$4998),"")</f>
        <v>0</v>
      </c>
      <c r="M212" s="53" t="str">
        <f>IFERROR(IF(I212&gt;=0,(SUMIF(اضافه!G$2:G$65479,مخزن!B212&amp;C212,اضافه!K$2:K$65479)+H212)/(SUMIF(اضافه!G$2:G$65479,مخزن!B212&amp;C212,اضافه!I$2:I$65479)+G212),0),"")</f>
        <v/>
      </c>
      <c r="N212" s="53" t="str">
        <f t="shared" si="11"/>
        <v/>
      </c>
    </row>
    <row r="213" spans="1:14" ht="19.899999999999999" customHeight="1" x14ac:dyDescent="0.25">
      <c r="A213" s="11"/>
      <c r="B213" s="22"/>
      <c r="C213" s="23"/>
      <c r="D213" s="23" t="str">
        <f t="shared" si="9"/>
        <v/>
      </c>
      <c r="E213" s="5"/>
      <c r="F213" s="5"/>
      <c r="G213" s="6"/>
      <c r="H213" s="7"/>
      <c r="I213" s="52">
        <f>SUMIF(اضافه!G$2:G$65479,مخزن!B213&amp;C213,اضافه!I$2:I$65479)</f>
        <v>0</v>
      </c>
      <c r="J213" s="52">
        <f>SUMIF(صرف!G$2:G$65479,مخزن!B213&amp;C213,صرف!I$2:I$65479)</f>
        <v>0</v>
      </c>
      <c r="K213" s="52">
        <f t="shared" si="10"/>
        <v>0</v>
      </c>
      <c r="L213" s="53">
        <f>IFERROR(LOOKUP(2,1/(اضافه!$G$3:$G$4998=مخزن!B213&amp;C213),اضافه!$J$3:$J$4998),"")</f>
        <v>0</v>
      </c>
      <c r="M213" s="53" t="str">
        <f>IFERROR(IF(I213&gt;=0,(SUMIF(اضافه!G$2:G$65479,مخزن!B213&amp;C213,اضافه!K$2:K$65479)+H213)/(SUMIF(اضافه!G$2:G$65479,مخزن!B213&amp;C213,اضافه!I$2:I$65479)+G213),0),"")</f>
        <v/>
      </c>
      <c r="N213" s="53" t="str">
        <f t="shared" si="11"/>
        <v/>
      </c>
    </row>
    <row r="214" spans="1:14" ht="19.899999999999999" customHeight="1" x14ac:dyDescent="0.25">
      <c r="A214" s="11"/>
      <c r="B214" s="22"/>
      <c r="C214" s="20"/>
      <c r="D214" s="23" t="str">
        <f t="shared" si="9"/>
        <v/>
      </c>
      <c r="E214" s="5"/>
      <c r="F214" s="5"/>
      <c r="G214" s="6"/>
      <c r="H214" s="7"/>
      <c r="I214" s="52">
        <f>SUMIF(اضافه!G$2:G$65479,مخزن!B214&amp;C214,اضافه!I$2:I$65479)</f>
        <v>0</v>
      </c>
      <c r="J214" s="52">
        <f>SUMIF(صرف!G$2:G$65479,مخزن!B214&amp;C214,صرف!I$2:I$65479)</f>
        <v>0</v>
      </c>
      <c r="K214" s="52">
        <f t="shared" si="10"/>
        <v>0</v>
      </c>
      <c r="L214" s="53">
        <f>IFERROR(LOOKUP(2,1/(اضافه!$G$3:$G$4998=مخزن!B214&amp;C214),اضافه!$J$3:$J$4998),"")</f>
        <v>0</v>
      </c>
      <c r="M214" s="53" t="str">
        <f>IFERROR(IF(I214&gt;=0,(SUMIF(اضافه!G$2:G$65479,مخزن!B214&amp;C214,اضافه!K$2:K$65479)+H214)/(SUMIF(اضافه!G$2:G$65479,مخزن!B214&amp;C214,اضافه!I$2:I$65479)+G214),0),"")</f>
        <v/>
      </c>
      <c r="N214" s="53" t="str">
        <f t="shared" si="11"/>
        <v/>
      </c>
    </row>
    <row r="215" spans="1:14" ht="19.899999999999999" customHeight="1" x14ac:dyDescent="0.25">
      <c r="A215" s="11"/>
      <c r="B215" s="22"/>
      <c r="C215" s="23"/>
      <c r="D215" s="23" t="str">
        <f t="shared" si="9"/>
        <v/>
      </c>
      <c r="E215" s="5"/>
      <c r="F215" s="5"/>
      <c r="G215" s="6"/>
      <c r="H215" s="7"/>
      <c r="I215" s="52">
        <f>SUMIF(اضافه!G$2:G$65479,مخزن!B215&amp;C215,اضافه!I$2:I$65479)</f>
        <v>0</v>
      </c>
      <c r="J215" s="52">
        <f>SUMIF(صرف!G$2:G$65479,مخزن!B215&amp;C215,صرف!I$2:I$65479)</f>
        <v>0</v>
      </c>
      <c r="K215" s="52">
        <f t="shared" si="10"/>
        <v>0</v>
      </c>
      <c r="L215" s="53">
        <f>IFERROR(LOOKUP(2,1/(اضافه!$G$3:$G$4998=مخزن!B215&amp;C215),اضافه!$J$3:$J$4998),"")</f>
        <v>0</v>
      </c>
      <c r="M215" s="53" t="str">
        <f>IFERROR(IF(I215&gt;=0,(SUMIF(اضافه!G$2:G$65479,مخزن!B215&amp;C215,اضافه!K$2:K$65479)+H215)/(SUMIF(اضافه!G$2:G$65479,مخزن!B215&amp;C215,اضافه!I$2:I$65479)+G215),0),"")</f>
        <v/>
      </c>
      <c r="N215" s="53" t="str">
        <f t="shared" si="11"/>
        <v/>
      </c>
    </row>
    <row r="216" spans="1:14" ht="19.899999999999999" customHeight="1" x14ac:dyDescent="0.25">
      <c r="A216" s="11"/>
      <c r="B216" s="22"/>
      <c r="C216" s="20"/>
      <c r="D216" s="23" t="str">
        <f t="shared" si="9"/>
        <v/>
      </c>
      <c r="E216" s="5"/>
      <c r="F216" s="5"/>
      <c r="G216" s="6"/>
      <c r="H216" s="7"/>
      <c r="I216" s="52">
        <f>SUMIF(اضافه!G$2:G$65479,مخزن!B216&amp;C216,اضافه!I$2:I$65479)</f>
        <v>0</v>
      </c>
      <c r="J216" s="52">
        <f>SUMIF(صرف!G$2:G$65479,مخزن!B216&amp;C216,صرف!I$2:I$65479)</f>
        <v>0</v>
      </c>
      <c r="K216" s="52">
        <f t="shared" si="10"/>
        <v>0</v>
      </c>
      <c r="L216" s="53">
        <f>IFERROR(LOOKUP(2,1/(اضافه!$G$3:$G$4998=مخزن!B216&amp;C216),اضافه!$J$3:$J$4998),"")</f>
        <v>0</v>
      </c>
      <c r="M216" s="53" t="str">
        <f>IFERROR(IF(I216&gt;=0,(SUMIF(اضافه!G$2:G$65479,مخزن!B216&amp;C216,اضافه!K$2:K$65479)+H216)/(SUMIF(اضافه!G$2:G$65479,مخزن!B216&amp;C216,اضافه!I$2:I$65479)+G216),0),"")</f>
        <v/>
      </c>
      <c r="N216" s="53" t="str">
        <f t="shared" si="11"/>
        <v/>
      </c>
    </row>
    <row r="217" spans="1:14" ht="19.899999999999999" customHeight="1" x14ac:dyDescent="0.25">
      <c r="A217" s="11"/>
      <c r="B217" s="22"/>
      <c r="C217" s="23"/>
      <c r="D217" s="23" t="str">
        <f t="shared" si="9"/>
        <v/>
      </c>
      <c r="E217" s="5"/>
      <c r="F217" s="5"/>
      <c r="G217" s="6"/>
      <c r="H217" s="7"/>
      <c r="I217" s="52">
        <f>SUMIF(اضافه!G$2:G$65479,مخزن!B217&amp;C217,اضافه!I$2:I$65479)</f>
        <v>0</v>
      </c>
      <c r="J217" s="52">
        <f>SUMIF(صرف!G$2:G$65479,مخزن!B217&amp;C217,صرف!I$2:I$65479)</f>
        <v>0</v>
      </c>
      <c r="K217" s="52">
        <f t="shared" si="10"/>
        <v>0</v>
      </c>
      <c r="L217" s="53">
        <f>IFERROR(LOOKUP(2,1/(اضافه!$G$3:$G$4998=مخزن!B217&amp;C217),اضافه!$J$3:$J$4998),"")</f>
        <v>0</v>
      </c>
      <c r="M217" s="53" t="str">
        <f>IFERROR(IF(I217&gt;=0,(SUMIF(اضافه!G$2:G$65479,مخزن!B217&amp;C217,اضافه!K$2:K$65479)+H217)/(SUMIF(اضافه!G$2:G$65479,مخزن!B217&amp;C217,اضافه!I$2:I$65479)+G217),0),"")</f>
        <v/>
      </c>
      <c r="N217" s="53" t="str">
        <f t="shared" si="11"/>
        <v/>
      </c>
    </row>
    <row r="218" spans="1:14" ht="19.899999999999999" customHeight="1" x14ac:dyDescent="0.25">
      <c r="A218" s="11"/>
      <c r="B218" s="22"/>
      <c r="C218" s="20"/>
      <c r="D218" s="23" t="str">
        <f t="shared" si="9"/>
        <v/>
      </c>
      <c r="E218" s="5"/>
      <c r="F218" s="5"/>
      <c r="G218" s="6"/>
      <c r="H218" s="7"/>
      <c r="I218" s="52">
        <f>SUMIF(اضافه!G$2:G$65479,مخزن!B218&amp;C218,اضافه!I$2:I$65479)</f>
        <v>0</v>
      </c>
      <c r="J218" s="52">
        <f>SUMIF(صرف!G$2:G$65479,مخزن!B218&amp;C218,صرف!I$2:I$65479)</f>
        <v>0</v>
      </c>
      <c r="K218" s="52">
        <f t="shared" si="10"/>
        <v>0</v>
      </c>
      <c r="L218" s="53">
        <f>IFERROR(LOOKUP(2,1/(اضافه!$G$3:$G$4998=مخزن!B218&amp;C218),اضافه!$J$3:$J$4998),"")</f>
        <v>0</v>
      </c>
      <c r="M218" s="53" t="str">
        <f>IFERROR(IF(I218&gt;=0,(SUMIF(اضافه!G$2:G$65479,مخزن!B218&amp;C218,اضافه!K$2:K$65479)+H218)/(SUMIF(اضافه!G$2:G$65479,مخزن!B218&amp;C218,اضافه!I$2:I$65479)+G218),0),"")</f>
        <v/>
      </c>
      <c r="N218" s="53" t="str">
        <f t="shared" si="11"/>
        <v/>
      </c>
    </row>
    <row r="219" spans="1:14" ht="19.899999999999999" customHeight="1" x14ac:dyDescent="0.25">
      <c r="A219" s="11"/>
      <c r="B219" s="22"/>
      <c r="C219" s="23"/>
      <c r="D219" s="23" t="str">
        <f t="shared" si="9"/>
        <v/>
      </c>
      <c r="E219" s="5"/>
      <c r="F219" s="5"/>
      <c r="G219" s="6"/>
      <c r="H219" s="7"/>
      <c r="I219" s="52">
        <f>SUMIF(اضافه!G$2:G$65479,مخزن!B219&amp;C219,اضافه!I$2:I$65479)</f>
        <v>0</v>
      </c>
      <c r="J219" s="52">
        <f>SUMIF(صرف!G$2:G$65479,مخزن!B219&amp;C219,صرف!I$2:I$65479)</f>
        <v>0</v>
      </c>
      <c r="K219" s="52">
        <f t="shared" si="10"/>
        <v>0</v>
      </c>
      <c r="L219" s="53">
        <f>IFERROR(LOOKUP(2,1/(اضافه!$G$3:$G$4998=مخزن!B219&amp;C219),اضافه!$J$3:$J$4998),"")</f>
        <v>0</v>
      </c>
      <c r="M219" s="53" t="str">
        <f>IFERROR(IF(I219&gt;=0,(SUMIF(اضافه!G$2:G$65479,مخزن!B219&amp;C219,اضافه!K$2:K$65479)+H219)/(SUMIF(اضافه!G$2:G$65479,مخزن!B219&amp;C219,اضافه!I$2:I$65479)+G219),0),"")</f>
        <v/>
      </c>
      <c r="N219" s="53" t="str">
        <f t="shared" si="11"/>
        <v/>
      </c>
    </row>
    <row r="220" spans="1:14" ht="19.899999999999999" customHeight="1" x14ac:dyDescent="0.25">
      <c r="A220" s="11"/>
      <c r="B220" s="22"/>
      <c r="C220" s="20"/>
      <c r="D220" s="23" t="str">
        <f t="shared" si="9"/>
        <v/>
      </c>
      <c r="E220" s="5"/>
      <c r="F220" s="5"/>
      <c r="G220" s="6"/>
      <c r="H220" s="7"/>
      <c r="I220" s="52">
        <f>SUMIF(اضافه!G$2:G$65479,مخزن!B220&amp;C220,اضافه!I$2:I$65479)</f>
        <v>0</v>
      </c>
      <c r="J220" s="52">
        <f>SUMIF(صرف!G$2:G$65479,مخزن!B220&amp;C220,صرف!I$2:I$65479)</f>
        <v>0</v>
      </c>
      <c r="K220" s="52">
        <f t="shared" si="10"/>
        <v>0</v>
      </c>
      <c r="L220" s="53">
        <f>IFERROR(LOOKUP(2,1/(اضافه!$G$3:$G$4998=مخزن!B220&amp;C220),اضافه!$J$3:$J$4998),"")</f>
        <v>0</v>
      </c>
      <c r="M220" s="53" t="str">
        <f>IFERROR(IF(I220&gt;=0,(SUMIF(اضافه!G$2:G$65479,مخزن!B220&amp;C220,اضافه!K$2:K$65479)+H220)/(SUMIF(اضافه!G$2:G$65479,مخزن!B220&amp;C220,اضافه!I$2:I$65479)+G220),0),"")</f>
        <v/>
      </c>
      <c r="N220" s="53" t="str">
        <f t="shared" si="11"/>
        <v/>
      </c>
    </row>
    <row r="221" spans="1:14" ht="19.899999999999999" customHeight="1" x14ac:dyDescent="0.25">
      <c r="A221" s="11"/>
      <c r="B221" s="22"/>
      <c r="C221" s="23"/>
      <c r="D221" s="23" t="str">
        <f t="shared" si="9"/>
        <v/>
      </c>
      <c r="E221" s="5"/>
      <c r="F221" s="5"/>
      <c r="G221" s="6"/>
      <c r="H221" s="7"/>
      <c r="I221" s="52">
        <f>SUMIF(اضافه!G$2:G$65479,مخزن!B221&amp;C221,اضافه!I$2:I$65479)</f>
        <v>0</v>
      </c>
      <c r="J221" s="52">
        <f>SUMIF(صرف!G$2:G$65479,مخزن!B221&amp;C221,صرف!I$2:I$65479)</f>
        <v>0</v>
      </c>
      <c r="K221" s="52">
        <f t="shared" si="10"/>
        <v>0</v>
      </c>
      <c r="L221" s="53">
        <f>IFERROR(LOOKUP(2,1/(اضافه!$G$3:$G$4998=مخزن!B221&amp;C221),اضافه!$J$3:$J$4998),"")</f>
        <v>0</v>
      </c>
      <c r="M221" s="53" t="str">
        <f>IFERROR(IF(I221&gt;=0,(SUMIF(اضافه!G$2:G$65479,مخزن!B221&amp;C221,اضافه!K$2:K$65479)+H221)/(SUMIF(اضافه!G$2:G$65479,مخزن!B221&amp;C221,اضافه!I$2:I$65479)+G221),0),"")</f>
        <v/>
      </c>
      <c r="N221" s="53" t="str">
        <f t="shared" si="11"/>
        <v/>
      </c>
    </row>
    <row r="222" spans="1:14" ht="19.899999999999999" customHeight="1" x14ac:dyDescent="0.25">
      <c r="A222" s="11"/>
      <c r="B222" s="22"/>
      <c r="C222" s="20"/>
      <c r="D222" s="23" t="str">
        <f t="shared" si="9"/>
        <v/>
      </c>
      <c r="E222" s="5"/>
      <c r="F222" s="5"/>
      <c r="G222" s="6"/>
      <c r="H222" s="7"/>
      <c r="I222" s="52">
        <f>SUMIF(اضافه!G$2:G$65479,مخزن!B222&amp;C222,اضافه!I$2:I$65479)</f>
        <v>0</v>
      </c>
      <c r="J222" s="52">
        <f>SUMIF(صرف!G$2:G$65479,مخزن!B222&amp;C222,صرف!I$2:I$65479)</f>
        <v>0</v>
      </c>
      <c r="K222" s="52">
        <f t="shared" si="10"/>
        <v>0</v>
      </c>
      <c r="L222" s="53">
        <f>IFERROR(LOOKUP(2,1/(اضافه!$G$3:$G$4998=مخزن!B222&amp;C222),اضافه!$J$3:$J$4998),"")</f>
        <v>0</v>
      </c>
      <c r="M222" s="53" t="str">
        <f>IFERROR(IF(I222&gt;=0,(SUMIF(اضافه!G$2:G$65479,مخزن!B222&amp;C222,اضافه!K$2:K$65479)+H222)/(SUMIF(اضافه!G$2:G$65479,مخزن!B222&amp;C222,اضافه!I$2:I$65479)+G222),0),"")</f>
        <v/>
      </c>
      <c r="N222" s="53" t="str">
        <f t="shared" si="11"/>
        <v/>
      </c>
    </row>
    <row r="223" spans="1:14" ht="19.899999999999999" customHeight="1" x14ac:dyDescent="0.25">
      <c r="A223" s="11"/>
      <c r="B223" s="22"/>
      <c r="C223" s="23"/>
      <c r="D223" s="23" t="str">
        <f t="shared" si="9"/>
        <v/>
      </c>
      <c r="E223" s="5"/>
      <c r="F223" s="5"/>
      <c r="G223" s="6"/>
      <c r="H223" s="7"/>
      <c r="I223" s="52">
        <f>SUMIF(اضافه!G$2:G$65479,مخزن!B223&amp;C223,اضافه!I$2:I$65479)</f>
        <v>0</v>
      </c>
      <c r="J223" s="52">
        <f>SUMIF(صرف!G$2:G$65479,مخزن!B223&amp;C223,صرف!I$2:I$65479)</f>
        <v>0</v>
      </c>
      <c r="K223" s="52">
        <f t="shared" si="10"/>
        <v>0</v>
      </c>
      <c r="L223" s="53">
        <f>IFERROR(LOOKUP(2,1/(اضافه!$G$3:$G$4998=مخزن!B223&amp;C223),اضافه!$J$3:$J$4998),"")</f>
        <v>0</v>
      </c>
      <c r="M223" s="53" t="str">
        <f>IFERROR(IF(I223&gt;=0,(SUMIF(اضافه!G$2:G$65479,مخزن!B223&amp;C223,اضافه!K$2:K$65479)+H223)/(SUMIF(اضافه!G$2:G$65479,مخزن!B223&amp;C223,اضافه!I$2:I$65479)+G223),0),"")</f>
        <v/>
      </c>
      <c r="N223" s="53" t="str">
        <f t="shared" si="11"/>
        <v/>
      </c>
    </row>
    <row r="224" spans="1:14" ht="19.899999999999999" customHeight="1" x14ac:dyDescent="0.25">
      <c r="A224" s="11"/>
      <c r="B224" s="22"/>
      <c r="C224" s="20"/>
      <c r="D224" s="23" t="str">
        <f t="shared" si="9"/>
        <v/>
      </c>
      <c r="E224" s="5"/>
      <c r="F224" s="5"/>
      <c r="G224" s="6"/>
      <c r="H224" s="7"/>
      <c r="I224" s="52">
        <f>SUMIF(اضافه!G$2:G$65479,مخزن!B224&amp;C224,اضافه!I$2:I$65479)</f>
        <v>0</v>
      </c>
      <c r="J224" s="52">
        <f>SUMIF(صرف!G$2:G$65479,مخزن!B224&amp;C224,صرف!I$2:I$65479)</f>
        <v>0</v>
      </c>
      <c r="K224" s="52">
        <f t="shared" si="10"/>
        <v>0</v>
      </c>
      <c r="L224" s="53">
        <f>IFERROR(LOOKUP(2,1/(اضافه!$G$3:$G$4998=مخزن!B224&amp;C224),اضافه!$J$3:$J$4998),"")</f>
        <v>0</v>
      </c>
      <c r="M224" s="53" t="str">
        <f>IFERROR(IF(I224&gt;=0,(SUMIF(اضافه!G$2:G$65479,مخزن!B224&amp;C224,اضافه!K$2:K$65479)+H224)/(SUMIF(اضافه!G$2:G$65479,مخزن!B224&amp;C224,اضافه!I$2:I$65479)+G224),0),"")</f>
        <v/>
      </c>
      <c r="N224" s="53" t="str">
        <f t="shared" si="11"/>
        <v/>
      </c>
    </row>
    <row r="225" spans="1:14" ht="19.899999999999999" customHeight="1" x14ac:dyDescent="0.25">
      <c r="A225" s="11"/>
      <c r="B225" s="22"/>
      <c r="C225" s="23"/>
      <c r="D225" s="23" t="str">
        <f t="shared" si="9"/>
        <v/>
      </c>
      <c r="E225" s="5"/>
      <c r="F225" s="5"/>
      <c r="G225" s="6"/>
      <c r="H225" s="7"/>
      <c r="I225" s="52">
        <f>SUMIF(اضافه!G$2:G$65479,مخزن!B225&amp;C225,اضافه!I$2:I$65479)</f>
        <v>0</v>
      </c>
      <c r="J225" s="52">
        <f>SUMIF(صرف!G$2:G$65479,مخزن!B225&amp;C225,صرف!I$2:I$65479)</f>
        <v>0</v>
      </c>
      <c r="K225" s="52">
        <f t="shared" si="10"/>
        <v>0</v>
      </c>
      <c r="L225" s="53">
        <f>IFERROR(LOOKUP(2,1/(اضافه!$G$3:$G$4998=مخزن!B225&amp;C225),اضافه!$J$3:$J$4998),"")</f>
        <v>0</v>
      </c>
      <c r="M225" s="53" t="str">
        <f>IFERROR(IF(I225&gt;=0,(SUMIF(اضافه!G$2:G$65479,مخزن!B225&amp;C225,اضافه!K$2:K$65479)+H225)/(SUMIF(اضافه!G$2:G$65479,مخزن!B225&amp;C225,اضافه!I$2:I$65479)+G225),0),"")</f>
        <v/>
      </c>
      <c r="N225" s="53" t="str">
        <f t="shared" si="11"/>
        <v/>
      </c>
    </row>
    <row r="226" spans="1:14" ht="19.899999999999999" customHeight="1" x14ac:dyDescent="0.25">
      <c r="A226" s="11"/>
      <c r="B226" s="22"/>
      <c r="C226" s="20"/>
      <c r="D226" s="23" t="str">
        <f t="shared" si="9"/>
        <v/>
      </c>
      <c r="E226" s="5"/>
      <c r="F226" s="5"/>
      <c r="G226" s="6"/>
      <c r="H226" s="7"/>
      <c r="I226" s="52">
        <f>SUMIF(اضافه!G$2:G$65479,مخزن!B226&amp;C226,اضافه!I$2:I$65479)</f>
        <v>0</v>
      </c>
      <c r="J226" s="52">
        <f>SUMIF(صرف!G$2:G$65479,مخزن!B226&amp;C226,صرف!I$2:I$65479)</f>
        <v>0</v>
      </c>
      <c r="K226" s="52">
        <f t="shared" si="10"/>
        <v>0</v>
      </c>
      <c r="L226" s="53">
        <f>IFERROR(LOOKUP(2,1/(اضافه!$G$3:$G$4998=مخزن!B226&amp;C226),اضافه!$J$3:$J$4998),"")</f>
        <v>0</v>
      </c>
      <c r="M226" s="53" t="str">
        <f>IFERROR(IF(I226&gt;=0,(SUMIF(اضافه!G$2:G$65479,مخزن!B226&amp;C226,اضافه!K$2:K$65479)+H226)/(SUMIF(اضافه!G$2:G$65479,مخزن!B226&amp;C226,اضافه!I$2:I$65479)+G226),0),"")</f>
        <v/>
      </c>
      <c r="N226" s="53" t="str">
        <f t="shared" si="11"/>
        <v/>
      </c>
    </row>
    <row r="227" spans="1:14" ht="19.899999999999999" customHeight="1" x14ac:dyDescent="0.25">
      <c r="A227" s="11"/>
      <c r="B227" s="22"/>
      <c r="C227" s="23"/>
      <c r="D227" s="23" t="str">
        <f t="shared" si="9"/>
        <v/>
      </c>
      <c r="E227" s="5"/>
      <c r="F227" s="5"/>
      <c r="G227" s="6"/>
      <c r="H227" s="7"/>
      <c r="I227" s="52">
        <f>SUMIF(اضافه!G$2:G$65479,مخزن!B227&amp;C227,اضافه!I$2:I$65479)</f>
        <v>0</v>
      </c>
      <c r="J227" s="52">
        <f>SUMIF(صرف!G$2:G$65479,مخزن!B227&amp;C227,صرف!I$2:I$65479)</f>
        <v>0</v>
      </c>
      <c r="K227" s="52">
        <f t="shared" si="10"/>
        <v>0</v>
      </c>
      <c r="L227" s="53">
        <f>IFERROR(LOOKUP(2,1/(اضافه!$G$3:$G$4998=مخزن!B227&amp;C227),اضافه!$J$3:$J$4998),"")</f>
        <v>0</v>
      </c>
      <c r="M227" s="53" t="str">
        <f>IFERROR(IF(I227&gt;=0,(SUMIF(اضافه!G$2:G$65479,مخزن!B227&amp;C227,اضافه!K$2:K$65479)+H227)/(SUMIF(اضافه!G$2:G$65479,مخزن!B227&amp;C227,اضافه!I$2:I$65479)+G227),0),"")</f>
        <v/>
      </c>
      <c r="N227" s="53" t="str">
        <f t="shared" si="11"/>
        <v/>
      </c>
    </row>
    <row r="228" spans="1:14" ht="19.899999999999999" customHeight="1" x14ac:dyDescent="0.25">
      <c r="A228" s="11"/>
      <c r="B228" s="22"/>
      <c r="C228" s="20"/>
      <c r="D228" s="23" t="str">
        <f t="shared" si="9"/>
        <v/>
      </c>
      <c r="E228" s="5"/>
      <c r="F228" s="5"/>
      <c r="G228" s="6"/>
      <c r="H228" s="7"/>
      <c r="I228" s="52">
        <f>SUMIF(اضافه!G$2:G$65479,مخزن!B228&amp;C228,اضافه!I$2:I$65479)</f>
        <v>0</v>
      </c>
      <c r="J228" s="52">
        <f>SUMIF(صرف!G$2:G$65479,مخزن!B228&amp;C228,صرف!I$2:I$65479)</f>
        <v>0</v>
      </c>
      <c r="K228" s="52">
        <f t="shared" si="10"/>
        <v>0</v>
      </c>
      <c r="L228" s="53">
        <f>IFERROR(LOOKUP(2,1/(اضافه!$G$3:$G$4998=مخزن!B228&amp;C228),اضافه!$J$3:$J$4998),"")</f>
        <v>0</v>
      </c>
      <c r="M228" s="53" t="str">
        <f>IFERROR(IF(I228&gt;=0,(SUMIF(اضافه!G$2:G$65479,مخزن!B228&amp;C228,اضافه!K$2:K$65479)+H228)/(SUMIF(اضافه!G$2:G$65479,مخزن!B228&amp;C228,اضافه!I$2:I$65479)+G228),0),"")</f>
        <v/>
      </c>
      <c r="N228" s="53" t="str">
        <f t="shared" si="11"/>
        <v/>
      </c>
    </row>
    <row r="229" spans="1:14" ht="19.899999999999999" customHeight="1" x14ac:dyDescent="0.25">
      <c r="A229" s="11"/>
      <c r="B229" s="22"/>
      <c r="C229" s="23"/>
      <c r="D229" s="23" t="str">
        <f t="shared" si="9"/>
        <v/>
      </c>
      <c r="E229" s="5"/>
      <c r="F229" s="5"/>
      <c r="G229" s="6"/>
      <c r="H229" s="7"/>
      <c r="I229" s="52">
        <f>SUMIF(اضافه!G$2:G$65479,مخزن!B229&amp;C229,اضافه!I$2:I$65479)</f>
        <v>0</v>
      </c>
      <c r="J229" s="52">
        <f>SUMIF(صرف!G$2:G$65479,مخزن!B229&amp;C229,صرف!I$2:I$65479)</f>
        <v>0</v>
      </c>
      <c r="K229" s="52">
        <f t="shared" si="10"/>
        <v>0</v>
      </c>
      <c r="L229" s="53">
        <f>IFERROR(LOOKUP(2,1/(اضافه!$G$3:$G$4998=مخزن!B229&amp;C229),اضافه!$J$3:$J$4998),"")</f>
        <v>0</v>
      </c>
      <c r="M229" s="53" t="str">
        <f>IFERROR(IF(I229&gt;=0,(SUMIF(اضافه!G$2:G$65479,مخزن!B229&amp;C229,اضافه!K$2:K$65479)+H229)/(SUMIF(اضافه!G$2:G$65479,مخزن!B229&amp;C229,اضافه!I$2:I$65479)+G229),0),"")</f>
        <v/>
      </c>
      <c r="N229" s="53" t="str">
        <f t="shared" si="11"/>
        <v/>
      </c>
    </row>
    <row r="230" spans="1:14" ht="19.899999999999999" customHeight="1" x14ac:dyDescent="0.25">
      <c r="A230" s="11"/>
      <c r="B230" s="22"/>
      <c r="C230" s="20"/>
      <c r="D230" s="23" t="str">
        <f t="shared" si="9"/>
        <v/>
      </c>
      <c r="E230" s="5"/>
      <c r="F230" s="5"/>
      <c r="G230" s="6"/>
      <c r="H230" s="7"/>
      <c r="I230" s="52">
        <f>SUMIF(اضافه!G$2:G$65479,مخزن!B230&amp;C230,اضافه!I$2:I$65479)</f>
        <v>0</v>
      </c>
      <c r="J230" s="52">
        <f>SUMIF(صرف!G$2:G$65479,مخزن!B230&amp;C230,صرف!I$2:I$65479)</f>
        <v>0</v>
      </c>
      <c r="K230" s="52">
        <f t="shared" si="10"/>
        <v>0</v>
      </c>
      <c r="L230" s="53">
        <f>IFERROR(LOOKUP(2,1/(اضافه!$G$3:$G$4998=مخزن!B230&amp;C230),اضافه!$J$3:$J$4998),"")</f>
        <v>0</v>
      </c>
      <c r="M230" s="53" t="str">
        <f>IFERROR(IF(I230&gt;=0,(SUMIF(اضافه!G$2:G$65479,مخزن!B230&amp;C230,اضافه!K$2:K$65479)+H230)/(SUMIF(اضافه!G$2:G$65479,مخزن!B230&amp;C230,اضافه!I$2:I$65479)+G230),0),"")</f>
        <v/>
      </c>
      <c r="N230" s="53" t="str">
        <f t="shared" si="11"/>
        <v/>
      </c>
    </row>
    <row r="231" spans="1:14" ht="19.899999999999999" customHeight="1" x14ac:dyDescent="0.25">
      <c r="A231" s="11"/>
      <c r="B231" s="22"/>
      <c r="C231" s="23"/>
      <c r="D231" s="23" t="str">
        <f t="shared" si="9"/>
        <v/>
      </c>
      <c r="E231" s="5"/>
      <c r="F231" s="5"/>
      <c r="G231" s="6"/>
      <c r="H231" s="7"/>
      <c r="I231" s="52">
        <f>SUMIF(اضافه!G$2:G$65479,مخزن!B231&amp;C231,اضافه!I$2:I$65479)</f>
        <v>0</v>
      </c>
      <c r="J231" s="52">
        <f>SUMIF(صرف!G$2:G$65479,مخزن!B231&amp;C231,صرف!I$2:I$65479)</f>
        <v>0</v>
      </c>
      <c r="K231" s="52">
        <f t="shared" si="10"/>
        <v>0</v>
      </c>
      <c r="L231" s="53">
        <f>IFERROR(LOOKUP(2,1/(اضافه!$G$3:$G$4998=مخزن!B231&amp;C231),اضافه!$J$3:$J$4998),"")</f>
        <v>0</v>
      </c>
      <c r="M231" s="53" t="str">
        <f>IFERROR(IF(I231&gt;=0,(SUMIF(اضافه!G$2:G$65479,مخزن!B231&amp;C231,اضافه!K$2:K$65479)+H231)/(SUMIF(اضافه!G$2:G$65479,مخزن!B231&amp;C231,اضافه!I$2:I$65479)+G231),0),"")</f>
        <v/>
      </c>
      <c r="N231" s="53" t="str">
        <f t="shared" si="11"/>
        <v/>
      </c>
    </row>
    <row r="232" spans="1:14" ht="19.899999999999999" customHeight="1" x14ac:dyDescent="0.25">
      <c r="A232" s="11"/>
      <c r="B232" s="22"/>
      <c r="C232" s="20"/>
      <c r="D232" s="23" t="str">
        <f t="shared" si="9"/>
        <v/>
      </c>
      <c r="E232" s="5"/>
      <c r="F232" s="5"/>
      <c r="G232" s="6"/>
      <c r="H232" s="7"/>
      <c r="I232" s="52">
        <f>SUMIF(اضافه!G$2:G$65479,مخزن!B232&amp;C232,اضافه!I$2:I$65479)</f>
        <v>0</v>
      </c>
      <c r="J232" s="52">
        <f>SUMIF(صرف!G$2:G$65479,مخزن!B232&amp;C232,صرف!I$2:I$65479)</f>
        <v>0</v>
      </c>
      <c r="K232" s="52">
        <f t="shared" si="10"/>
        <v>0</v>
      </c>
      <c r="L232" s="53">
        <f>IFERROR(LOOKUP(2,1/(اضافه!$G$3:$G$4998=مخزن!B232&amp;C232),اضافه!$J$3:$J$4998),"")</f>
        <v>0</v>
      </c>
      <c r="M232" s="53" t="str">
        <f>IFERROR(IF(I232&gt;=0,(SUMIF(اضافه!G$2:G$65479,مخزن!B232&amp;C232,اضافه!K$2:K$65479)+H232)/(SUMIF(اضافه!G$2:G$65479,مخزن!B232&amp;C232,اضافه!I$2:I$65479)+G232),0),"")</f>
        <v/>
      </c>
      <c r="N232" s="53" t="str">
        <f t="shared" si="11"/>
        <v/>
      </c>
    </row>
    <row r="233" spans="1:14" ht="19.899999999999999" customHeight="1" x14ac:dyDescent="0.25">
      <c r="A233" s="11"/>
      <c r="B233" s="22"/>
      <c r="C233" s="23"/>
      <c r="D233" s="23" t="str">
        <f t="shared" si="9"/>
        <v/>
      </c>
      <c r="E233" s="5"/>
      <c r="F233" s="5"/>
      <c r="G233" s="6"/>
      <c r="H233" s="7"/>
      <c r="I233" s="52">
        <f>SUMIF(اضافه!G$2:G$65479,مخزن!B233&amp;C233,اضافه!I$2:I$65479)</f>
        <v>0</v>
      </c>
      <c r="J233" s="52">
        <f>SUMIF(صرف!G$2:G$65479,مخزن!B233&amp;C233,صرف!I$2:I$65479)</f>
        <v>0</v>
      </c>
      <c r="K233" s="52">
        <f t="shared" si="10"/>
        <v>0</v>
      </c>
      <c r="L233" s="53">
        <f>IFERROR(LOOKUP(2,1/(اضافه!$G$3:$G$4998=مخزن!B233&amp;C233),اضافه!$J$3:$J$4998),"")</f>
        <v>0</v>
      </c>
      <c r="M233" s="53" t="str">
        <f>IFERROR(IF(I233&gt;=0,(SUMIF(اضافه!G$2:G$65479,مخزن!B233&amp;C233,اضافه!K$2:K$65479)+H233)/(SUMIF(اضافه!G$2:G$65479,مخزن!B233&amp;C233,اضافه!I$2:I$65479)+G233),0),"")</f>
        <v/>
      </c>
      <c r="N233" s="53" t="str">
        <f t="shared" si="11"/>
        <v/>
      </c>
    </row>
    <row r="234" spans="1:14" ht="19.899999999999999" customHeight="1" x14ac:dyDescent="0.25">
      <c r="A234" s="11"/>
      <c r="B234" s="22"/>
      <c r="C234" s="20"/>
      <c r="D234" s="23" t="str">
        <f t="shared" si="9"/>
        <v/>
      </c>
      <c r="E234" s="5"/>
      <c r="F234" s="5"/>
      <c r="G234" s="6"/>
      <c r="H234" s="7"/>
      <c r="I234" s="52">
        <f>SUMIF(اضافه!G$2:G$65479,مخزن!B234&amp;C234,اضافه!I$2:I$65479)</f>
        <v>0</v>
      </c>
      <c r="J234" s="52">
        <f>SUMIF(صرف!G$2:G$65479,مخزن!B234&amp;C234,صرف!I$2:I$65479)</f>
        <v>0</v>
      </c>
      <c r="K234" s="52">
        <f t="shared" si="10"/>
        <v>0</v>
      </c>
      <c r="L234" s="53">
        <f>IFERROR(LOOKUP(2,1/(اضافه!$G$3:$G$4998=مخزن!B234&amp;C234),اضافه!$J$3:$J$4998),"")</f>
        <v>0</v>
      </c>
      <c r="M234" s="53" t="str">
        <f>IFERROR(IF(I234&gt;=0,(SUMIF(اضافه!G$2:G$65479,مخزن!B234&amp;C234,اضافه!K$2:K$65479)+H234)/(SUMIF(اضافه!G$2:G$65479,مخزن!B234&amp;C234,اضافه!I$2:I$65479)+G234),0),"")</f>
        <v/>
      </c>
      <c r="N234" s="53" t="str">
        <f t="shared" si="11"/>
        <v/>
      </c>
    </row>
    <row r="235" spans="1:14" ht="19.899999999999999" customHeight="1" x14ac:dyDescent="0.25">
      <c r="A235" s="11"/>
      <c r="B235" s="22"/>
      <c r="C235" s="23"/>
      <c r="D235" s="23" t="str">
        <f t="shared" si="9"/>
        <v/>
      </c>
      <c r="E235" s="5"/>
      <c r="F235" s="5"/>
      <c r="G235" s="6"/>
      <c r="H235" s="7"/>
      <c r="I235" s="52">
        <f>SUMIF(اضافه!G$2:G$65479,مخزن!B235&amp;C235,اضافه!I$2:I$65479)</f>
        <v>0</v>
      </c>
      <c r="J235" s="52">
        <f>SUMIF(صرف!G$2:G$65479,مخزن!B235&amp;C235,صرف!I$2:I$65479)</f>
        <v>0</v>
      </c>
      <c r="K235" s="52">
        <f t="shared" si="10"/>
        <v>0</v>
      </c>
      <c r="L235" s="53">
        <f>IFERROR(LOOKUP(2,1/(اضافه!$G$3:$G$4998=مخزن!B235&amp;C235),اضافه!$J$3:$J$4998),"")</f>
        <v>0</v>
      </c>
      <c r="M235" s="53" t="str">
        <f>IFERROR(IF(I235&gt;=0,(SUMIF(اضافه!G$2:G$65479,مخزن!B235&amp;C235,اضافه!K$2:K$65479)+H235)/(SUMIF(اضافه!G$2:G$65479,مخزن!B235&amp;C235,اضافه!I$2:I$65479)+G235),0),"")</f>
        <v/>
      </c>
      <c r="N235" s="53" t="str">
        <f t="shared" si="11"/>
        <v/>
      </c>
    </row>
    <row r="236" spans="1:14" ht="19.899999999999999" customHeight="1" x14ac:dyDescent="0.25">
      <c r="A236" s="11"/>
      <c r="B236" s="22"/>
      <c r="C236" s="20"/>
      <c r="D236" s="23" t="str">
        <f t="shared" si="9"/>
        <v/>
      </c>
      <c r="E236" s="5"/>
      <c r="F236" s="5"/>
      <c r="G236" s="6"/>
      <c r="H236" s="7"/>
      <c r="I236" s="52">
        <f>SUMIF(اضافه!G$2:G$65479,مخزن!B236&amp;C236,اضافه!I$2:I$65479)</f>
        <v>0</v>
      </c>
      <c r="J236" s="52">
        <f>SUMIF(صرف!G$2:G$65479,مخزن!B236&amp;C236,صرف!I$2:I$65479)</f>
        <v>0</v>
      </c>
      <c r="K236" s="52">
        <f t="shared" si="10"/>
        <v>0</v>
      </c>
      <c r="L236" s="53">
        <f>IFERROR(LOOKUP(2,1/(اضافه!$G$3:$G$4998=مخزن!B236&amp;C236),اضافه!$J$3:$J$4998),"")</f>
        <v>0</v>
      </c>
      <c r="M236" s="53" t="str">
        <f>IFERROR(IF(I236&gt;=0,(SUMIF(اضافه!G$2:G$65479,مخزن!B236&amp;C236,اضافه!K$2:K$65479)+H236)/(SUMIF(اضافه!G$2:G$65479,مخزن!B236&amp;C236,اضافه!I$2:I$65479)+G236),0),"")</f>
        <v/>
      </c>
      <c r="N236" s="53" t="str">
        <f t="shared" si="11"/>
        <v/>
      </c>
    </row>
    <row r="237" spans="1:14" ht="19.899999999999999" customHeight="1" x14ac:dyDescent="0.25">
      <c r="A237" s="11"/>
      <c r="B237" s="22"/>
      <c r="C237" s="23"/>
      <c r="D237" s="23" t="str">
        <f t="shared" si="9"/>
        <v/>
      </c>
      <c r="E237" s="5"/>
      <c r="F237" s="5"/>
      <c r="G237" s="6"/>
      <c r="H237" s="7"/>
      <c r="I237" s="52">
        <f>SUMIF(اضافه!G$2:G$65479,مخزن!B237&amp;C237,اضافه!I$2:I$65479)</f>
        <v>0</v>
      </c>
      <c r="J237" s="52">
        <f>SUMIF(صرف!G$2:G$65479,مخزن!B237&amp;C237,صرف!I$2:I$65479)</f>
        <v>0</v>
      </c>
      <c r="K237" s="52">
        <f t="shared" si="10"/>
        <v>0</v>
      </c>
      <c r="L237" s="53">
        <f>IFERROR(LOOKUP(2,1/(اضافه!$G$3:$G$4998=مخزن!B237&amp;C237),اضافه!$J$3:$J$4998),"")</f>
        <v>0</v>
      </c>
      <c r="M237" s="53" t="str">
        <f>IFERROR(IF(I237&gt;=0,(SUMIF(اضافه!G$2:G$65479,مخزن!B237&amp;C237,اضافه!K$2:K$65479)+H237)/(SUMIF(اضافه!G$2:G$65479,مخزن!B237&amp;C237,اضافه!I$2:I$65479)+G237),0),"")</f>
        <v/>
      </c>
      <c r="N237" s="53" t="str">
        <f t="shared" si="11"/>
        <v/>
      </c>
    </row>
    <row r="238" spans="1:14" ht="19.899999999999999" customHeight="1" x14ac:dyDescent="0.25">
      <c r="A238" s="11"/>
      <c r="B238" s="22"/>
      <c r="C238" s="20"/>
      <c r="D238" s="23" t="str">
        <f t="shared" si="9"/>
        <v/>
      </c>
      <c r="E238" s="5"/>
      <c r="F238" s="5"/>
      <c r="G238" s="6"/>
      <c r="H238" s="7"/>
      <c r="I238" s="52">
        <f>SUMIF(اضافه!G$2:G$65479,مخزن!B238&amp;C238,اضافه!I$2:I$65479)</f>
        <v>0</v>
      </c>
      <c r="J238" s="52">
        <f>SUMIF(صرف!G$2:G$65479,مخزن!B238&amp;C238,صرف!I$2:I$65479)</f>
        <v>0</v>
      </c>
      <c r="K238" s="52">
        <f t="shared" si="10"/>
        <v>0</v>
      </c>
      <c r="L238" s="53">
        <f>IFERROR(LOOKUP(2,1/(اضافه!$G$3:$G$4998=مخزن!B238&amp;C238),اضافه!$J$3:$J$4998),"")</f>
        <v>0</v>
      </c>
      <c r="M238" s="53" t="str">
        <f>IFERROR(IF(I238&gt;=0,(SUMIF(اضافه!G$2:G$65479,مخزن!B238&amp;C238,اضافه!K$2:K$65479)+H238)/(SUMIF(اضافه!G$2:G$65479,مخزن!B238&amp;C238,اضافه!I$2:I$65479)+G238),0),"")</f>
        <v/>
      </c>
      <c r="N238" s="53" t="str">
        <f t="shared" si="11"/>
        <v/>
      </c>
    </row>
    <row r="239" spans="1:14" ht="19.899999999999999" customHeight="1" x14ac:dyDescent="0.25">
      <c r="A239" s="11"/>
      <c r="B239" s="22"/>
      <c r="C239" s="23"/>
      <c r="D239" s="23" t="str">
        <f t="shared" si="9"/>
        <v/>
      </c>
      <c r="E239" s="5"/>
      <c r="F239" s="5"/>
      <c r="G239" s="6"/>
      <c r="H239" s="7"/>
      <c r="I239" s="52">
        <f>SUMIF(اضافه!G$2:G$65479,مخزن!B239&amp;C239,اضافه!I$2:I$65479)</f>
        <v>0</v>
      </c>
      <c r="J239" s="52">
        <f>SUMIF(صرف!G$2:G$65479,مخزن!B239&amp;C239,صرف!I$2:I$65479)</f>
        <v>0</v>
      </c>
      <c r="K239" s="52">
        <f t="shared" si="10"/>
        <v>0</v>
      </c>
      <c r="L239" s="53">
        <f>IFERROR(LOOKUP(2,1/(اضافه!$G$3:$G$4998=مخزن!B239&amp;C239),اضافه!$J$3:$J$4998),"")</f>
        <v>0</v>
      </c>
      <c r="M239" s="53" t="str">
        <f>IFERROR(IF(I239&gt;=0,(SUMIF(اضافه!G$2:G$65479,مخزن!B239&amp;C239,اضافه!K$2:K$65479)+H239)/(SUMIF(اضافه!G$2:G$65479,مخزن!B239&amp;C239,اضافه!I$2:I$65479)+G239),0),"")</f>
        <v/>
      </c>
      <c r="N239" s="53" t="str">
        <f t="shared" si="11"/>
        <v/>
      </c>
    </row>
    <row r="240" spans="1:14" ht="19.899999999999999" customHeight="1" x14ac:dyDescent="0.25">
      <c r="A240" s="11"/>
      <c r="B240" s="22"/>
      <c r="C240" s="20"/>
      <c r="D240" s="23" t="str">
        <f t="shared" si="9"/>
        <v/>
      </c>
      <c r="E240" s="5"/>
      <c r="F240" s="5"/>
      <c r="G240" s="6"/>
      <c r="H240" s="7"/>
      <c r="I240" s="52">
        <f>SUMIF(اضافه!G$2:G$65479,مخزن!B240&amp;C240,اضافه!I$2:I$65479)</f>
        <v>0</v>
      </c>
      <c r="J240" s="52">
        <f>SUMIF(صرف!G$2:G$65479,مخزن!B240&amp;C240,صرف!I$2:I$65479)</f>
        <v>0</v>
      </c>
      <c r="K240" s="52">
        <f t="shared" si="10"/>
        <v>0</v>
      </c>
      <c r="L240" s="53">
        <f>IFERROR(LOOKUP(2,1/(اضافه!$G$3:$G$4998=مخزن!B240&amp;C240),اضافه!$J$3:$J$4998),"")</f>
        <v>0</v>
      </c>
      <c r="M240" s="53" t="str">
        <f>IFERROR(IF(I240&gt;=0,(SUMIF(اضافه!G$2:G$65479,مخزن!B240&amp;C240,اضافه!K$2:K$65479)+H240)/(SUMIF(اضافه!G$2:G$65479,مخزن!B240&amp;C240,اضافه!I$2:I$65479)+G240),0),"")</f>
        <v/>
      </c>
      <c r="N240" s="53" t="str">
        <f t="shared" si="11"/>
        <v/>
      </c>
    </row>
    <row r="241" spans="1:14" ht="19.899999999999999" customHeight="1" x14ac:dyDescent="0.25">
      <c r="A241" s="11"/>
      <c r="B241" s="22"/>
      <c r="C241" s="23"/>
      <c r="D241" s="23" t="str">
        <f t="shared" si="9"/>
        <v/>
      </c>
      <c r="E241" s="5"/>
      <c r="F241" s="5"/>
      <c r="G241" s="6"/>
      <c r="H241" s="7"/>
      <c r="I241" s="52">
        <f>SUMIF(اضافه!G$2:G$65479,مخزن!B241&amp;C241,اضافه!I$2:I$65479)</f>
        <v>0</v>
      </c>
      <c r="J241" s="52">
        <f>SUMIF(صرف!G$2:G$65479,مخزن!B241&amp;C241,صرف!I$2:I$65479)</f>
        <v>0</v>
      </c>
      <c r="K241" s="52">
        <f t="shared" si="10"/>
        <v>0</v>
      </c>
      <c r="L241" s="53">
        <f>IFERROR(LOOKUP(2,1/(اضافه!$G$3:$G$4998=مخزن!B241&amp;C241),اضافه!$J$3:$J$4998),"")</f>
        <v>0</v>
      </c>
      <c r="M241" s="53" t="str">
        <f>IFERROR(IF(I241&gt;=0,(SUMIF(اضافه!G$2:G$65479,مخزن!B241&amp;C241,اضافه!K$2:K$65479)+H241)/(SUMIF(اضافه!G$2:G$65479,مخزن!B241&amp;C241,اضافه!I$2:I$65479)+G241),0),"")</f>
        <v/>
      </c>
      <c r="N241" s="53" t="str">
        <f t="shared" si="11"/>
        <v/>
      </c>
    </row>
    <row r="242" spans="1:14" ht="19.899999999999999" customHeight="1" x14ac:dyDescent="0.25">
      <c r="A242" s="11"/>
      <c r="B242" s="22"/>
      <c r="C242" s="20"/>
      <c r="D242" s="23" t="str">
        <f t="shared" si="9"/>
        <v/>
      </c>
      <c r="E242" s="5"/>
      <c r="F242" s="5"/>
      <c r="G242" s="6"/>
      <c r="H242" s="7"/>
      <c r="I242" s="52">
        <f>SUMIF(اضافه!G$2:G$65479,مخزن!B242&amp;C242,اضافه!I$2:I$65479)</f>
        <v>0</v>
      </c>
      <c r="J242" s="52">
        <f>SUMIF(صرف!G$2:G$65479,مخزن!B242&amp;C242,صرف!I$2:I$65479)</f>
        <v>0</v>
      </c>
      <c r="K242" s="52">
        <f t="shared" si="10"/>
        <v>0</v>
      </c>
      <c r="L242" s="53">
        <f>IFERROR(LOOKUP(2,1/(اضافه!$G$3:$G$4998=مخزن!B242&amp;C242),اضافه!$J$3:$J$4998),"")</f>
        <v>0</v>
      </c>
      <c r="M242" s="53" t="str">
        <f>IFERROR(IF(I242&gt;=0,(SUMIF(اضافه!G$2:G$65479,مخزن!B242&amp;C242,اضافه!K$2:K$65479)+H242)/(SUMIF(اضافه!G$2:G$65479,مخزن!B242&amp;C242,اضافه!I$2:I$65479)+G242),0),"")</f>
        <v/>
      </c>
      <c r="N242" s="53" t="str">
        <f t="shared" si="11"/>
        <v/>
      </c>
    </row>
    <row r="243" spans="1:14" ht="19.899999999999999" customHeight="1" x14ac:dyDescent="0.25">
      <c r="A243" s="11"/>
      <c r="B243" s="22"/>
      <c r="C243" s="23"/>
      <c r="D243" s="23" t="str">
        <f t="shared" si="9"/>
        <v/>
      </c>
      <c r="E243" s="5"/>
      <c r="F243" s="5"/>
      <c r="G243" s="6"/>
      <c r="H243" s="7"/>
      <c r="I243" s="52">
        <f>SUMIF(اضافه!G$2:G$65479,مخزن!B243&amp;C243,اضافه!I$2:I$65479)</f>
        <v>0</v>
      </c>
      <c r="J243" s="52">
        <f>SUMIF(صرف!G$2:G$65479,مخزن!B243&amp;C243,صرف!I$2:I$65479)</f>
        <v>0</v>
      </c>
      <c r="K243" s="52">
        <f t="shared" si="10"/>
        <v>0</v>
      </c>
      <c r="L243" s="53">
        <f>IFERROR(LOOKUP(2,1/(اضافه!$G$3:$G$4998=مخزن!B243&amp;C243),اضافه!$J$3:$J$4998),"")</f>
        <v>0</v>
      </c>
      <c r="M243" s="53" t="str">
        <f>IFERROR(IF(I243&gt;=0,(SUMIF(اضافه!G$2:G$65479,مخزن!B243&amp;C243,اضافه!K$2:K$65479)+H243)/(SUMIF(اضافه!G$2:G$65479,مخزن!B243&amp;C243,اضافه!I$2:I$65479)+G243),0),"")</f>
        <v/>
      </c>
      <c r="N243" s="53" t="str">
        <f t="shared" si="11"/>
        <v/>
      </c>
    </row>
    <row r="244" spans="1:14" ht="19.899999999999999" customHeight="1" x14ac:dyDescent="0.25">
      <c r="A244" s="11"/>
      <c r="B244" s="22"/>
      <c r="C244" s="20"/>
      <c r="D244" s="23" t="str">
        <f t="shared" si="9"/>
        <v/>
      </c>
      <c r="E244" s="5"/>
      <c r="F244" s="5"/>
      <c r="G244" s="6"/>
      <c r="H244" s="7"/>
      <c r="I244" s="52">
        <f>SUMIF(اضافه!G$2:G$65479,مخزن!B244&amp;C244,اضافه!I$2:I$65479)</f>
        <v>0</v>
      </c>
      <c r="J244" s="52">
        <f>SUMIF(صرف!G$2:G$65479,مخزن!B244&amp;C244,صرف!I$2:I$65479)</f>
        <v>0</v>
      </c>
      <c r="K244" s="52">
        <f t="shared" si="10"/>
        <v>0</v>
      </c>
      <c r="L244" s="53">
        <f>IFERROR(LOOKUP(2,1/(اضافه!$G$3:$G$4998=مخزن!B244&amp;C244),اضافه!$J$3:$J$4998),"")</f>
        <v>0</v>
      </c>
      <c r="M244" s="53" t="str">
        <f>IFERROR(IF(I244&gt;=0,(SUMIF(اضافه!G$2:G$65479,مخزن!B244&amp;C244,اضافه!K$2:K$65479)+H244)/(SUMIF(اضافه!G$2:G$65479,مخزن!B244&amp;C244,اضافه!I$2:I$65479)+G244),0),"")</f>
        <v/>
      </c>
      <c r="N244" s="53" t="str">
        <f t="shared" si="11"/>
        <v/>
      </c>
    </row>
    <row r="245" spans="1:14" ht="19.899999999999999" customHeight="1" x14ac:dyDescent="0.25">
      <c r="A245" s="11"/>
      <c r="B245" s="22"/>
      <c r="C245" s="23"/>
      <c r="D245" s="23" t="str">
        <f t="shared" si="9"/>
        <v/>
      </c>
      <c r="E245" s="5"/>
      <c r="F245" s="5"/>
      <c r="G245" s="6"/>
      <c r="H245" s="7"/>
      <c r="I245" s="52">
        <f>SUMIF(اضافه!G$2:G$65479,مخزن!B245&amp;C245,اضافه!I$2:I$65479)</f>
        <v>0</v>
      </c>
      <c r="J245" s="52">
        <f>SUMIF(صرف!G$2:G$65479,مخزن!B245&amp;C245,صرف!I$2:I$65479)</f>
        <v>0</v>
      </c>
      <c r="K245" s="52">
        <f t="shared" si="10"/>
        <v>0</v>
      </c>
      <c r="L245" s="53">
        <f>IFERROR(LOOKUP(2,1/(اضافه!$G$3:$G$4998=مخزن!B245&amp;C245),اضافه!$J$3:$J$4998),"")</f>
        <v>0</v>
      </c>
      <c r="M245" s="53" t="str">
        <f>IFERROR(IF(I245&gt;=0,(SUMIF(اضافه!G$2:G$65479,مخزن!B245&amp;C245,اضافه!K$2:K$65479)+H245)/(SUMIF(اضافه!G$2:G$65479,مخزن!B245&amp;C245,اضافه!I$2:I$65479)+G245),0),"")</f>
        <v/>
      </c>
      <c r="N245" s="53" t="str">
        <f t="shared" si="11"/>
        <v/>
      </c>
    </row>
    <row r="246" spans="1:14" ht="19.899999999999999" customHeight="1" x14ac:dyDescent="0.25">
      <c r="A246" s="11"/>
      <c r="B246" s="22"/>
      <c r="C246" s="20"/>
      <c r="D246" s="23" t="str">
        <f t="shared" si="9"/>
        <v/>
      </c>
      <c r="E246" s="5"/>
      <c r="F246" s="5"/>
      <c r="G246" s="6"/>
      <c r="H246" s="7"/>
      <c r="I246" s="52">
        <f>SUMIF(اضافه!G$2:G$65479,مخزن!B246&amp;C246,اضافه!I$2:I$65479)</f>
        <v>0</v>
      </c>
      <c r="J246" s="52">
        <f>SUMIF(صرف!G$2:G$65479,مخزن!B246&amp;C246,صرف!I$2:I$65479)</f>
        <v>0</v>
      </c>
      <c r="K246" s="52">
        <f t="shared" si="10"/>
        <v>0</v>
      </c>
      <c r="L246" s="53">
        <f>IFERROR(LOOKUP(2,1/(اضافه!$G$3:$G$4998=مخزن!B246&amp;C246),اضافه!$J$3:$J$4998),"")</f>
        <v>0</v>
      </c>
      <c r="M246" s="53" t="str">
        <f>IFERROR(IF(I246&gt;=0,(SUMIF(اضافه!G$2:G$65479,مخزن!B246&amp;C246,اضافه!K$2:K$65479)+H246)/(SUMIF(اضافه!G$2:G$65479,مخزن!B246&amp;C246,اضافه!I$2:I$65479)+G246),0),"")</f>
        <v/>
      </c>
      <c r="N246" s="53" t="str">
        <f t="shared" si="11"/>
        <v/>
      </c>
    </row>
    <row r="247" spans="1:14" ht="19.899999999999999" customHeight="1" x14ac:dyDescent="0.25">
      <c r="A247" s="11"/>
      <c r="B247" s="22"/>
      <c r="C247" s="23"/>
      <c r="D247" s="23" t="str">
        <f t="shared" si="9"/>
        <v/>
      </c>
      <c r="E247" s="5"/>
      <c r="F247" s="5"/>
      <c r="G247" s="6"/>
      <c r="H247" s="7"/>
      <c r="I247" s="52">
        <f>SUMIF(اضافه!G$2:G$65479,مخزن!B247&amp;C247,اضافه!I$2:I$65479)</f>
        <v>0</v>
      </c>
      <c r="J247" s="52">
        <f>SUMIF(صرف!G$2:G$65479,مخزن!B247&amp;C247,صرف!I$2:I$65479)</f>
        <v>0</v>
      </c>
      <c r="K247" s="52">
        <f t="shared" si="10"/>
        <v>0</v>
      </c>
      <c r="L247" s="53">
        <f>IFERROR(LOOKUP(2,1/(اضافه!$G$3:$G$4998=مخزن!B247&amp;C247),اضافه!$J$3:$J$4998),"")</f>
        <v>0</v>
      </c>
      <c r="M247" s="53" t="str">
        <f>IFERROR(IF(I247&gt;=0,(SUMIF(اضافه!G$2:G$65479,مخزن!B247&amp;C247,اضافه!K$2:K$65479)+H247)/(SUMIF(اضافه!G$2:G$65479,مخزن!B247&amp;C247,اضافه!I$2:I$65479)+G247),0),"")</f>
        <v/>
      </c>
      <c r="N247" s="53" t="str">
        <f t="shared" si="11"/>
        <v/>
      </c>
    </row>
    <row r="248" spans="1:14" ht="19.899999999999999" customHeight="1" x14ac:dyDescent="0.25">
      <c r="A248" s="11"/>
      <c r="B248" s="22"/>
      <c r="C248" s="20"/>
      <c r="D248" s="23" t="str">
        <f t="shared" si="9"/>
        <v/>
      </c>
      <c r="E248" s="5"/>
      <c r="F248" s="5"/>
      <c r="G248" s="6"/>
      <c r="H248" s="7"/>
      <c r="I248" s="52">
        <f>SUMIF(اضافه!G$2:G$65479,مخزن!B248&amp;C248,اضافه!I$2:I$65479)</f>
        <v>0</v>
      </c>
      <c r="J248" s="52">
        <f>SUMIF(صرف!G$2:G$65479,مخزن!B248&amp;C248,صرف!I$2:I$65479)</f>
        <v>0</v>
      </c>
      <c r="K248" s="52">
        <f t="shared" si="10"/>
        <v>0</v>
      </c>
      <c r="L248" s="53">
        <f>IFERROR(LOOKUP(2,1/(اضافه!$G$3:$G$4998=مخزن!B248&amp;C248),اضافه!$J$3:$J$4998),"")</f>
        <v>0</v>
      </c>
      <c r="M248" s="53" t="str">
        <f>IFERROR(IF(I248&gt;=0,(SUMIF(اضافه!G$2:G$65479,مخزن!B248&amp;C248,اضافه!K$2:K$65479)+H248)/(SUMIF(اضافه!G$2:G$65479,مخزن!B248&amp;C248,اضافه!I$2:I$65479)+G248),0),"")</f>
        <v/>
      </c>
      <c r="N248" s="53" t="str">
        <f t="shared" si="11"/>
        <v/>
      </c>
    </row>
    <row r="249" spans="1:14" ht="19.899999999999999" customHeight="1" x14ac:dyDescent="0.25">
      <c r="A249" s="11"/>
      <c r="B249" s="22"/>
      <c r="C249" s="23"/>
      <c r="D249" s="23" t="str">
        <f t="shared" si="9"/>
        <v/>
      </c>
      <c r="E249" s="5"/>
      <c r="F249" s="5"/>
      <c r="G249" s="6"/>
      <c r="H249" s="7"/>
      <c r="I249" s="52">
        <f>SUMIF(اضافه!G$2:G$65479,مخزن!B249&amp;C249,اضافه!I$2:I$65479)</f>
        <v>0</v>
      </c>
      <c r="J249" s="52">
        <f>SUMIF(صرف!G$2:G$65479,مخزن!B249&amp;C249,صرف!I$2:I$65479)</f>
        <v>0</v>
      </c>
      <c r="K249" s="52">
        <f t="shared" si="10"/>
        <v>0</v>
      </c>
      <c r="L249" s="53">
        <f>IFERROR(LOOKUP(2,1/(اضافه!$G$3:$G$4998=مخزن!B249&amp;C249),اضافه!$J$3:$J$4998),"")</f>
        <v>0</v>
      </c>
      <c r="M249" s="53" t="str">
        <f>IFERROR(IF(I249&gt;=0,(SUMIF(اضافه!G$2:G$65479,مخزن!B249&amp;C249,اضافه!K$2:K$65479)+H249)/(SUMIF(اضافه!G$2:G$65479,مخزن!B249&amp;C249,اضافه!I$2:I$65479)+G249),0),"")</f>
        <v/>
      </c>
      <c r="N249" s="53" t="str">
        <f t="shared" si="11"/>
        <v/>
      </c>
    </row>
    <row r="250" spans="1:14" ht="19.899999999999999" customHeight="1" x14ac:dyDescent="0.25">
      <c r="A250" s="11"/>
      <c r="B250" s="22"/>
      <c r="C250" s="20"/>
      <c r="D250" s="23" t="str">
        <f t="shared" si="9"/>
        <v/>
      </c>
      <c r="E250" s="5"/>
      <c r="F250" s="5"/>
      <c r="G250" s="6"/>
      <c r="H250" s="7"/>
      <c r="I250" s="52">
        <f>SUMIF(اضافه!G$2:G$65479,مخزن!B250&amp;C250,اضافه!I$2:I$65479)</f>
        <v>0</v>
      </c>
      <c r="J250" s="52">
        <f>SUMIF(صرف!G$2:G$65479,مخزن!B250&amp;C250,صرف!I$2:I$65479)</f>
        <v>0</v>
      </c>
      <c r="K250" s="52">
        <f t="shared" si="10"/>
        <v>0</v>
      </c>
      <c r="L250" s="53">
        <f>IFERROR(LOOKUP(2,1/(اضافه!$G$3:$G$4998=مخزن!B250&amp;C250),اضافه!$J$3:$J$4998),"")</f>
        <v>0</v>
      </c>
      <c r="M250" s="53" t="str">
        <f>IFERROR(IF(I250&gt;=0,(SUMIF(اضافه!G$2:G$65479,مخزن!B250&amp;C250,اضافه!K$2:K$65479)+H250)/(SUMIF(اضافه!G$2:G$65479,مخزن!B250&amp;C250,اضافه!I$2:I$65479)+G250),0),"")</f>
        <v/>
      </c>
      <c r="N250" s="53" t="str">
        <f t="shared" si="11"/>
        <v/>
      </c>
    </row>
    <row r="251" spans="1:14" ht="19.899999999999999" customHeight="1" x14ac:dyDescent="0.25">
      <c r="A251" s="11"/>
      <c r="B251" s="22"/>
      <c r="C251" s="23"/>
      <c r="D251" s="23" t="str">
        <f t="shared" si="9"/>
        <v/>
      </c>
      <c r="E251" s="5"/>
      <c r="F251" s="5"/>
      <c r="G251" s="6"/>
      <c r="H251" s="7"/>
      <c r="I251" s="52">
        <f>SUMIF(اضافه!G$2:G$65479,مخزن!B251&amp;C251,اضافه!I$2:I$65479)</f>
        <v>0</v>
      </c>
      <c r="J251" s="52">
        <f>SUMIF(صرف!G$2:G$65479,مخزن!B251&amp;C251,صرف!I$2:I$65479)</f>
        <v>0</v>
      </c>
      <c r="K251" s="52">
        <f t="shared" si="10"/>
        <v>0</v>
      </c>
      <c r="L251" s="53">
        <f>IFERROR(LOOKUP(2,1/(اضافه!$G$3:$G$4998=مخزن!B251&amp;C251),اضافه!$J$3:$J$4998),"")</f>
        <v>0</v>
      </c>
      <c r="M251" s="53" t="str">
        <f>IFERROR(IF(I251&gt;=0,(SUMIF(اضافه!G$2:G$65479,مخزن!B251&amp;C251,اضافه!K$2:K$65479)+H251)/(SUMIF(اضافه!G$2:G$65479,مخزن!B251&amp;C251,اضافه!I$2:I$65479)+G251),0),"")</f>
        <v/>
      </c>
      <c r="N251" s="53" t="str">
        <f t="shared" si="11"/>
        <v/>
      </c>
    </row>
    <row r="252" spans="1:14" ht="19.899999999999999" customHeight="1" x14ac:dyDescent="0.25">
      <c r="A252" s="11"/>
      <c r="B252" s="22"/>
      <c r="C252" s="20"/>
      <c r="D252" s="23" t="str">
        <f t="shared" si="9"/>
        <v/>
      </c>
      <c r="E252" s="5"/>
      <c r="F252" s="5"/>
      <c r="G252" s="6"/>
      <c r="H252" s="7"/>
      <c r="I252" s="52">
        <f>SUMIF(اضافه!G$2:G$65479,مخزن!B252&amp;C252,اضافه!I$2:I$65479)</f>
        <v>0</v>
      </c>
      <c r="J252" s="52">
        <f>SUMIF(صرف!G$2:G$65479,مخزن!B252&amp;C252,صرف!I$2:I$65479)</f>
        <v>0</v>
      </c>
      <c r="K252" s="52">
        <f t="shared" si="10"/>
        <v>0</v>
      </c>
      <c r="L252" s="53">
        <f>IFERROR(LOOKUP(2,1/(اضافه!$G$3:$G$4998=مخزن!B252&amp;C252),اضافه!$J$3:$J$4998),"")</f>
        <v>0</v>
      </c>
      <c r="M252" s="53" t="str">
        <f>IFERROR(IF(I252&gt;=0,(SUMIF(اضافه!G$2:G$65479,مخزن!B252&amp;C252,اضافه!K$2:K$65479)+H252)/(SUMIF(اضافه!G$2:G$65479,مخزن!B252&amp;C252,اضافه!I$2:I$65479)+G252),0),"")</f>
        <v/>
      </c>
      <c r="N252" s="53" t="str">
        <f t="shared" si="11"/>
        <v/>
      </c>
    </row>
    <row r="253" spans="1:14" ht="19.899999999999999" customHeight="1" x14ac:dyDescent="0.25">
      <c r="A253" s="11"/>
      <c r="B253" s="22"/>
      <c r="C253" s="23"/>
      <c r="D253" s="23" t="str">
        <f t="shared" si="9"/>
        <v/>
      </c>
      <c r="E253" s="5"/>
      <c r="F253" s="5"/>
      <c r="G253" s="6"/>
      <c r="H253" s="7"/>
      <c r="I253" s="52">
        <f>SUMIF(اضافه!G$2:G$65479,مخزن!B253&amp;C253,اضافه!I$2:I$65479)</f>
        <v>0</v>
      </c>
      <c r="J253" s="52">
        <f>SUMIF(صرف!G$2:G$65479,مخزن!B253&amp;C253,صرف!I$2:I$65479)</f>
        <v>0</v>
      </c>
      <c r="K253" s="52">
        <f t="shared" si="10"/>
        <v>0</v>
      </c>
      <c r="L253" s="53">
        <f>IFERROR(LOOKUP(2,1/(اضافه!$G$3:$G$4998=مخزن!B253&amp;C253),اضافه!$J$3:$J$4998),"")</f>
        <v>0</v>
      </c>
      <c r="M253" s="53" t="str">
        <f>IFERROR(IF(I253&gt;=0,(SUMIF(اضافه!G$2:G$65479,مخزن!B253&amp;C253,اضافه!K$2:K$65479)+H253)/(SUMIF(اضافه!G$2:G$65479,مخزن!B253&amp;C253,اضافه!I$2:I$65479)+G253),0),"")</f>
        <v/>
      </c>
      <c r="N253" s="53" t="str">
        <f t="shared" si="11"/>
        <v/>
      </c>
    </row>
    <row r="254" spans="1:14" ht="19.899999999999999" customHeight="1" x14ac:dyDescent="0.25">
      <c r="A254" s="11"/>
      <c r="B254" s="22"/>
      <c r="C254" s="20"/>
      <c r="D254" s="23" t="str">
        <f t="shared" si="9"/>
        <v/>
      </c>
      <c r="E254" s="5"/>
      <c r="F254" s="5"/>
      <c r="G254" s="6"/>
      <c r="H254" s="7"/>
      <c r="I254" s="52">
        <f>SUMIF(اضافه!G$2:G$65479,مخزن!B254&amp;C254,اضافه!I$2:I$65479)</f>
        <v>0</v>
      </c>
      <c r="J254" s="52">
        <f>SUMIF(صرف!G$2:G$65479,مخزن!B254&amp;C254,صرف!I$2:I$65479)</f>
        <v>0</v>
      </c>
      <c r="K254" s="52">
        <f t="shared" si="10"/>
        <v>0</v>
      </c>
      <c r="L254" s="53">
        <f>IFERROR(LOOKUP(2,1/(اضافه!$G$3:$G$4998=مخزن!B254&amp;C254),اضافه!$J$3:$J$4998),"")</f>
        <v>0</v>
      </c>
      <c r="M254" s="53" t="str">
        <f>IFERROR(IF(I254&gt;=0,(SUMIF(اضافه!G$2:G$65479,مخزن!B254&amp;C254,اضافه!K$2:K$65479)+H254)/(SUMIF(اضافه!G$2:G$65479,مخزن!B254&amp;C254,اضافه!I$2:I$65479)+G254),0),"")</f>
        <v/>
      </c>
      <c r="N254" s="53" t="str">
        <f t="shared" si="11"/>
        <v/>
      </c>
    </row>
    <row r="255" spans="1:14" ht="19.899999999999999" customHeight="1" x14ac:dyDescent="0.25">
      <c r="A255" s="11"/>
      <c r="B255" s="22"/>
      <c r="C255" s="23"/>
      <c r="D255" s="23" t="str">
        <f t="shared" si="9"/>
        <v/>
      </c>
      <c r="E255" s="5"/>
      <c r="F255" s="5"/>
      <c r="G255" s="6"/>
      <c r="H255" s="7"/>
      <c r="I255" s="52">
        <f>SUMIF(اضافه!G$2:G$65479,مخزن!B255&amp;C255,اضافه!I$2:I$65479)</f>
        <v>0</v>
      </c>
      <c r="J255" s="52">
        <f>SUMIF(صرف!G$2:G$65479,مخزن!B255&amp;C255,صرف!I$2:I$65479)</f>
        <v>0</v>
      </c>
      <c r="K255" s="52">
        <f t="shared" si="10"/>
        <v>0</v>
      </c>
      <c r="L255" s="53">
        <f>IFERROR(LOOKUP(2,1/(اضافه!$G$3:$G$4998=مخزن!B255&amp;C255),اضافه!$J$3:$J$4998),"")</f>
        <v>0</v>
      </c>
      <c r="M255" s="53" t="str">
        <f>IFERROR(IF(I255&gt;=0,(SUMIF(اضافه!G$2:G$65479,مخزن!B255&amp;C255,اضافه!K$2:K$65479)+H255)/(SUMIF(اضافه!G$2:G$65479,مخزن!B255&amp;C255,اضافه!I$2:I$65479)+G255),0),"")</f>
        <v/>
      </c>
      <c r="N255" s="53" t="str">
        <f t="shared" si="11"/>
        <v/>
      </c>
    </row>
    <row r="256" spans="1:14" ht="19.899999999999999" customHeight="1" x14ac:dyDescent="0.25">
      <c r="A256" s="11"/>
      <c r="B256" s="22"/>
      <c r="C256" s="20"/>
      <c r="D256" s="23" t="str">
        <f t="shared" si="9"/>
        <v/>
      </c>
      <c r="E256" s="5"/>
      <c r="F256" s="5"/>
      <c r="G256" s="6"/>
      <c r="H256" s="7"/>
      <c r="I256" s="52">
        <f>SUMIF(اضافه!G$2:G$65479,مخزن!B256&amp;C256,اضافه!I$2:I$65479)</f>
        <v>0</v>
      </c>
      <c r="J256" s="52">
        <f>SUMIF(صرف!G$2:G$65479,مخزن!B256&amp;C256,صرف!I$2:I$65479)</f>
        <v>0</v>
      </c>
      <c r="K256" s="52">
        <f t="shared" si="10"/>
        <v>0</v>
      </c>
      <c r="L256" s="53">
        <f>IFERROR(LOOKUP(2,1/(اضافه!$G$3:$G$4998=مخزن!B256&amp;C256),اضافه!$J$3:$J$4998),"")</f>
        <v>0</v>
      </c>
      <c r="M256" s="53" t="str">
        <f>IFERROR(IF(I256&gt;=0,(SUMIF(اضافه!G$2:G$65479,مخزن!B256&amp;C256,اضافه!K$2:K$65479)+H256)/(SUMIF(اضافه!G$2:G$65479,مخزن!B256&amp;C256,اضافه!I$2:I$65479)+G256),0),"")</f>
        <v/>
      </c>
      <c r="N256" s="53" t="str">
        <f t="shared" si="11"/>
        <v/>
      </c>
    </row>
    <row r="257" spans="1:14" ht="19.899999999999999" customHeight="1" x14ac:dyDescent="0.25">
      <c r="A257" s="11"/>
      <c r="B257" s="22"/>
      <c r="C257" s="23"/>
      <c r="D257" s="23" t="str">
        <f t="shared" si="9"/>
        <v/>
      </c>
      <c r="E257" s="5"/>
      <c r="F257" s="5"/>
      <c r="G257" s="6"/>
      <c r="H257" s="7"/>
      <c r="I257" s="52">
        <f>SUMIF(اضافه!G$2:G$65479,مخزن!B257&amp;C257,اضافه!I$2:I$65479)</f>
        <v>0</v>
      </c>
      <c r="J257" s="52">
        <f>SUMIF(صرف!G$2:G$65479,مخزن!B257&amp;C257,صرف!I$2:I$65479)</f>
        <v>0</v>
      </c>
      <c r="K257" s="52">
        <f t="shared" si="10"/>
        <v>0</v>
      </c>
      <c r="L257" s="53">
        <f>IFERROR(LOOKUP(2,1/(اضافه!$G$3:$G$4998=مخزن!B257&amp;C257),اضافه!$J$3:$J$4998),"")</f>
        <v>0</v>
      </c>
      <c r="M257" s="53" t="str">
        <f>IFERROR(IF(I257&gt;=0,(SUMIF(اضافه!G$2:G$65479,مخزن!B257&amp;C257,اضافه!K$2:K$65479)+H257)/(SUMIF(اضافه!G$2:G$65479,مخزن!B257&amp;C257,اضافه!I$2:I$65479)+G257),0),"")</f>
        <v/>
      </c>
      <c r="N257" s="53" t="str">
        <f t="shared" si="11"/>
        <v/>
      </c>
    </row>
    <row r="258" spans="1:14" ht="19.899999999999999" customHeight="1" x14ac:dyDescent="0.25">
      <c r="A258" s="11"/>
      <c r="B258" s="22"/>
      <c r="C258" s="20"/>
      <c r="D258" s="23" t="str">
        <f t="shared" si="9"/>
        <v/>
      </c>
      <c r="E258" s="5"/>
      <c r="F258" s="5"/>
      <c r="G258" s="6"/>
      <c r="H258" s="7"/>
      <c r="I258" s="52">
        <f>SUMIF(اضافه!G$2:G$65479,مخزن!B258&amp;C258,اضافه!I$2:I$65479)</f>
        <v>0</v>
      </c>
      <c r="J258" s="52">
        <f>SUMIF(صرف!G$2:G$65479,مخزن!B258&amp;C258,صرف!I$2:I$65479)</f>
        <v>0</v>
      </c>
      <c r="K258" s="52">
        <f t="shared" si="10"/>
        <v>0</v>
      </c>
      <c r="L258" s="53">
        <f>IFERROR(LOOKUP(2,1/(اضافه!$G$3:$G$4998=مخزن!B258&amp;C258),اضافه!$J$3:$J$4998),"")</f>
        <v>0</v>
      </c>
      <c r="M258" s="53" t="str">
        <f>IFERROR(IF(I258&gt;=0,(SUMIF(اضافه!G$2:G$65479,مخزن!B258&amp;C258,اضافه!K$2:K$65479)+H258)/(SUMIF(اضافه!G$2:G$65479,مخزن!B258&amp;C258,اضافه!I$2:I$65479)+G258),0),"")</f>
        <v/>
      </c>
      <c r="N258" s="53" t="str">
        <f t="shared" si="11"/>
        <v/>
      </c>
    </row>
    <row r="259" spans="1:14" ht="19.899999999999999" customHeight="1" x14ac:dyDescent="0.25">
      <c r="A259" s="11"/>
      <c r="B259" s="22"/>
      <c r="C259" s="23"/>
      <c r="D259" s="23" t="str">
        <f t="shared" si="9"/>
        <v/>
      </c>
      <c r="E259" s="5"/>
      <c r="F259" s="5"/>
      <c r="G259" s="6"/>
      <c r="H259" s="7"/>
      <c r="I259" s="52">
        <f>SUMIF(اضافه!G$2:G$65479,مخزن!B259&amp;C259,اضافه!I$2:I$65479)</f>
        <v>0</v>
      </c>
      <c r="J259" s="52">
        <f>SUMIF(صرف!G$2:G$65479,مخزن!B259&amp;C259,صرف!I$2:I$65479)</f>
        <v>0</v>
      </c>
      <c r="K259" s="52">
        <f t="shared" si="10"/>
        <v>0</v>
      </c>
      <c r="L259" s="53">
        <f>IFERROR(LOOKUP(2,1/(اضافه!$G$3:$G$4998=مخزن!B259&amp;C259),اضافه!$J$3:$J$4998),"")</f>
        <v>0</v>
      </c>
      <c r="M259" s="53" t="str">
        <f>IFERROR(IF(I259&gt;=0,(SUMIF(اضافه!G$2:G$65479,مخزن!B259&amp;C259,اضافه!K$2:K$65479)+H259)/(SUMIF(اضافه!G$2:G$65479,مخزن!B259&amp;C259,اضافه!I$2:I$65479)+G259),0),"")</f>
        <v/>
      </c>
      <c r="N259" s="53" t="str">
        <f t="shared" si="11"/>
        <v/>
      </c>
    </row>
    <row r="260" spans="1:14" ht="19.899999999999999" customHeight="1" x14ac:dyDescent="0.25">
      <c r="A260" s="11"/>
      <c r="B260" s="22"/>
      <c r="C260" s="20"/>
      <c r="D260" s="23" t="str">
        <f t="shared" si="9"/>
        <v/>
      </c>
      <c r="E260" s="5"/>
      <c r="F260" s="5"/>
      <c r="G260" s="6"/>
      <c r="H260" s="7"/>
      <c r="I260" s="52">
        <f>SUMIF(اضافه!G$2:G$65479,مخزن!B260&amp;C260,اضافه!I$2:I$65479)</f>
        <v>0</v>
      </c>
      <c r="J260" s="52">
        <f>SUMIF(صرف!G$2:G$65479,مخزن!B260&amp;C260,صرف!I$2:I$65479)</f>
        <v>0</v>
      </c>
      <c r="K260" s="52">
        <f t="shared" si="10"/>
        <v>0</v>
      </c>
      <c r="L260" s="53">
        <f>IFERROR(LOOKUP(2,1/(اضافه!$G$3:$G$4998=مخزن!B260&amp;C260),اضافه!$J$3:$J$4998),"")</f>
        <v>0</v>
      </c>
      <c r="M260" s="53" t="str">
        <f>IFERROR(IF(I260&gt;=0,(SUMIF(اضافه!G$2:G$65479,مخزن!B260&amp;C260,اضافه!K$2:K$65479)+H260)/(SUMIF(اضافه!G$2:G$65479,مخزن!B260&amp;C260,اضافه!I$2:I$65479)+G260),0),"")</f>
        <v/>
      </c>
      <c r="N260" s="53" t="str">
        <f t="shared" si="11"/>
        <v/>
      </c>
    </row>
    <row r="261" spans="1:14" ht="19.899999999999999" customHeight="1" x14ac:dyDescent="0.25">
      <c r="A261" s="11"/>
      <c r="B261" s="22"/>
      <c r="C261" s="23"/>
      <c r="D261" s="23" t="str">
        <f t="shared" ref="D261:D324" si="12">B261&amp;C261</f>
        <v/>
      </c>
      <c r="E261" s="5"/>
      <c r="F261" s="5"/>
      <c r="G261" s="6"/>
      <c r="H261" s="7"/>
      <c r="I261" s="52">
        <f>SUMIF(اضافه!G$2:G$65479,مخزن!B261&amp;C261,اضافه!I$2:I$65479)</f>
        <v>0</v>
      </c>
      <c r="J261" s="52">
        <f>SUMIF(صرف!G$2:G$65479,مخزن!B261&amp;C261,صرف!I$2:I$65479)</f>
        <v>0</v>
      </c>
      <c r="K261" s="52">
        <f t="shared" ref="K261:K324" si="13">G261+I261-J261</f>
        <v>0</v>
      </c>
      <c r="L261" s="53">
        <f>IFERROR(LOOKUP(2,1/(اضافه!$G$3:$G$4998=مخزن!B261&amp;C261),اضافه!$J$3:$J$4998),"")</f>
        <v>0</v>
      </c>
      <c r="M261" s="53" t="str">
        <f>IFERROR(IF(I261&gt;=0,(SUMIF(اضافه!G$2:G$65479,مخزن!B261&amp;C261,اضافه!K$2:K$65479)+H261)/(SUMIF(اضافه!G$2:G$65479,مخزن!B261&amp;C261,اضافه!I$2:I$65479)+G261),0),"")</f>
        <v/>
      </c>
      <c r="N261" s="53" t="str">
        <f t="shared" ref="N261:N324" si="14">IFERROR((M261*K261),"")</f>
        <v/>
      </c>
    </row>
    <row r="262" spans="1:14" ht="19.899999999999999" customHeight="1" x14ac:dyDescent="0.25">
      <c r="A262" s="11"/>
      <c r="B262" s="22"/>
      <c r="C262" s="20"/>
      <c r="D262" s="23" t="str">
        <f t="shared" si="12"/>
        <v/>
      </c>
      <c r="E262" s="5"/>
      <c r="F262" s="5"/>
      <c r="G262" s="6"/>
      <c r="H262" s="7"/>
      <c r="I262" s="52">
        <f>SUMIF(اضافه!G$2:G$65479,مخزن!B262&amp;C262,اضافه!I$2:I$65479)</f>
        <v>0</v>
      </c>
      <c r="J262" s="52">
        <f>SUMIF(صرف!G$2:G$65479,مخزن!B262&amp;C262,صرف!I$2:I$65479)</f>
        <v>0</v>
      </c>
      <c r="K262" s="52">
        <f t="shared" si="13"/>
        <v>0</v>
      </c>
      <c r="L262" s="53">
        <f>IFERROR(LOOKUP(2,1/(اضافه!$G$3:$G$4998=مخزن!B262&amp;C262),اضافه!$J$3:$J$4998),"")</f>
        <v>0</v>
      </c>
      <c r="M262" s="53" t="str">
        <f>IFERROR(IF(I262&gt;=0,(SUMIF(اضافه!G$2:G$65479,مخزن!B262&amp;C262,اضافه!K$2:K$65479)+H262)/(SUMIF(اضافه!G$2:G$65479,مخزن!B262&amp;C262,اضافه!I$2:I$65479)+G262),0),"")</f>
        <v/>
      </c>
      <c r="N262" s="53" t="str">
        <f t="shared" si="14"/>
        <v/>
      </c>
    </row>
    <row r="263" spans="1:14" ht="19.899999999999999" customHeight="1" x14ac:dyDescent="0.25">
      <c r="A263" s="11"/>
      <c r="B263" s="22"/>
      <c r="C263" s="23"/>
      <c r="D263" s="23" t="str">
        <f t="shared" si="12"/>
        <v/>
      </c>
      <c r="E263" s="5"/>
      <c r="F263" s="5"/>
      <c r="G263" s="6"/>
      <c r="H263" s="7"/>
      <c r="I263" s="52">
        <f>SUMIF(اضافه!G$2:G$65479,مخزن!B263&amp;C263,اضافه!I$2:I$65479)</f>
        <v>0</v>
      </c>
      <c r="J263" s="52">
        <f>SUMIF(صرف!G$2:G$65479,مخزن!B263&amp;C263,صرف!I$2:I$65479)</f>
        <v>0</v>
      </c>
      <c r="K263" s="52">
        <f t="shared" si="13"/>
        <v>0</v>
      </c>
      <c r="L263" s="53">
        <f>IFERROR(LOOKUP(2,1/(اضافه!$G$3:$G$4998=مخزن!B263&amp;C263),اضافه!$J$3:$J$4998),"")</f>
        <v>0</v>
      </c>
      <c r="M263" s="53" t="str">
        <f>IFERROR(IF(I263&gt;=0,(SUMIF(اضافه!G$2:G$65479,مخزن!B263&amp;C263,اضافه!K$2:K$65479)+H263)/(SUMIF(اضافه!G$2:G$65479,مخزن!B263&amp;C263,اضافه!I$2:I$65479)+G263),0),"")</f>
        <v/>
      </c>
      <c r="N263" s="53" t="str">
        <f t="shared" si="14"/>
        <v/>
      </c>
    </row>
    <row r="264" spans="1:14" ht="19.899999999999999" customHeight="1" x14ac:dyDescent="0.25">
      <c r="A264" s="11"/>
      <c r="B264" s="22"/>
      <c r="C264" s="20"/>
      <c r="D264" s="23" t="str">
        <f t="shared" si="12"/>
        <v/>
      </c>
      <c r="E264" s="5"/>
      <c r="F264" s="5"/>
      <c r="G264" s="6"/>
      <c r="H264" s="7"/>
      <c r="I264" s="52">
        <f>SUMIF(اضافه!G$2:G$65479,مخزن!B264&amp;C264,اضافه!I$2:I$65479)</f>
        <v>0</v>
      </c>
      <c r="J264" s="52">
        <f>SUMIF(صرف!G$2:G$65479,مخزن!B264&amp;C264,صرف!I$2:I$65479)</f>
        <v>0</v>
      </c>
      <c r="K264" s="52">
        <f t="shared" si="13"/>
        <v>0</v>
      </c>
      <c r="L264" s="53">
        <f>IFERROR(LOOKUP(2,1/(اضافه!$G$3:$G$4998=مخزن!B264&amp;C264),اضافه!$J$3:$J$4998),"")</f>
        <v>0</v>
      </c>
      <c r="M264" s="53" t="str">
        <f>IFERROR(IF(I264&gt;=0,(SUMIF(اضافه!G$2:G$65479,مخزن!B264&amp;C264,اضافه!K$2:K$65479)+H264)/(SUMIF(اضافه!G$2:G$65479,مخزن!B264&amp;C264,اضافه!I$2:I$65479)+G264),0),"")</f>
        <v/>
      </c>
      <c r="N264" s="53" t="str">
        <f t="shared" si="14"/>
        <v/>
      </c>
    </row>
    <row r="265" spans="1:14" ht="19.899999999999999" customHeight="1" x14ac:dyDescent="0.25">
      <c r="A265" s="11"/>
      <c r="B265" s="22"/>
      <c r="C265" s="23"/>
      <c r="D265" s="23" t="str">
        <f t="shared" si="12"/>
        <v/>
      </c>
      <c r="E265" s="5"/>
      <c r="F265" s="5"/>
      <c r="G265" s="6"/>
      <c r="H265" s="7"/>
      <c r="I265" s="52">
        <f>SUMIF(اضافه!G$2:G$65479,مخزن!B265&amp;C265,اضافه!I$2:I$65479)</f>
        <v>0</v>
      </c>
      <c r="J265" s="52">
        <f>SUMIF(صرف!G$2:G$65479,مخزن!B265&amp;C265,صرف!I$2:I$65479)</f>
        <v>0</v>
      </c>
      <c r="K265" s="52">
        <f t="shared" si="13"/>
        <v>0</v>
      </c>
      <c r="L265" s="53">
        <f>IFERROR(LOOKUP(2,1/(اضافه!$G$3:$G$4998=مخزن!B265&amp;C265),اضافه!$J$3:$J$4998),"")</f>
        <v>0</v>
      </c>
      <c r="M265" s="53" t="str">
        <f>IFERROR(IF(I265&gt;=0,(SUMIF(اضافه!G$2:G$65479,مخزن!B265&amp;C265,اضافه!K$2:K$65479)+H265)/(SUMIF(اضافه!G$2:G$65479,مخزن!B265&amp;C265,اضافه!I$2:I$65479)+G265),0),"")</f>
        <v/>
      </c>
      <c r="N265" s="53" t="str">
        <f t="shared" si="14"/>
        <v/>
      </c>
    </row>
    <row r="266" spans="1:14" ht="19.899999999999999" customHeight="1" x14ac:dyDescent="0.25">
      <c r="A266" s="11"/>
      <c r="B266" s="22"/>
      <c r="C266" s="20"/>
      <c r="D266" s="23" t="str">
        <f t="shared" si="12"/>
        <v/>
      </c>
      <c r="E266" s="5"/>
      <c r="F266" s="5"/>
      <c r="G266" s="6"/>
      <c r="H266" s="7"/>
      <c r="I266" s="52">
        <f>SUMIF(اضافه!G$2:G$65479,مخزن!B266&amp;C266,اضافه!I$2:I$65479)</f>
        <v>0</v>
      </c>
      <c r="J266" s="52">
        <f>SUMIF(صرف!G$2:G$65479,مخزن!B266&amp;C266,صرف!I$2:I$65479)</f>
        <v>0</v>
      </c>
      <c r="K266" s="52">
        <f t="shared" si="13"/>
        <v>0</v>
      </c>
      <c r="L266" s="53">
        <f>IFERROR(LOOKUP(2,1/(اضافه!$G$3:$G$4998=مخزن!B266&amp;C266),اضافه!$J$3:$J$4998),"")</f>
        <v>0</v>
      </c>
      <c r="M266" s="53" t="str">
        <f>IFERROR(IF(I266&gt;=0,(SUMIF(اضافه!G$2:G$65479,مخزن!B266&amp;C266,اضافه!K$2:K$65479)+H266)/(SUMIF(اضافه!G$2:G$65479,مخزن!B266&amp;C266,اضافه!I$2:I$65479)+G266),0),"")</f>
        <v/>
      </c>
      <c r="N266" s="53" t="str">
        <f t="shared" si="14"/>
        <v/>
      </c>
    </row>
    <row r="267" spans="1:14" ht="19.899999999999999" customHeight="1" x14ac:dyDescent="0.25">
      <c r="A267" s="11"/>
      <c r="B267" s="22"/>
      <c r="C267" s="23"/>
      <c r="D267" s="23" t="str">
        <f t="shared" si="12"/>
        <v/>
      </c>
      <c r="E267" s="5"/>
      <c r="F267" s="5"/>
      <c r="G267" s="6"/>
      <c r="H267" s="7"/>
      <c r="I267" s="52">
        <f>SUMIF(اضافه!G$2:G$65479,مخزن!B267&amp;C267,اضافه!I$2:I$65479)</f>
        <v>0</v>
      </c>
      <c r="J267" s="52">
        <f>SUMIF(صرف!G$2:G$65479,مخزن!B267&amp;C267,صرف!I$2:I$65479)</f>
        <v>0</v>
      </c>
      <c r="K267" s="52">
        <f t="shared" si="13"/>
        <v>0</v>
      </c>
      <c r="L267" s="53">
        <f>IFERROR(LOOKUP(2,1/(اضافه!$G$3:$G$4998=مخزن!B267&amp;C267),اضافه!$J$3:$J$4998),"")</f>
        <v>0</v>
      </c>
      <c r="M267" s="53" t="str">
        <f>IFERROR(IF(I267&gt;=0,(SUMIF(اضافه!G$2:G$65479,مخزن!B267&amp;C267,اضافه!K$2:K$65479)+H267)/(SUMIF(اضافه!G$2:G$65479,مخزن!B267&amp;C267,اضافه!I$2:I$65479)+G267),0),"")</f>
        <v/>
      </c>
      <c r="N267" s="53" t="str">
        <f t="shared" si="14"/>
        <v/>
      </c>
    </row>
    <row r="268" spans="1:14" ht="19.899999999999999" customHeight="1" x14ac:dyDescent="0.25">
      <c r="A268" s="11"/>
      <c r="B268" s="22"/>
      <c r="C268" s="20"/>
      <c r="D268" s="23" t="str">
        <f t="shared" si="12"/>
        <v/>
      </c>
      <c r="E268" s="5"/>
      <c r="F268" s="5"/>
      <c r="G268" s="6"/>
      <c r="H268" s="7"/>
      <c r="I268" s="52">
        <f>SUMIF(اضافه!G$2:G$65479,مخزن!B268&amp;C268,اضافه!I$2:I$65479)</f>
        <v>0</v>
      </c>
      <c r="J268" s="52">
        <f>SUMIF(صرف!G$2:G$65479,مخزن!B268&amp;C268,صرف!I$2:I$65479)</f>
        <v>0</v>
      </c>
      <c r="K268" s="52">
        <f t="shared" si="13"/>
        <v>0</v>
      </c>
      <c r="L268" s="53">
        <f>IFERROR(LOOKUP(2,1/(اضافه!$G$3:$G$4998=مخزن!B268&amp;C268),اضافه!$J$3:$J$4998),"")</f>
        <v>0</v>
      </c>
      <c r="M268" s="53" t="str">
        <f>IFERROR(IF(I268&gt;=0,(SUMIF(اضافه!G$2:G$65479,مخزن!B268&amp;C268,اضافه!K$2:K$65479)+H268)/(SUMIF(اضافه!G$2:G$65479,مخزن!B268&amp;C268,اضافه!I$2:I$65479)+G268),0),"")</f>
        <v/>
      </c>
      <c r="N268" s="53" t="str">
        <f t="shared" si="14"/>
        <v/>
      </c>
    </row>
    <row r="269" spans="1:14" ht="19.899999999999999" customHeight="1" x14ac:dyDescent="0.25">
      <c r="A269" s="11"/>
      <c r="B269" s="22"/>
      <c r="C269" s="23"/>
      <c r="D269" s="23" t="str">
        <f t="shared" si="12"/>
        <v/>
      </c>
      <c r="E269" s="5"/>
      <c r="F269" s="5"/>
      <c r="G269" s="6"/>
      <c r="H269" s="7"/>
      <c r="I269" s="52">
        <f>SUMIF(اضافه!G$2:G$65479,مخزن!B269&amp;C269,اضافه!I$2:I$65479)</f>
        <v>0</v>
      </c>
      <c r="J269" s="52">
        <f>SUMIF(صرف!G$2:G$65479,مخزن!B269&amp;C269,صرف!I$2:I$65479)</f>
        <v>0</v>
      </c>
      <c r="K269" s="52">
        <f t="shared" si="13"/>
        <v>0</v>
      </c>
      <c r="L269" s="53">
        <f>IFERROR(LOOKUP(2,1/(اضافه!$G$3:$G$4998=مخزن!B269&amp;C269),اضافه!$J$3:$J$4998),"")</f>
        <v>0</v>
      </c>
      <c r="M269" s="53" t="str">
        <f>IFERROR(IF(I269&gt;=0,(SUMIF(اضافه!G$2:G$65479,مخزن!B269&amp;C269,اضافه!K$2:K$65479)+H269)/(SUMIF(اضافه!G$2:G$65479,مخزن!B269&amp;C269,اضافه!I$2:I$65479)+G269),0),"")</f>
        <v/>
      </c>
      <c r="N269" s="53" t="str">
        <f t="shared" si="14"/>
        <v/>
      </c>
    </row>
    <row r="270" spans="1:14" ht="19.899999999999999" customHeight="1" x14ac:dyDescent="0.25">
      <c r="A270" s="11"/>
      <c r="B270" s="22"/>
      <c r="C270" s="20"/>
      <c r="D270" s="23" t="str">
        <f t="shared" si="12"/>
        <v/>
      </c>
      <c r="E270" s="5"/>
      <c r="F270" s="5"/>
      <c r="G270" s="6"/>
      <c r="H270" s="7"/>
      <c r="I270" s="52">
        <f>SUMIF(اضافه!G$2:G$65479,مخزن!B270&amp;C270,اضافه!I$2:I$65479)</f>
        <v>0</v>
      </c>
      <c r="J270" s="52">
        <f>SUMIF(صرف!G$2:G$65479,مخزن!B270&amp;C270,صرف!I$2:I$65479)</f>
        <v>0</v>
      </c>
      <c r="K270" s="52">
        <f t="shared" si="13"/>
        <v>0</v>
      </c>
      <c r="L270" s="53">
        <f>IFERROR(LOOKUP(2,1/(اضافه!$G$3:$G$4998=مخزن!B270&amp;C270),اضافه!$J$3:$J$4998),"")</f>
        <v>0</v>
      </c>
      <c r="M270" s="53" t="str">
        <f>IFERROR(IF(I270&gt;=0,(SUMIF(اضافه!G$2:G$65479,مخزن!B270&amp;C270,اضافه!K$2:K$65479)+H270)/(SUMIF(اضافه!G$2:G$65479,مخزن!B270&amp;C270,اضافه!I$2:I$65479)+G270),0),"")</f>
        <v/>
      </c>
      <c r="N270" s="53" t="str">
        <f t="shared" si="14"/>
        <v/>
      </c>
    </row>
    <row r="271" spans="1:14" ht="19.899999999999999" customHeight="1" x14ac:dyDescent="0.25">
      <c r="A271" s="11"/>
      <c r="B271" s="22"/>
      <c r="C271" s="23"/>
      <c r="D271" s="23" t="str">
        <f t="shared" si="12"/>
        <v/>
      </c>
      <c r="E271" s="5"/>
      <c r="F271" s="5"/>
      <c r="G271" s="6"/>
      <c r="H271" s="7"/>
      <c r="I271" s="52">
        <f>SUMIF(اضافه!G$2:G$65479,مخزن!B271&amp;C271,اضافه!I$2:I$65479)</f>
        <v>0</v>
      </c>
      <c r="J271" s="52">
        <f>SUMIF(صرف!G$2:G$65479,مخزن!B271&amp;C271,صرف!I$2:I$65479)</f>
        <v>0</v>
      </c>
      <c r="K271" s="52">
        <f t="shared" si="13"/>
        <v>0</v>
      </c>
      <c r="L271" s="53">
        <f>IFERROR(LOOKUP(2,1/(اضافه!$G$3:$G$4998=مخزن!B271&amp;C271),اضافه!$J$3:$J$4998),"")</f>
        <v>0</v>
      </c>
      <c r="M271" s="53" t="str">
        <f>IFERROR(IF(I271&gt;=0,(SUMIF(اضافه!G$2:G$65479,مخزن!B271&amp;C271,اضافه!K$2:K$65479)+H271)/(SUMIF(اضافه!G$2:G$65479,مخزن!B271&amp;C271,اضافه!I$2:I$65479)+G271),0),"")</f>
        <v/>
      </c>
      <c r="N271" s="53" t="str">
        <f t="shared" si="14"/>
        <v/>
      </c>
    </row>
    <row r="272" spans="1:14" ht="19.899999999999999" customHeight="1" x14ac:dyDescent="0.25">
      <c r="A272" s="11"/>
      <c r="B272" s="22"/>
      <c r="C272" s="20"/>
      <c r="D272" s="23" t="str">
        <f t="shared" si="12"/>
        <v/>
      </c>
      <c r="E272" s="5"/>
      <c r="F272" s="5"/>
      <c r="G272" s="6"/>
      <c r="H272" s="7"/>
      <c r="I272" s="52">
        <f>SUMIF(اضافه!G$2:G$65479,مخزن!B272&amp;C272,اضافه!I$2:I$65479)</f>
        <v>0</v>
      </c>
      <c r="J272" s="52">
        <f>SUMIF(صرف!G$2:G$65479,مخزن!B272&amp;C272,صرف!I$2:I$65479)</f>
        <v>0</v>
      </c>
      <c r="K272" s="52">
        <f t="shared" si="13"/>
        <v>0</v>
      </c>
      <c r="L272" s="53">
        <f>IFERROR(LOOKUP(2,1/(اضافه!$G$3:$G$4998=مخزن!B272&amp;C272),اضافه!$J$3:$J$4998),"")</f>
        <v>0</v>
      </c>
      <c r="M272" s="53" t="str">
        <f>IFERROR(IF(I272&gt;=0,(SUMIF(اضافه!G$2:G$65479,مخزن!B272&amp;C272,اضافه!K$2:K$65479)+H272)/(SUMIF(اضافه!G$2:G$65479,مخزن!B272&amp;C272,اضافه!I$2:I$65479)+G272),0),"")</f>
        <v/>
      </c>
      <c r="N272" s="53" t="str">
        <f t="shared" si="14"/>
        <v/>
      </c>
    </row>
    <row r="273" spans="1:14" ht="19.899999999999999" customHeight="1" x14ac:dyDescent="0.25">
      <c r="A273" s="11"/>
      <c r="B273" s="22"/>
      <c r="C273" s="23"/>
      <c r="D273" s="23" t="str">
        <f t="shared" si="12"/>
        <v/>
      </c>
      <c r="E273" s="5"/>
      <c r="F273" s="5"/>
      <c r="G273" s="6"/>
      <c r="H273" s="7"/>
      <c r="I273" s="52">
        <f>SUMIF(اضافه!G$2:G$65479,مخزن!B273&amp;C273,اضافه!I$2:I$65479)</f>
        <v>0</v>
      </c>
      <c r="J273" s="52">
        <f>SUMIF(صرف!G$2:G$65479,مخزن!B273&amp;C273,صرف!I$2:I$65479)</f>
        <v>0</v>
      </c>
      <c r="K273" s="52">
        <f t="shared" si="13"/>
        <v>0</v>
      </c>
      <c r="L273" s="53">
        <f>IFERROR(LOOKUP(2,1/(اضافه!$G$3:$G$4998=مخزن!B273&amp;C273),اضافه!$J$3:$J$4998),"")</f>
        <v>0</v>
      </c>
      <c r="M273" s="53" t="str">
        <f>IFERROR(IF(I273&gt;=0,(SUMIF(اضافه!G$2:G$65479,مخزن!B273&amp;C273,اضافه!K$2:K$65479)+H273)/(SUMIF(اضافه!G$2:G$65479,مخزن!B273&amp;C273,اضافه!I$2:I$65479)+G273),0),"")</f>
        <v/>
      </c>
      <c r="N273" s="53" t="str">
        <f t="shared" si="14"/>
        <v/>
      </c>
    </row>
    <row r="274" spans="1:14" ht="19.899999999999999" customHeight="1" x14ac:dyDescent="0.25">
      <c r="A274" s="11"/>
      <c r="B274" s="22"/>
      <c r="C274" s="20"/>
      <c r="D274" s="23" t="str">
        <f t="shared" si="12"/>
        <v/>
      </c>
      <c r="E274" s="5"/>
      <c r="F274" s="5"/>
      <c r="G274" s="6"/>
      <c r="H274" s="7"/>
      <c r="I274" s="52">
        <f>SUMIF(اضافه!G$2:G$65479,مخزن!B274&amp;C274,اضافه!I$2:I$65479)</f>
        <v>0</v>
      </c>
      <c r="J274" s="52">
        <f>SUMIF(صرف!G$2:G$65479,مخزن!B274&amp;C274,صرف!I$2:I$65479)</f>
        <v>0</v>
      </c>
      <c r="K274" s="52">
        <f t="shared" si="13"/>
        <v>0</v>
      </c>
      <c r="L274" s="53">
        <f>IFERROR(LOOKUP(2,1/(اضافه!$G$3:$G$4998=مخزن!B274&amp;C274),اضافه!$J$3:$J$4998),"")</f>
        <v>0</v>
      </c>
      <c r="M274" s="53" t="str">
        <f>IFERROR(IF(I274&gt;=0,(SUMIF(اضافه!G$2:G$65479,مخزن!B274&amp;C274,اضافه!K$2:K$65479)+H274)/(SUMIF(اضافه!G$2:G$65479,مخزن!B274&amp;C274,اضافه!I$2:I$65479)+G274),0),"")</f>
        <v/>
      </c>
      <c r="N274" s="53" t="str">
        <f t="shared" si="14"/>
        <v/>
      </c>
    </row>
    <row r="275" spans="1:14" ht="19.899999999999999" customHeight="1" x14ac:dyDescent="0.25">
      <c r="A275" s="11"/>
      <c r="B275" s="22"/>
      <c r="C275" s="23"/>
      <c r="D275" s="23" t="str">
        <f t="shared" si="12"/>
        <v/>
      </c>
      <c r="E275" s="5"/>
      <c r="F275" s="5"/>
      <c r="G275" s="6"/>
      <c r="H275" s="7"/>
      <c r="I275" s="52">
        <f>SUMIF(اضافه!G$2:G$65479,مخزن!B275&amp;C275,اضافه!I$2:I$65479)</f>
        <v>0</v>
      </c>
      <c r="J275" s="52">
        <f>SUMIF(صرف!G$2:G$65479,مخزن!B275&amp;C275,صرف!I$2:I$65479)</f>
        <v>0</v>
      </c>
      <c r="K275" s="52">
        <f t="shared" si="13"/>
        <v>0</v>
      </c>
      <c r="L275" s="53">
        <f>IFERROR(LOOKUP(2,1/(اضافه!$G$3:$G$4998=مخزن!B275&amp;C275),اضافه!$J$3:$J$4998),"")</f>
        <v>0</v>
      </c>
      <c r="M275" s="53" t="str">
        <f>IFERROR(IF(I275&gt;=0,(SUMIF(اضافه!G$2:G$65479,مخزن!B275&amp;C275,اضافه!K$2:K$65479)+H275)/(SUMIF(اضافه!G$2:G$65479,مخزن!B275&amp;C275,اضافه!I$2:I$65479)+G275),0),"")</f>
        <v/>
      </c>
      <c r="N275" s="53" t="str">
        <f t="shared" si="14"/>
        <v/>
      </c>
    </row>
    <row r="276" spans="1:14" ht="19.899999999999999" customHeight="1" x14ac:dyDescent="0.25">
      <c r="A276" s="11"/>
      <c r="B276" s="22"/>
      <c r="C276" s="20"/>
      <c r="D276" s="23" t="str">
        <f t="shared" si="12"/>
        <v/>
      </c>
      <c r="E276" s="5"/>
      <c r="F276" s="5"/>
      <c r="G276" s="6"/>
      <c r="H276" s="7"/>
      <c r="I276" s="52">
        <f>SUMIF(اضافه!G$2:G$65479,مخزن!B276&amp;C276,اضافه!I$2:I$65479)</f>
        <v>0</v>
      </c>
      <c r="J276" s="52">
        <f>SUMIF(صرف!G$2:G$65479,مخزن!B276&amp;C276,صرف!I$2:I$65479)</f>
        <v>0</v>
      </c>
      <c r="K276" s="52">
        <f t="shared" si="13"/>
        <v>0</v>
      </c>
      <c r="L276" s="53">
        <f>IFERROR(LOOKUP(2,1/(اضافه!$G$3:$G$4998=مخزن!B276&amp;C276),اضافه!$J$3:$J$4998),"")</f>
        <v>0</v>
      </c>
      <c r="M276" s="53" t="str">
        <f>IFERROR(IF(I276&gt;=0,(SUMIF(اضافه!G$2:G$65479,مخزن!B276&amp;C276,اضافه!K$2:K$65479)+H276)/(SUMIF(اضافه!G$2:G$65479,مخزن!B276&amp;C276,اضافه!I$2:I$65479)+G276),0),"")</f>
        <v/>
      </c>
      <c r="N276" s="53" t="str">
        <f t="shared" si="14"/>
        <v/>
      </c>
    </row>
    <row r="277" spans="1:14" ht="19.899999999999999" customHeight="1" x14ac:dyDescent="0.25">
      <c r="A277" s="11"/>
      <c r="B277" s="22"/>
      <c r="C277" s="23"/>
      <c r="D277" s="23" t="str">
        <f t="shared" si="12"/>
        <v/>
      </c>
      <c r="E277" s="5"/>
      <c r="F277" s="5"/>
      <c r="G277" s="6"/>
      <c r="H277" s="7"/>
      <c r="I277" s="52">
        <f>SUMIF(اضافه!G$2:G$65479,مخزن!B277&amp;C277,اضافه!I$2:I$65479)</f>
        <v>0</v>
      </c>
      <c r="J277" s="52">
        <f>SUMIF(صرف!G$2:G$65479,مخزن!B277&amp;C277,صرف!I$2:I$65479)</f>
        <v>0</v>
      </c>
      <c r="K277" s="52">
        <f t="shared" si="13"/>
        <v>0</v>
      </c>
      <c r="L277" s="53">
        <f>IFERROR(LOOKUP(2,1/(اضافه!$G$3:$G$4998=مخزن!B277&amp;C277),اضافه!$J$3:$J$4998),"")</f>
        <v>0</v>
      </c>
      <c r="M277" s="53" t="str">
        <f>IFERROR(IF(I277&gt;=0,(SUMIF(اضافه!G$2:G$65479,مخزن!B277&amp;C277,اضافه!K$2:K$65479)+H277)/(SUMIF(اضافه!G$2:G$65479,مخزن!B277&amp;C277,اضافه!I$2:I$65479)+G277),0),"")</f>
        <v/>
      </c>
      <c r="N277" s="53" t="str">
        <f t="shared" si="14"/>
        <v/>
      </c>
    </row>
    <row r="278" spans="1:14" ht="19.899999999999999" customHeight="1" x14ac:dyDescent="0.25">
      <c r="A278" s="11"/>
      <c r="B278" s="22"/>
      <c r="C278" s="20"/>
      <c r="D278" s="23" t="str">
        <f t="shared" si="12"/>
        <v/>
      </c>
      <c r="E278" s="5"/>
      <c r="F278" s="5"/>
      <c r="G278" s="6"/>
      <c r="H278" s="7"/>
      <c r="I278" s="52">
        <f>SUMIF(اضافه!G$2:G$65479,مخزن!B278&amp;C278,اضافه!I$2:I$65479)</f>
        <v>0</v>
      </c>
      <c r="J278" s="52">
        <f>SUMIF(صرف!G$2:G$65479,مخزن!B278&amp;C278,صرف!I$2:I$65479)</f>
        <v>0</v>
      </c>
      <c r="K278" s="52">
        <f t="shared" si="13"/>
        <v>0</v>
      </c>
      <c r="L278" s="53">
        <f>IFERROR(LOOKUP(2,1/(اضافه!$G$3:$G$4998=مخزن!B278&amp;C278),اضافه!$J$3:$J$4998),"")</f>
        <v>0</v>
      </c>
      <c r="M278" s="53" t="str">
        <f>IFERROR(IF(I278&gt;=0,(SUMIF(اضافه!G$2:G$65479,مخزن!B278&amp;C278,اضافه!K$2:K$65479)+H278)/(SUMIF(اضافه!G$2:G$65479,مخزن!B278&amp;C278,اضافه!I$2:I$65479)+G278),0),"")</f>
        <v/>
      </c>
      <c r="N278" s="53" t="str">
        <f t="shared" si="14"/>
        <v/>
      </c>
    </row>
    <row r="279" spans="1:14" ht="19.899999999999999" customHeight="1" x14ac:dyDescent="0.25">
      <c r="A279" s="11"/>
      <c r="B279" s="22"/>
      <c r="C279" s="23"/>
      <c r="D279" s="23" t="str">
        <f t="shared" si="12"/>
        <v/>
      </c>
      <c r="E279" s="5"/>
      <c r="F279" s="5"/>
      <c r="G279" s="6"/>
      <c r="H279" s="7"/>
      <c r="I279" s="52">
        <f>SUMIF(اضافه!G$2:G$65479,مخزن!B279&amp;C279,اضافه!I$2:I$65479)</f>
        <v>0</v>
      </c>
      <c r="J279" s="52">
        <f>SUMIF(صرف!G$2:G$65479,مخزن!B279&amp;C279,صرف!I$2:I$65479)</f>
        <v>0</v>
      </c>
      <c r="K279" s="52">
        <f t="shared" si="13"/>
        <v>0</v>
      </c>
      <c r="L279" s="53">
        <f>IFERROR(LOOKUP(2,1/(اضافه!$G$3:$G$4998=مخزن!B279&amp;C279),اضافه!$J$3:$J$4998),"")</f>
        <v>0</v>
      </c>
      <c r="M279" s="53" t="str">
        <f>IFERROR(IF(I279&gt;=0,(SUMIF(اضافه!G$2:G$65479,مخزن!B279&amp;C279,اضافه!K$2:K$65479)+H279)/(SUMIF(اضافه!G$2:G$65479,مخزن!B279&amp;C279,اضافه!I$2:I$65479)+G279),0),"")</f>
        <v/>
      </c>
      <c r="N279" s="53" t="str">
        <f t="shared" si="14"/>
        <v/>
      </c>
    </row>
    <row r="280" spans="1:14" ht="19.899999999999999" customHeight="1" x14ac:dyDescent="0.25">
      <c r="A280" s="11"/>
      <c r="B280" s="22"/>
      <c r="C280" s="20"/>
      <c r="D280" s="23" t="str">
        <f t="shared" si="12"/>
        <v/>
      </c>
      <c r="E280" s="5"/>
      <c r="F280" s="5"/>
      <c r="G280" s="6"/>
      <c r="H280" s="7"/>
      <c r="I280" s="52">
        <f>SUMIF(اضافه!G$2:G$65479,مخزن!B280&amp;C280,اضافه!I$2:I$65479)</f>
        <v>0</v>
      </c>
      <c r="J280" s="52">
        <f>SUMIF(صرف!G$2:G$65479,مخزن!B280&amp;C280,صرف!I$2:I$65479)</f>
        <v>0</v>
      </c>
      <c r="K280" s="52">
        <f t="shared" si="13"/>
        <v>0</v>
      </c>
      <c r="L280" s="53">
        <f>IFERROR(LOOKUP(2,1/(اضافه!$G$3:$G$4998=مخزن!B280&amp;C280),اضافه!$J$3:$J$4998),"")</f>
        <v>0</v>
      </c>
      <c r="M280" s="53" t="str">
        <f>IFERROR(IF(I280&gt;=0,(SUMIF(اضافه!G$2:G$65479,مخزن!B280&amp;C280,اضافه!K$2:K$65479)+H280)/(SUMIF(اضافه!G$2:G$65479,مخزن!B280&amp;C280,اضافه!I$2:I$65479)+G280),0),"")</f>
        <v/>
      </c>
      <c r="N280" s="53" t="str">
        <f t="shared" si="14"/>
        <v/>
      </c>
    </row>
    <row r="281" spans="1:14" ht="19.899999999999999" customHeight="1" x14ac:dyDescent="0.25">
      <c r="A281" s="11"/>
      <c r="B281" s="22"/>
      <c r="C281" s="23"/>
      <c r="D281" s="23" t="str">
        <f t="shared" si="12"/>
        <v/>
      </c>
      <c r="E281" s="5"/>
      <c r="F281" s="5"/>
      <c r="G281" s="6"/>
      <c r="H281" s="7"/>
      <c r="I281" s="52">
        <f>SUMIF(اضافه!G$2:G$65479,مخزن!B281&amp;C281,اضافه!I$2:I$65479)</f>
        <v>0</v>
      </c>
      <c r="J281" s="52">
        <f>SUMIF(صرف!G$2:G$65479,مخزن!B281&amp;C281,صرف!I$2:I$65479)</f>
        <v>0</v>
      </c>
      <c r="K281" s="52">
        <f t="shared" si="13"/>
        <v>0</v>
      </c>
      <c r="L281" s="53">
        <f>IFERROR(LOOKUP(2,1/(اضافه!$G$3:$G$4998=مخزن!B281&amp;C281),اضافه!$J$3:$J$4998),"")</f>
        <v>0</v>
      </c>
      <c r="M281" s="53" t="str">
        <f>IFERROR(IF(I281&gt;=0,(SUMIF(اضافه!G$2:G$65479,مخزن!B281&amp;C281,اضافه!K$2:K$65479)+H281)/(SUMIF(اضافه!G$2:G$65479,مخزن!B281&amp;C281,اضافه!I$2:I$65479)+G281),0),"")</f>
        <v/>
      </c>
      <c r="N281" s="53" t="str">
        <f t="shared" si="14"/>
        <v/>
      </c>
    </row>
    <row r="282" spans="1:14" ht="19.899999999999999" customHeight="1" x14ac:dyDescent="0.25">
      <c r="A282" s="11"/>
      <c r="B282" s="22"/>
      <c r="C282" s="20"/>
      <c r="D282" s="23" t="str">
        <f t="shared" si="12"/>
        <v/>
      </c>
      <c r="E282" s="5"/>
      <c r="F282" s="5"/>
      <c r="G282" s="6"/>
      <c r="H282" s="7"/>
      <c r="I282" s="52">
        <f>SUMIF(اضافه!G$2:G$65479,مخزن!B282&amp;C282,اضافه!I$2:I$65479)</f>
        <v>0</v>
      </c>
      <c r="J282" s="52">
        <f>SUMIF(صرف!G$2:G$65479,مخزن!B282&amp;C282,صرف!I$2:I$65479)</f>
        <v>0</v>
      </c>
      <c r="K282" s="52">
        <f t="shared" si="13"/>
        <v>0</v>
      </c>
      <c r="L282" s="53">
        <f>IFERROR(LOOKUP(2,1/(اضافه!$G$3:$G$4998=مخزن!B282&amp;C282),اضافه!$J$3:$J$4998),"")</f>
        <v>0</v>
      </c>
      <c r="M282" s="53" t="str">
        <f>IFERROR(IF(I282&gt;=0,(SUMIF(اضافه!G$2:G$65479,مخزن!B282&amp;C282,اضافه!K$2:K$65479)+H282)/(SUMIF(اضافه!G$2:G$65479,مخزن!B282&amp;C282,اضافه!I$2:I$65479)+G282),0),"")</f>
        <v/>
      </c>
      <c r="N282" s="53" t="str">
        <f t="shared" si="14"/>
        <v/>
      </c>
    </row>
    <row r="283" spans="1:14" ht="19.899999999999999" customHeight="1" x14ac:dyDescent="0.25">
      <c r="A283" s="11"/>
      <c r="B283" s="22"/>
      <c r="C283" s="23"/>
      <c r="D283" s="23" t="str">
        <f t="shared" si="12"/>
        <v/>
      </c>
      <c r="E283" s="5"/>
      <c r="F283" s="5"/>
      <c r="G283" s="6"/>
      <c r="H283" s="7"/>
      <c r="I283" s="52">
        <f>SUMIF(اضافه!G$2:G$65479,مخزن!B283&amp;C283,اضافه!I$2:I$65479)</f>
        <v>0</v>
      </c>
      <c r="J283" s="52">
        <f>SUMIF(صرف!G$2:G$65479,مخزن!B283&amp;C283,صرف!I$2:I$65479)</f>
        <v>0</v>
      </c>
      <c r="K283" s="52">
        <f t="shared" si="13"/>
        <v>0</v>
      </c>
      <c r="L283" s="53">
        <f>IFERROR(LOOKUP(2,1/(اضافه!$G$3:$G$4998=مخزن!B283&amp;C283),اضافه!$J$3:$J$4998),"")</f>
        <v>0</v>
      </c>
      <c r="M283" s="53" t="str">
        <f>IFERROR(IF(I283&gt;=0,(SUMIF(اضافه!G$2:G$65479,مخزن!B283&amp;C283,اضافه!K$2:K$65479)+H283)/(SUMIF(اضافه!G$2:G$65479,مخزن!B283&amp;C283,اضافه!I$2:I$65479)+G283),0),"")</f>
        <v/>
      </c>
      <c r="N283" s="53" t="str">
        <f t="shared" si="14"/>
        <v/>
      </c>
    </row>
    <row r="284" spans="1:14" ht="19.899999999999999" customHeight="1" x14ac:dyDescent="0.25">
      <c r="A284" s="11"/>
      <c r="B284" s="22"/>
      <c r="C284" s="20"/>
      <c r="D284" s="23" t="str">
        <f t="shared" si="12"/>
        <v/>
      </c>
      <c r="E284" s="5"/>
      <c r="F284" s="5"/>
      <c r="G284" s="6"/>
      <c r="H284" s="7"/>
      <c r="I284" s="52">
        <f>SUMIF(اضافه!G$2:G$65479,مخزن!B284&amp;C284,اضافه!I$2:I$65479)</f>
        <v>0</v>
      </c>
      <c r="J284" s="52">
        <f>SUMIF(صرف!G$2:G$65479,مخزن!B284&amp;C284,صرف!I$2:I$65479)</f>
        <v>0</v>
      </c>
      <c r="K284" s="52">
        <f t="shared" si="13"/>
        <v>0</v>
      </c>
      <c r="L284" s="53">
        <f>IFERROR(LOOKUP(2,1/(اضافه!$G$3:$G$4998=مخزن!B284&amp;C284),اضافه!$J$3:$J$4998),"")</f>
        <v>0</v>
      </c>
      <c r="M284" s="53" t="str">
        <f>IFERROR(IF(I284&gt;=0,(SUMIF(اضافه!G$2:G$65479,مخزن!B284&amp;C284,اضافه!K$2:K$65479)+H284)/(SUMIF(اضافه!G$2:G$65479,مخزن!B284&amp;C284,اضافه!I$2:I$65479)+G284),0),"")</f>
        <v/>
      </c>
      <c r="N284" s="53" t="str">
        <f t="shared" si="14"/>
        <v/>
      </c>
    </row>
    <row r="285" spans="1:14" ht="19.899999999999999" customHeight="1" x14ac:dyDescent="0.25">
      <c r="A285" s="11"/>
      <c r="B285" s="22"/>
      <c r="C285" s="23"/>
      <c r="D285" s="23" t="str">
        <f t="shared" si="12"/>
        <v/>
      </c>
      <c r="E285" s="5"/>
      <c r="F285" s="5"/>
      <c r="G285" s="6"/>
      <c r="H285" s="7"/>
      <c r="I285" s="52">
        <f>SUMIF(اضافه!G$2:G$65479,مخزن!B285&amp;C285,اضافه!I$2:I$65479)</f>
        <v>0</v>
      </c>
      <c r="J285" s="52">
        <f>SUMIF(صرف!G$2:G$65479,مخزن!B285&amp;C285,صرف!I$2:I$65479)</f>
        <v>0</v>
      </c>
      <c r="K285" s="52">
        <f t="shared" si="13"/>
        <v>0</v>
      </c>
      <c r="L285" s="53">
        <f>IFERROR(LOOKUP(2,1/(اضافه!$G$3:$G$4998=مخزن!B285&amp;C285),اضافه!$J$3:$J$4998),"")</f>
        <v>0</v>
      </c>
      <c r="M285" s="53" t="str">
        <f>IFERROR(IF(I285&gt;=0,(SUMIF(اضافه!G$2:G$65479,مخزن!B285&amp;C285,اضافه!K$2:K$65479)+H285)/(SUMIF(اضافه!G$2:G$65479,مخزن!B285&amp;C285,اضافه!I$2:I$65479)+G285),0),"")</f>
        <v/>
      </c>
      <c r="N285" s="53" t="str">
        <f t="shared" si="14"/>
        <v/>
      </c>
    </row>
    <row r="286" spans="1:14" ht="19.899999999999999" customHeight="1" x14ac:dyDescent="0.25">
      <c r="A286" s="11"/>
      <c r="B286" s="22"/>
      <c r="C286" s="20"/>
      <c r="D286" s="23" t="str">
        <f t="shared" si="12"/>
        <v/>
      </c>
      <c r="E286" s="5"/>
      <c r="F286" s="5"/>
      <c r="G286" s="6"/>
      <c r="H286" s="7"/>
      <c r="I286" s="52">
        <f>SUMIF(اضافه!G$2:G$65479,مخزن!B286&amp;C286,اضافه!I$2:I$65479)</f>
        <v>0</v>
      </c>
      <c r="J286" s="52">
        <f>SUMIF(صرف!G$2:G$65479,مخزن!B286&amp;C286,صرف!I$2:I$65479)</f>
        <v>0</v>
      </c>
      <c r="K286" s="52">
        <f t="shared" si="13"/>
        <v>0</v>
      </c>
      <c r="L286" s="53">
        <f>IFERROR(LOOKUP(2,1/(اضافه!$G$3:$G$4998=مخزن!B286&amp;C286),اضافه!$J$3:$J$4998),"")</f>
        <v>0</v>
      </c>
      <c r="M286" s="53" t="str">
        <f>IFERROR(IF(I286&gt;=0,(SUMIF(اضافه!G$2:G$65479,مخزن!B286&amp;C286,اضافه!K$2:K$65479)+H286)/(SUMIF(اضافه!G$2:G$65479,مخزن!B286&amp;C286,اضافه!I$2:I$65479)+G286),0),"")</f>
        <v/>
      </c>
      <c r="N286" s="53" t="str">
        <f t="shared" si="14"/>
        <v/>
      </c>
    </row>
    <row r="287" spans="1:14" ht="19.899999999999999" customHeight="1" x14ac:dyDescent="0.25">
      <c r="A287" s="11"/>
      <c r="B287" s="22"/>
      <c r="C287" s="23"/>
      <c r="D287" s="23" t="str">
        <f t="shared" si="12"/>
        <v/>
      </c>
      <c r="E287" s="5"/>
      <c r="F287" s="5"/>
      <c r="G287" s="6"/>
      <c r="H287" s="7"/>
      <c r="I287" s="52">
        <f>SUMIF(اضافه!G$2:G$65479,مخزن!B287&amp;C287,اضافه!I$2:I$65479)</f>
        <v>0</v>
      </c>
      <c r="J287" s="52">
        <f>SUMIF(صرف!G$2:G$65479,مخزن!B287&amp;C287,صرف!I$2:I$65479)</f>
        <v>0</v>
      </c>
      <c r="K287" s="52">
        <f t="shared" si="13"/>
        <v>0</v>
      </c>
      <c r="L287" s="53">
        <f>IFERROR(LOOKUP(2,1/(اضافه!$G$3:$G$4998=مخزن!B287&amp;C287),اضافه!$J$3:$J$4998),"")</f>
        <v>0</v>
      </c>
      <c r="M287" s="53" t="str">
        <f>IFERROR(IF(I287&gt;=0,(SUMIF(اضافه!G$2:G$65479,مخزن!B287&amp;C287,اضافه!K$2:K$65479)+H287)/(SUMIF(اضافه!G$2:G$65479,مخزن!B287&amp;C287,اضافه!I$2:I$65479)+G287),0),"")</f>
        <v/>
      </c>
      <c r="N287" s="53" t="str">
        <f t="shared" si="14"/>
        <v/>
      </c>
    </row>
    <row r="288" spans="1:14" ht="19.899999999999999" customHeight="1" x14ac:dyDescent="0.25">
      <c r="A288" s="11"/>
      <c r="B288" s="22"/>
      <c r="C288" s="20"/>
      <c r="D288" s="23" t="str">
        <f t="shared" si="12"/>
        <v/>
      </c>
      <c r="E288" s="5"/>
      <c r="F288" s="5"/>
      <c r="G288" s="6"/>
      <c r="H288" s="7"/>
      <c r="I288" s="52">
        <f>SUMIF(اضافه!G$2:G$65479,مخزن!B288&amp;C288,اضافه!I$2:I$65479)</f>
        <v>0</v>
      </c>
      <c r="J288" s="52">
        <f>SUMIF(صرف!G$2:G$65479,مخزن!B288&amp;C288,صرف!I$2:I$65479)</f>
        <v>0</v>
      </c>
      <c r="K288" s="52">
        <f t="shared" si="13"/>
        <v>0</v>
      </c>
      <c r="L288" s="53">
        <f>IFERROR(LOOKUP(2,1/(اضافه!$G$3:$G$4998=مخزن!B288&amp;C288),اضافه!$J$3:$J$4998),"")</f>
        <v>0</v>
      </c>
      <c r="M288" s="53" t="str">
        <f>IFERROR(IF(I288&gt;=0,(SUMIF(اضافه!G$2:G$65479,مخزن!B288&amp;C288,اضافه!K$2:K$65479)+H288)/(SUMIF(اضافه!G$2:G$65479,مخزن!B288&amp;C288,اضافه!I$2:I$65479)+G288),0),"")</f>
        <v/>
      </c>
      <c r="N288" s="53" t="str">
        <f t="shared" si="14"/>
        <v/>
      </c>
    </row>
    <row r="289" spans="1:14" ht="19.899999999999999" customHeight="1" x14ac:dyDescent="0.25">
      <c r="A289" s="11"/>
      <c r="B289" s="22"/>
      <c r="C289" s="23"/>
      <c r="D289" s="23" t="str">
        <f t="shared" si="12"/>
        <v/>
      </c>
      <c r="E289" s="5"/>
      <c r="F289" s="5"/>
      <c r="G289" s="6"/>
      <c r="H289" s="7"/>
      <c r="I289" s="52">
        <f>SUMIF(اضافه!G$2:G$65479,مخزن!B289&amp;C289,اضافه!I$2:I$65479)</f>
        <v>0</v>
      </c>
      <c r="J289" s="52">
        <f>SUMIF(صرف!G$2:G$65479,مخزن!B289&amp;C289,صرف!I$2:I$65479)</f>
        <v>0</v>
      </c>
      <c r="K289" s="52">
        <f t="shared" si="13"/>
        <v>0</v>
      </c>
      <c r="L289" s="53">
        <f>IFERROR(LOOKUP(2,1/(اضافه!$G$3:$G$4998=مخزن!B289&amp;C289),اضافه!$J$3:$J$4998),"")</f>
        <v>0</v>
      </c>
      <c r="M289" s="53" t="str">
        <f>IFERROR(IF(I289&gt;=0,(SUMIF(اضافه!G$2:G$65479,مخزن!B289&amp;C289,اضافه!K$2:K$65479)+H289)/(SUMIF(اضافه!G$2:G$65479,مخزن!B289&amp;C289,اضافه!I$2:I$65479)+G289),0),"")</f>
        <v/>
      </c>
      <c r="N289" s="53" t="str">
        <f t="shared" si="14"/>
        <v/>
      </c>
    </row>
    <row r="290" spans="1:14" ht="19.899999999999999" customHeight="1" x14ac:dyDescent="0.25">
      <c r="A290" s="11"/>
      <c r="B290" s="22"/>
      <c r="C290" s="20"/>
      <c r="D290" s="23" t="str">
        <f t="shared" si="12"/>
        <v/>
      </c>
      <c r="E290" s="5"/>
      <c r="F290" s="5"/>
      <c r="G290" s="6"/>
      <c r="H290" s="7"/>
      <c r="I290" s="52">
        <f>SUMIF(اضافه!G$2:G$65479,مخزن!B290&amp;C290,اضافه!I$2:I$65479)</f>
        <v>0</v>
      </c>
      <c r="J290" s="52">
        <f>SUMIF(صرف!G$2:G$65479,مخزن!B290&amp;C290,صرف!I$2:I$65479)</f>
        <v>0</v>
      </c>
      <c r="K290" s="52">
        <f t="shared" si="13"/>
        <v>0</v>
      </c>
      <c r="L290" s="53">
        <f>IFERROR(LOOKUP(2,1/(اضافه!$G$3:$G$4998=مخزن!B290&amp;C290),اضافه!$J$3:$J$4998),"")</f>
        <v>0</v>
      </c>
      <c r="M290" s="53" t="str">
        <f>IFERROR(IF(I290&gt;=0,(SUMIF(اضافه!G$2:G$65479,مخزن!B290&amp;C290,اضافه!K$2:K$65479)+H290)/(SUMIF(اضافه!G$2:G$65479,مخزن!B290&amp;C290,اضافه!I$2:I$65479)+G290),0),"")</f>
        <v/>
      </c>
      <c r="N290" s="53" t="str">
        <f t="shared" si="14"/>
        <v/>
      </c>
    </row>
    <row r="291" spans="1:14" ht="19.899999999999999" customHeight="1" x14ac:dyDescent="0.25">
      <c r="A291" s="11"/>
      <c r="B291" s="22"/>
      <c r="C291" s="23"/>
      <c r="D291" s="23" t="str">
        <f t="shared" si="12"/>
        <v/>
      </c>
      <c r="E291" s="5"/>
      <c r="F291" s="5"/>
      <c r="G291" s="6"/>
      <c r="H291" s="7"/>
      <c r="I291" s="52">
        <f>SUMIF(اضافه!G$2:G$65479,مخزن!B291&amp;C291,اضافه!I$2:I$65479)</f>
        <v>0</v>
      </c>
      <c r="J291" s="52">
        <f>SUMIF(صرف!G$2:G$65479,مخزن!B291&amp;C291,صرف!I$2:I$65479)</f>
        <v>0</v>
      </c>
      <c r="K291" s="52">
        <f t="shared" si="13"/>
        <v>0</v>
      </c>
      <c r="L291" s="53">
        <f>IFERROR(LOOKUP(2,1/(اضافه!$G$3:$G$4998=مخزن!B291&amp;C291),اضافه!$J$3:$J$4998),"")</f>
        <v>0</v>
      </c>
      <c r="M291" s="53" t="str">
        <f>IFERROR(IF(I291&gt;=0,(SUMIF(اضافه!G$2:G$65479,مخزن!B291&amp;C291,اضافه!K$2:K$65479)+H291)/(SUMIF(اضافه!G$2:G$65479,مخزن!B291&amp;C291,اضافه!I$2:I$65479)+G291),0),"")</f>
        <v/>
      </c>
      <c r="N291" s="53" t="str">
        <f t="shared" si="14"/>
        <v/>
      </c>
    </row>
    <row r="292" spans="1:14" ht="19.899999999999999" customHeight="1" x14ac:dyDescent="0.25">
      <c r="A292" s="11"/>
      <c r="B292" s="22"/>
      <c r="C292" s="20"/>
      <c r="D292" s="23" t="str">
        <f t="shared" si="12"/>
        <v/>
      </c>
      <c r="E292" s="5"/>
      <c r="F292" s="5"/>
      <c r="G292" s="6"/>
      <c r="H292" s="7"/>
      <c r="I292" s="52">
        <f>SUMIF(اضافه!G$2:G$65479,مخزن!B292&amp;C292,اضافه!I$2:I$65479)</f>
        <v>0</v>
      </c>
      <c r="J292" s="52">
        <f>SUMIF(صرف!G$2:G$65479,مخزن!B292&amp;C292,صرف!I$2:I$65479)</f>
        <v>0</v>
      </c>
      <c r="K292" s="52">
        <f t="shared" si="13"/>
        <v>0</v>
      </c>
      <c r="L292" s="53">
        <f>IFERROR(LOOKUP(2,1/(اضافه!$G$3:$G$4998=مخزن!B292&amp;C292),اضافه!$J$3:$J$4998),"")</f>
        <v>0</v>
      </c>
      <c r="M292" s="53" t="str">
        <f>IFERROR(IF(I292&gt;=0,(SUMIF(اضافه!G$2:G$65479,مخزن!B292&amp;C292,اضافه!K$2:K$65479)+H292)/(SUMIF(اضافه!G$2:G$65479,مخزن!B292&amp;C292,اضافه!I$2:I$65479)+G292),0),"")</f>
        <v/>
      </c>
      <c r="N292" s="53" t="str">
        <f t="shared" si="14"/>
        <v/>
      </c>
    </row>
    <row r="293" spans="1:14" ht="19.899999999999999" customHeight="1" x14ac:dyDescent="0.25">
      <c r="A293" s="11"/>
      <c r="B293" s="22"/>
      <c r="C293" s="23"/>
      <c r="D293" s="23" t="str">
        <f t="shared" si="12"/>
        <v/>
      </c>
      <c r="E293" s="5"/>
      <c r="F293" s="5"/>
      <c r="G293" s="6"/>
      <c r="H293" s="7"/>
      <c r="I293" s="52">
        <f>SUMIF(اضافه!G$2:G$65479,مخزن!B293&amp;C293,اضافه!I$2:I$65479)</f>
        <v>0</v>
      </c>
      <c r="J293" s="52">
        <f>SUMIF(صرف!G$2:G$65479,مخزن!B293&amp;C293,صرف!I$2:I$65479)</f>
        <v>0</v>
      </c>
      <c r="K293" s="52">
        <f t="shared" si="13"/>
        <v>0</v>
      </c>
      <c r="L293" s="53">
        <f>IFERROR(LOOKUP(2,1/(اضافه!$G$3:$G$4998=مخزن!B293&amp;C293),اضافه!$J$3:$J$4998),"")</f>
        <v>0</v>
      </c>
      <c r="M293" s="53" t="str">
        <f>IFERROR(IF(I293&gt;=0,(SUMIF(اضافه!G$2:G$65479,مخزن!B293&amp;C293,اضافه!K$2:K$65479)+H293)/(SUMIF(اضافه!G$2:G$65479,مخزن!B293&amp;C293,اضافه!I$2:I$65479)+G293),0),"")</f>
        <v/>
      </c>
      <c r="N293" s="53" t="str">
        <f t="shared" si="14"/>
        <v/>
      </c>
    </row>
    <row r="294" spans="1:14" ht="19.899999999999999" customHeight="1" x14ac:dyDescent="0.25">
      <c r="A294" s="11"/>
      <c r="B294" s="22"/>
      <c r="C294" s="20"/>
      <c r="D294" s="23" t="str">
        <f t="shared" si="12"/>
        <v/>
      </c>
      <c r="E294" s="5"/>
      <c r="F294" s="5"/>
      <c r="G294" s="6"/>
      <c r="H294" s="7"/>
      <c r="I294" s="52">
        <f>SUMIF(اضافه!G$2:G$65479,مخزن!B294&amp;C294,اضافه!I$2:I$65479)</f>
        <v>0</v>
      </c>
      <c r="J294" s="52">
        <f>SUMIF(صرف!G$2:G$65479,مخزن!B294&amp;C294,صرف!I$2:I$65479)</f>
        <v>0</v>
      </c>
      <c r="K294" s="52">
        <f t="shared" si="13"/>
        <v>0</v>
      </c>
      <c r="L294" s="53">
        <f>IFERROR(LOOKUP(2,1/(اضافه!$G$3:$G$4998=مخزن!B294&amp;C294),اضافه!$J$3:$J$4998),"")</f>
        <v>0</v>
      </c>
      <c r="M294" s="53" t="str">
        <f>IFERROR(IF(I294&gt;=0,(SUMIF(اضافه!G$2:G$65479,مخزن!B294&amp;C294,اضافه!K$2:K$65479)+H294)/(SUMIF(اضافه!G$2:G$65479,مخزن!B294&amp;C294,اضافه!I$2:I$65479)+G294),0),"")</f>
        <v/>
      </c>
      <c r="N294" s="53" t="str">
        <f t="shared" si="14"/>
        <v/>
      </c>
    </row>
    <row r="295" spans="1:14" ht="19.899999999999999" customHeight="1" x14ac:dyDescent="0.25">
      <c r="A295" s="11"/>
      <c r="B295" s="22"/>
      <c r="C295" s="23"/>
      <c r="D295" s="23" t="str">
        <f t="shared" si="12"/>
        <v/>
      </c>
      <c r="E295" s="5"/>
      <c r="F295" s="5"/>
      <c r="G295" s="6"/>
      <c r="H295" s="7"/>
      <c r="I295" s="52">
        <f>SUMIF(اضافه!G$2:G$65479,مخزن!B295&amp;C295,اضافه!I$2:I$65479)</f>
        <v>0</v>
      </c>
      <c r="J295" s="52">
        <f>SUMIF(صرف!G$2:G$65479,مخزن!B295&amp;C295,صرف!I$2:I$65479)</f>
        <v>0</v>
      </c>
      <c r="K295" s="52">
        <f t="shared" si="13"/>
        <v>0</v>
      </c>
      <c r="L295" s="53">
        <f>IFERROR(LOOKUP(2,1/(اضافه!$G$3:$G$4998=مخزن!B295&amp;C295),اضافه!$J$3:$J$4998),"")</f>
        <v>0</v>
      </c>
      <c r="M295" s="53" t="str">
        <f>IFERROR(IF(I295&gt;=0,(SUMIF(اضافه!G$2:G$65479,مخزن!B295&amp;C295,اضافه!K$2:K$65479)+H295)/(SUMIF(اضافه!G$2:G$65479,مخزن!B295&amp;C295,اضافه!I$2:I$65479)+G295),0),"")</f>
        <v/>
      </c>
      <c r="N295" s="53" t="str">
        <f t="shared" si="14"/>
        <v/>
      </c>
    </row>
    <row r="296" spans="1:14" ht="19.899999999999999" customHeight="1" x14ac:dyDescent="0.25">
      <c r="A296" s="11"/>
      <c r="B296" s="22"/>
      <c r="C296" s="20"/>
      <c r="D296" s="23" t="str">
        <f t="shared" si="12"/>
        <v/>
      </c>
      <c r="E296" s="5"/>
      <c r="F296" s="5"/>
      <c r="G296" s="6"/>
      <c r="H296" s="7"/>
      <c r="I296" s="52">
        <f>SUMIF(اضافه!G$2:G$65479,مخزن!B296&amp;C296,اضافه!I$2:I$65479)</f>
        <v>0</v>
      </c>
      <c r="J296" s="52">
        <f>SUMIF(صرف!G$2:G$65479,مخزن!B296&amp;C296,صرف!I$2:I$65479)</f>
        <v>0</v>
      </c>
      <c r="K296" s="52">
        <f t="shared" si="13"/>
        <v>0</v>
      </c>
      <c r="L296" s="53">
        <f>IFERROR(LOOKUP(2,1/(اضافه!$G$3:$G$4998=مخزن!B296&amp;C296),اضافه!$J$3:$J$4998),"")</f>
        <v>0</v>
      </c>
      <c r="M296" s="53" t="str">
        <f>IFERROR(IF(I296&gt;=0,(SUMIF(اضافه!G$2:G$65479,مخزن!B296&amp;C296,اضافه!K$2:K$65479)+H296)/(SUMIF(اضافه!G$2:G$65479,مخزن!B296&amp;C296,اضافه!I$2:I$65479)+G296),0),"")</f>
        <v/>
      </c>
      <c r="N296" s="53" t="str">
        <f t="shared" si="14"/>
        <v/>
      </c>
    </row>
    <row r="297" spans="1:14" ht="19.899999999999999" customHeight="1" x14ac:dyDescent="0.25">
      <c r="A297" s="11"/>
      <c r="B297" s="22"/>
      <c r="C297" s="23"/>
      <c r="D297" s="23" t="str">
        <f t="shared" si="12"/>
        <v/>
      </c>
      <c r="E297" s="5"/>
      <c r="F297" s="5"/>
      <c r="G297" s="6"/>
      <c r="H297" s="7"/>
      <c r="I297" s="52">
        <f>SUMIF(اضافه!G$2:G$65479,مخزن!B297&amp;C297,اضافه!I$2:I$65479)</f>
        <v>0</v>
      </c>
      <c r="J297" s="52">
        <f>SUMIF(صرف!G$2:G$65479,مخزن!B297&amp;C297,صرف!I$2:I$65479)</f>
        <v>0</v>
      </c>
      <c r="K297" s="52">
        <f t="shared" si="13"/>
        <v>0</v>
      </c>
      <c r="L297" s="53">
        <f>IFERROR(LOOKUP(2,1/(اضافه!$G$3:$G$4998=مخزن!B297&amp;C297),اضافه!$J$3:$J$4998),"")</f>
        <v>0</v>
      </c>
      <c r="M297" s="53" t="str">
        <f>IFERROR(IF(I297&gt;=0,(SUMIF(اضافه!G$2:G$65479,مخزن!B297&amp;C297,اضافه!K$2:K$65479)+H297)/(SUMIF(اضافه!G$2:G$65479,مخزن!B297&amp;C297,اضافه!I$2:I$65479)+G297),0),"")</f>
        <v/>
      </c>
      <c r="N297" s="53" t="str">
        <f t="shared" si="14"/>
        <v/>
      </c>
    </row>
    <row r="298" spans="1:14" ht="19.899999999999999" customHeight="1" x14ac:dyDescent="0.25">
      <c r="A298" s="11"/>
      <c r="B298" s="22"/>
      <c r="C298" s="20"/>
      <c r="D298" s="23" t="str">
        <f t="shared" si="12"/>
        <v/>
      </c>
      <c r="E298" s="5"/>
      <c r="F298" s="5"/>
      <c r="G298" s="6"/>
      <c r="H298" s="7"/>
      <c r="I298" s="52">
        <f>SUMIF(اضافه!G$2:G$65479,مخزن!B298&amp;C298,اضافه!I$2:I$65479)</f>
        <v>0</v>
      </c>
      <c r="J298" s="52">
        <f>SUMIF(صرف!G$2:G$65479,مخزن!B298&amp;C298,صرف!I$2:I$65479)</f>
        <v>0</v>
      </c>
      <c r="K298" s="52">
        <f t="shared" si="13"/>
        <v>0</v>
      </c>
      <c r="L298" s="53">
        <f>IFERROR(LOOKUP(2,1/(اضافه!$G$3:$G$4998=مخزن!B298&amp;C298),اضافه!$J$3:$J$4998),"")</f>
        <v>0</v>
      </c>
      <c r="M298" s="53" t="str">
        <f>IFERROR(IF(I298&gt;=0,(SUMIF(اضافه!G$2:G$65479,مخزن!B298&amp;C298,اضافه!K$2:K$65479)+H298)/(SUMIF(اضافه!G$2:G$65479,مخزن!B298&amp;C298,اضافه!I$2:I$65479)+G298),0),"")</f>
        <v/>
      </c>
      <c r="N298" s="53" t="str">
        <f t="shared" si="14"/>
        <v/>
      </c>
    </row>
    <row r="299" spans="1:14" ht="19.899999999999999" customHeight="1" x14ac:dyDescent="0.25">
      <c r="A299" s="11"/>
      <c r="B299" s="22"/>
      <c r="C299" s="23"/>
      <c r="D299" s="23" t="str">
        <f t="shared" si="12"/>
        <v/>
      </c>
      <c r="E299" s="5"/>
      <c r="F299" s="5"/>
      <c r="G299" s="6"/>
      <c r="H299" s="7"/>
      <c r="I299" s="52">
        <f>SUMIF(اضافه!G$2:G$65479,مخزن!B299&amp;C299,اضافه!I$2:I$65479)</f>
        <v>0</v>
      </c>
      <c r="J299" s="52">
        <f>SUMIF(صرف!G$2:G$65479,مخزن!B299&amp;C299,صرف!I$2:I$65479)</f>
        <v>0</v>
      </c>
      <c r="K299" s="52">
        <f t="shared" si="13"/>
        <v>0</v>
      </c>
      <c r="L299" s="53">
        <f>IFERROR(LOOKUP(2,1/(اضافه!$G$3:$G$4998=مخزن!B299&amp;C299),اضافه!$J$3:$J$4998),"")</f>
        <v>0</v>
      </c>
      <c r="M299" s="53" t="str">
        <f>IFERROR(IF(I299&gt;=0,(SUMIF(اضافه!G$2:G$65479,مخزن!B299&amp;C299,اضافه!K$2:K$65479)+H299)/(SUMIF(اضافه!G$2:G$65479,مخزن!B299&amp;C299,اضافه!I$2:I$65479)+G299),0),"")</f>
        <v/>
      </c>
      <c r="N299" s="53" t="str">
        <f t="shared" si="14"/>
        <v/>
      </c>
    </row>
    <row r="300" spans="1:14" ht="19.899999999999999" customHeight="1" x14ac:dyDescent="0.25">
      <c r="A300" s="11"/>
      <c r="B300" s="22"/>
      <c r="C300" s="20"/>
      <c r="D300" s="23" t="str">
        <f t="shared" si="12"/>
        <v/>
      </c>
      <c r="E300" s="5"/>
      <c r="F300" s="5"/>
      <c r="G300" s="6"/>
      <c r="H300" s="7"/>
      <c r="I300" s="52">
        <f>SUMIF(اضافه!G$2:G$65479,مخزن!B300&amp;C300,اضافه!I$2:I$65479)</f>
        <v>0</v>
      </c>
      <c r="J300" s="52">
        <f>SUMIF(صرف!G$2:G$65479,مخزن!B300&amp;C300,صرف!I$2:I$65479)</f>
        <v>0</v>
      </c>
      <c r="K300" s="52">
        <f t="shared" si="13"/>
        <v>0</v>
      </c>
      <c r="L300" s="53">
        <f>IFERROR(LOOKUP(2,1/(اضافه!$G$3:$G$4998=مخزن!B300&amp;C300),اضافه!$J$3:$J$4998),"")</f>
        <v>0</v>
      </c>
      <c r="M300" s="53" t="str">
        <f>IFERROR(IF(I300&gt;=0,(SUMIF(اضافه!G$2:G$65479,مخزن!B300&amp;C300,اضافه!K$2:K$65479)+H300)/(SUMIF(اضافه!G$2:G$65479,مخزن!B300&amp;C300,اضافه!I$2:I$65479)+G300),0),"")</f>
        <v/>
      </c>
      <c r="N300" s="53" t="str">
        <f t="shared" si="14"/>
        <v/>
      </c>
    </row>
    <row r="301" spans="1:14" ht="19.899999999999999" customHeight="1" x14ac:dyDescent="0.25">
      <c r="A301" s="11"/>
      <c r="B301" s="22"/>
      <c r="C301" s="23"/>
      <c r="D301" s="23" t="str">
        <f t="shared" si="12"/>
        <v/>
      </c>
      <c r="E301" s="5"/>
      <c r="F301" s="5"/>
      <c r="G301" s="6"/>
      <c r="H301" s="7"/>
      <c r="I301" s="52">
        <f>SUMIF(اضافه!G$2:G$65479,مخزن!B301&amp;C301,اضافه!I$2:I$65479)</f>
        <v>0</v>
      </c>
      <c r="J301" s="52">
        <f>SUMIF(صرف!G$2:G$65479,مخزن!B301&amp;C301,صرف!I$2:I$65479)</f>
        <v>0</v>
      </c>
      <c r="K301" s="52">
        <f t="shared" si="13"/>
        <v>0</v>
      </c>
      <c r="L301" s="53">
        <f>IFERROR(LOOKUP(2,1/(اضافه!$G$3:$G$4998=مخزن!B301&amp;C301),اضافه!$J$3:$J$4998),"")</f>
        <v>0</v>
      </c>
      <c r="M301" s="53" t="str">
        <f>IFERROR(IF(I301&gt;=0,(SUMIF(اضافه!G$2:G$65479,مخزن!B301&amp;C301,اضافه!K$2:K$65479)+H301)/(SUMIF(اضافه!G$2:G$65479,مخزن!B301&amp;C301,اضافه!I$2:I$65479)+G301),0),"")</f>
        <v/>
      </c>
      <c r="N301" s="53" t="str">
        <f t="shared" si="14"/>
        <v/>
      </c>
    </row>
    <row r="302" spans="1:14" ht="19.899999999999999" customHeight="1" x14ac:dyDescent="0.25">
      <c r="A302" s="11"/>
      <c r="B302" s="22"/>
      <c r="C302" s="20"/>
      <c r="D302" s="23" t="str">
        <f t="shared" si="12"/>
        <v/>
      </c>
      <c r="E302" s="5"/>
      <c r="F302" s="5"/>
      <c r="G302" s="6"/>
      <c r="H302" s="7"/>
      <c r="I302" s="52">
        <f>SUMIF(اضافه!G$2:G$65479,مخزن!B302&amp;C302,اضافه!I$2:I$65479)</f>
        <v>0</v>
      </c>
      <c r="J302" s="52">
        <f>SUMIF(صرف!G$2:G$65479,مخزن!B302&amp;C302,صرف!I$2:I$65479)</f>
        <v>0</v>
      </c>
      <c r="K302" s="52">
        <f t="shared" si="13"/>
        <v>0</v>
      </c>
      <c r="L302" s="53">
        <f>IFERROR(LOOKUP(2,1/(اضافه!$G$3:$G$4998=مخزن!B302&amp;C302),اضافه!$J$3:$J$4998),"")</f>
        <v>0</v>
      </c>
      <c r="M302" s="53" t="str">
        <f>IFERROR(IF(I302&gt;=0,(SUMIF(اضافه!G$2:G$65479,مخزن!B302&amp;C302,اضافه!K$2:K$65479)+H302)/(SUMIF(اضافه!G$2:G$65479,مخزن!B302&amp;C302,اضافه!I$2:I$65479)+G302),0),"")</f>
        <v/>
      </c>
      <c r="N302" s="53" t="str">
        <f t="shared" si="14"/>
        <v/>
      </c>
    </row>
    <row r="303" spans="1:14" ht="19.899999999999999" customHeight="1" x14ac:dyDescent="0.25">
      <c r="A303" s="11"/>
      <c r="B303" s="22"/>
      <c r="C303" s="23"/>
      <c r="D303" s="23" t="str">
        <f t="shared" si="12"/>
        <v/>
      </c>
      <c r="E303" s="5"/>
      <c r="F303" s="5"/>
      <c r="G303" s="6"/>
      <c r="H303" s="7"/>
      <c r="I303" s="52">
        <f>SUMIF(اضافه!G$2:G$65479,مخزن!B303&amp;C303,اضافه!I$2:I$65479)</f>
        <v>0</v>
      </c>
      <c r="J303" s="52">
        <f>SUMIF(صرف!G$2:G$65479,مخزن!B303&amp;C303,صرف!I$2:I$65479)</f>
        <v>0</v>
      </c>
      <c r="K303" s="52">
        <f t="shared" si="13"/>
        <v>0</v>
      </c>
      <c r="L303" s="53">
        <f>IFERROR(LOOKUP(2,1/(اضافه!$G$3:$G$4998=مخزن!B303&amp;C303),اضافه!$J$3:$J$4998),"")</f>
        <v>0</v>
      </c>
      <c r="M303" s="53" t="str">
        <f>IFERROR(IF(I303&gt;=0,(SUMIF(اضافه!G$2:G$65479,مخزن!B303&amp;C303,اضافه!K$2:K$65479)+H303)/(SUMIF(اضافه!G$2:G$65479,مخزن!B303&amp;C303,اضافه!I$2:I$65479)+G303),0),"")</f>
        <v/>
      </c>
      <c r="N303" s="53" t="str">
        <f t="shared" si="14"/>
        <v/>
      </c>
    </row>
    <row r="304" spans="1:14" ht="19.899999999999999" customHeight="1" x14ac:dyDescent="0.25">
      <c r="A304" s="11"/>
      <c r="B304" s="22"/>
      <c r="C304" s="20"/>
      <c r="D304" s="23" t="str">
        <f t="shared" si="12"/>
        <v/>
      </c>
      <c r="E304" s="5"/>
      <c r="F304" s="5"/>
      <c r="G304" s="6"/>
      <c r="H304" s="7"/>
      <c r="I304" s="52">
        <f>SUMIF(اضافه!G$2:G$65479,مخزن!B304&amp;C304,اضافه!I$2:I$65479)</f>
        <v>0</v>
      </c>
      <c r="J304" s="52">
        <f>SUMIF(صرف!G$2:G$65479,مخزن!B304&amp;C304,صرف!I$2:I$65479)</f>
        <v>0</v>
      </c>
      <c r="K304" s="52">
        <f t="shared" si="13"/>
        <v>0</v>
      </c>
      <c r="L304" s="53">
        <f>IFERROR(LOOKUP(2,1/(اضافه!$G$3:$G$4998=مخزن!B304&amp;C304),اضافه!$J$3:$J$4998),"")</f>
        <v>0</v>
      </c>
      <c r="M304" s="53" t="str">
        <f>IFERROR(IF(I304&gt;=0,(SUMIF(اضافه!G$2:G$65479,مخزن!B304&amp;C304,اضافه!K$2:K$65479)+H304)/(SUMIF(اضافه!G$2:G$65479,مخزن!B304&amp;C304,اضافه!I$2:I$65479)+G304),0),"")</f>
        <v/>
      </c>
      <c r="N304" s="53" t="str">
        <f t="shared" si="14"/>
        <v/>
      </c>
    </row>
    <row r="305" spans="1:14" ht="19.899999999999999" customHeight="1" x14ac:dyDescent="0.25">
      <c r="A305" s="11"/>
      <c r="B305" s="22"/>
      <c r="C305" s="23"/>
      <c r="D305" s="23" t="str">
        <f t="shared" si="12"/>
        <v/>
      </c>
      <c r="E305" s="5"/>
      <c r="F305" s="5"/>
      <c r="G305" s="6"/>
      <c r="H305" s="7"/>
      <c r="I305" s="52">
        <f>SUMIF(اضافه!G$2:G$65479,مخزن!B305&amp;C305,اضافه!I$2:I$65479)</f>
        <v>0</v>
      </c>
      <c r="J305" s="52">
        <f>SUMIF(صرف!G$2:G$65479,مخزن!B305&amp;C305,صرف!I$2:I$65479)</f>
        <v>0</v>
      </c>
      <c r="K305" s="52">
        <f t="shared" si="13"/>
        <v>0</v>
      </c>
      <c r="L305" s="53">
        <f>IFERROR(LOOKUP(2,1/(اضافه!$G$3:$G$4998=مخزن!B305&amp;C305),اضافه!$J$3:$J$4998),"")</f>
        <v>0</v>
      </c>
      <c r="M305" s="53" t="str">
        <f>IFERROR(IF(I305&gt;=0,(SUMIF(اضافه!G$2:G$65479,مخزن!B305&amp;C305,اضافه!K$2:K$65479)+H305)/(SUMIF(اضافه!G$2:G$65479,مخزن!B305&amp;C305,اضافه!I$2:I$65479)+G305),0),"")</f>
        <v/>
      </c>
      <c r="N305" s="53" t="str">
        <f t="shared" si="14"/>
        <v/>
      </c>
    </row>
    <row r="306" spans="1:14" ht="19.899999999999999" customHeight="1" x14ac:dyDescent="0.25">
      <c r="A306" s="11"/>
      <c r="B306" s="22"/>
      <c r="C306" s="20"/>
      <c r="D306" s="23" t="str">
        <f t="shared" si="12"/>
        <v/>
      </c>
      <c r="E306" s="5"/>
      <c r="F306" s="5"/>
      <c r="G306" s="6"/>
      <c r="H306" s="7"/>
      <c r="I306" s="52">
        <f>SUMIF(اضافه!G$2:G$65479,مخزن!B306&amp;C306,اضافه!I$2:I$65479)</f>
        <v>0</v>
      </c>
      <c r="J306" s="52">
        <f>SUMIF(صرف!G$2:G$65479,مخزن!B306&amp;C306,صرف!I$2:I$65479)</f>
        <v>0</v>
      </c>
      <c r="K306" s="52">
        <f t="shared" si="13"/>
        <v>0</v>
      </c>
      <c r="L306" s="53">
        <f>IFERROR(LOOKUP(2,1/(اضافه!$G$3:$G$4998=مخزن!B306&amp;C306),اضافه!$J$3:$J$4998),"")</f>
        <v>0</v>
      </c>
      <c r="M306" s="53" t="str">
        <f>IFERROR(IF(I306&gt;=0,(SUMIF(اضافه!G$2:G$65479,مخزن!B306&amp;C306,اضافه!K$2:K$65479)+H306)/(SUMIF(اضافه!G$2:G$65479,مخزن!B306&amp;C306,اضافه!I$2:I$65479)+G306),0),"")</f>
        <v/>
      </c>
      <c r="N306" s="53" t="str">
        <f t="shared" si="14"/>
        <v/>
      </c>
    </row>
    <row r="307" spans="1:14" ht="19.899999999999999" customHeight="1" x14ac:dyDescent="0.25">
      <c r="A307" s="11"/>
      <c r="B307" s="22"/>
      <c r="C307" s="23"/>
      <c r="D307" s="23" t="str">
        <f t="shared" si="12"/>
        <v/>
      </c>
      <c r="E307" s="5"/>
      <c r="F307" s="5"/>
      <c r="G307" s="6"/>
      <c r="H307" s="7"/>
      <c r="I307" s="52">
        <f>SUMIF(اضافه!G$2:G$65479,مخزن!B307&amp;C307,اضافه!I$2:I$65479)</f>
        <v>0</v>
      </c>
      <c r="J307" s="52">
        <f>SUMIF(صرف!G$2:G$65479,مخزن!B307&amp;C307,صرف!I$2:I$65479)</f>
        <v>0</v>
      </c>
      <c r="K307" s="52">
        <f t="shared" si="13"/>
        <v>0</v>
      </c>
      <c r="L307" s="53">
        <f>IFERROR(LOOKUP(2,1/(اضافه!$G$3:$G$4998=مخزن!B307&amp;C307),اضافه!$J$3:$J$4998),"")</f>
        <v>0</v>
      </c>
      <c r="M307" s="53" t="str">
        <f>IFERROR(IF(I307&gt;=0,(SUMIF(اضافه!G$2:G$65479,مخزن!B307&amp;C307,اضافه!K$2:K$65479)+H307)/(SUMIF(اضافه!G$2:G$65479,مخزن!B307&amp;C307,اضافه!I$2:I$65479)+G307),0),"")</f>
        <v/>
      </c>
      <c r="N307" s="53" t="str">
        <f t="shared" si="14"/>
        <v/>
      </c>
    </row>
    <row r="308" spans="1:14" ht="19.899999999999999" customHeight="1" x14ac:dyDescent="0.25">
      <c r="A308" s="11"/>
      <c r="B308" s="22"/>
      <c r="C308" s="20"/>
      <c r="D308" s="23" t="str">
        <f t="shared" si="12"/>
        <v/>
      </c>
      <c r="E308" s="5"/>
      <c r="F308" s="5"/>
      <c r="G308" s="6"/>
      <c r="H308" s="7"/>
      <c r="I308" s="52">
        <f>SUMIF(اضافه!G$2:G$65479,مخزن!B308&amp;C308,اضافه!I$2:I$65479)</f>
        <v>0</v>
      </c>
      <c r="J308" s="52">
        <f>SUMIF(صرف!G$2:G$65479,مخزن!B308&amp;C308,صرف!I$2:I$65479)</f>
        <v>0</v>
      </c>
      <c r="K308" s="52">
        <f t="shared" si="13"/>
        <v>0</v>
      </c>
      <c r="L308" s="53">
        <f>IFERROR(LOOKUP(2,1/(اضافه!$G$3:$G$4998=مخزن!B308&amp;C308),اضافه!$J$3:$J$4998),"")</f>
        <v>0</v>
      </c>
      <c r="M308" s="53" t="str">
        <f>IFERROR(IF(I308&gt;=0,(SUMIF(اضافه!G$2:G$65479,مخزن!B308&amp;C308,اضافه!K$2:K$65479)+H308)/(SUMIF(اضافه!G$2:G$65479,مخزن!B308&amp;C308,اضافه!I$2:I$65479)+G308),0),"")</f>
        <v/>
      </c>
      <c r="N308" s="53" t="str">
        <f t="shared" si="14"/>
        <v/>
      </c>
    </row>
    <row r="309" spans="1:14" ht="19.899999999999999" customHeight="1" x14ac:dyDescent="0.25">
      <c r="A309" s="11"/>
      <c r="B309" s="22"/>
      <c r="C309" s="23"/>
      <c r="D309" s="23" t="str">
        <f t="shared" si="12"/>
        <v/>
      </c>
      <c r="E309" s="5"/>
      <c r="F309" s="5"/>
      <c r="G309" s="6"/>
      <c r="H309" s="7"/>
      <c r="I309" s="52">
        <f>SUMIF(اضافه!G$2:G$65479,مخزن!B309&amp;C309,اضافه!I$2:I$65479)</f>
        <v>0</v>
      </c>
      <c r="J309" s="52">
        <f>SUMIF(صرف!G$2:G$65479,مخزن!B309&amp;C309,صرف!I$2:I$65479)</f>
        <v>0</v>
      </c>
      <c r="K309" s="52">
        <f t="shared" si="13"/>
        <v>0</v>
      </c>
      <c r="L309" s="53">
        <f>IFERROR(LOOKUP(2,1/(اضافه!$G$3:$G$4998=مخزن!B309&amp;C309),اضافه!$J$3:$J$4998),"")</f>
        <v>0</v>
      </c>
      <c r="M309" s="53" t="str">
        <f>IFERROR(IF(I309&gt;=0,(SUMIF(اضافه!G$2:G$65479,مخزن!B309&amp;C309,اضافه!K$2:K$65479)+H309)/(SUMIF(اضافه!G$2:G$65479,مخزن!B309&amp;C309,اضافه!I$2:I$65479)+G309),0),"")</f>
        <v/>
      </c>
      <c r="N309" s="53" t="str">
        <f t="shared" si="14"/>
        <v/>
      </c>
    </row>
    <row r="310" spans="1:14" ht="19.899999999999999" customHeight="1" x14ac:dyDescent="0.25">
      <c r="A310" s="11"/>
      <c r="B310" s="22"/>
      <c r="C310" s="20"/>
      <c r="D310" s="23" t="str">
        <f t="shared" si="12"/>
        <v/>
      </c>
      <c r="E310" s="5"/>
      <c r="F310" s="5"/>
      <c r="G310" s="6"/>
      <c r="H310" s="7"/>
      <c r="I310" s="52">
        <f>SUMIF(اضافه!G$2:G$65479,مخزن!B310&amp;C310,اضافه!I$2:I$65479)</f>
        <v>0</v>
      </c>
      <c r="J310" s="52">
        <f>SUMIF(صرف!G$2:G$65479,مخزن!B310&amp;C310,صرف!I$2:I$65479)</f>
        <v>0</v>
      </c>
      <c r="K310" s="52">
        <f t="shared" si="13"/>
        <v>0</v>
      </c>
      <c r="L310" s="53">
        <f>IFERROR(LOOKUP(2,1/(اضافه!$G$3:$G$4998=مخزن!B310&amp;C310),اضافه!$J$3:$J$4998),"")</f>
        <v>0</v>
      </c>
      <c r="M310" s="53" t="str">
        <f>IFERROR(IF(I310&gt;=0,(SUMIF(اضافه!G$2:G$65479,مخزن!B310&amp;C310,اضافه!K$2:K$65479)+H310)/(SUMIF(اضافه!G$2:G$65479,مخزن!B310&amp;C310,اضافه!I$2:I$65479)+G310),0),"")</f>
        <v/>
      </c>
      <c r="N310" s="53" t="str">
        <f t="shared" si="14"/>
        <v/>
      </c>
    </row>
    <row r="311" spans="1:14" ht="19.899999999999999" customHeight="1" x14ac:dyDescent="0.25">
      <c r="A311" s="11"/>
      <c r="B311" s="22"/>
      <c r="C311" s="23"/>
      <c r="D311" s="23" t="str">
        <f t="shared" si="12"/>
        <v/>
      </c>
      <c r="E311" s="5"/>
      <c r="F311" s="5"/>
      <c r="G311" s="6"/>
      <c r="H311" s="7"/>
      <c r="I311" s="52">
        <f>SUMIF(اضافه!G$2:G$65479,مخزن!B311&amp;C311,اضافه!I$2:I$65479)</f>
        <v>0</v>
      </c>
      <c r="J311" s="52">
        <f>SUMIF(صرف!G$2:G$65479,مخزن!B311&amp;C311,صرف!I$2:I$65479)</f>
        <v>0</v>
      </c>
      <c r="K311" s="52">
        <f t="shared" si="13"/>
        <v>0</v>
      </c>
      <c r="L311" s="53">
        <f>IFERROR(LOOKUP(2,1/(اضافه!$G$3:$G$4998=مخزن!B311&amp;C311),اضافه!$J$3:$J$4998),"")</f>
        <v>0</v>
      </c>
      <c r="M311" s="53" t="str">
        <f>IFERROR(IF(I311&gt;=0,(SUMIF(اضافه!G$2:G$65479,مخزن!B311&amp;C311,اضافه!K$2:K$65479)+H311)/(SUMIF(اضافه!G$2:G$65479,مخزن!B311&amp;C311,اضافه!I$2:I$65479)+G311),0),"")</f>
        <v/>
      </c>
      <c r="N311" s="53" t="str">
        <f t="shared" si="14"/>
        <v/>
      </c>
    </row>
    <row r="312" spans="1:14" ht="19.899999999999999" customHeight="1" x14ac:dyDescent="0.25">
      <c r="A312" s="11"/>
      <c r="B312" s="22"/>
      <c r="C312" s="20"/>
      <c r="D312" s="23" t="str">
        <f t="shared" si="12"/>
        <v/>
      </c>
      <c r="E312" s="5"/>
      <c r="F312" s="5"/>
      <c r="G312" s="6"/>
      <c r="H312" s="7"/>
      <c r="I312" s="52">
        <f>SUMIF(اضافه!G$2:G$65479,مخزن!B312&amp;C312,اضافه!I$2:I$65479)</f>
        <v>0</v>
      </c>
      <c r="J312" s="52">
        <f>SUMIF(صرف!G$2:G$65479,مخزن!B312&amp;C312,صرف!I$2:I$65479)</f>
        <v>0</v>
      </c>
      <c r="K312" s="52">
        <f t="shared" si="13"/>
        <v>0</v>
      </c>
      <c r="L312" s="53">
        <f>IFERROR(LOOKUP(2,1/(اضافه!$G$3:$G$4998=مخزن!B312&amp;C312),اضافه!$J$3:$J$4998),"")</f>
        <v>0</v>
      </c>
      <c r="M312" s="53" t="str">
        <f>IFERROR(IF(I312&gt;=0,(SUMIF(اضافه!G$2:G$65479,مخزن!B312&amp;C312,اضافه!K$2:K$65479)+H312)/(SUMIF(اضافه!G$2:G$65479,مخزن!B312&amp;C312,اضافه!I$2:I$65479)+G312),0),"")</f>
        <v/>
      </c>
      <c r="N312" s="53" t="str">
        <f t="shared" si="14"/>
        <v/>
      </c>
    </row>
    <row r="313" spans="1:14" ht="19.899999999999999" customHeight="1" x14ac:dyDescent="0.25">
      <c r="A313" s="11"/>
      <c r="B313" s="22"/>
      <c r="C313" s="23"/>
      <c r="D313" s="23" t="str">
        <f t="shared" si="12"/>
        <v/>
      </c>
      <c r="E313" s="5"/>
      <c r="F313" s="5"/>
      <c r="G313" s="6"/>
      <c r="H313" s="7"/>
      <c r="I313" s="52">
        <f>SUMIF(اضافه!G$2:G$65479,مخزن!B313&amp;C313,اضافه!I$2:I$65479)</f>
        <v>0</v>
      </c>
      <c r="J313" s="52">
        <f>SUMIF(صرف!G$2:G$65479,مخزن!B313&amp;C313,صرف!I$2:I$65479)</f>
        <v>0</v>
      </c>
      <c r="K313" s="52">
        <f t="shared" si="13"/>
        <v>0</v>
      </c>
      <c r="L313" s="53">
        <f>IFERROR(LOOKUP(2,1/(اضافه!$G$3:$G$4998=مخزن!B313&amp;C313),اضافه!$J$3:$J$4998),"")</f>
        <v>0</v>
      </c>
      <c r="M313" s="53" t="str">
        <f>IFERROR(IF(I313&gt;=0,(SUMIF(اضافه!G$2:G$65479,مخزن!B313&amp;C313,اضافه!K$2:K$65479)+H313)/(SUMIF(اضافه!G$2:G$65479,مخزن!B313&amp;C313,اضافه!I$2:I$65479)+G313),0),"")</f>
        <v/>
      </c>
      <c r="N313" s="53" t="str">
        <f t="shared" si="14"/>
        <v/>
      </c>
    </row>
    <row r="314" spans="1:14" ht="19.899999999999999" customHeight="1" x14ac:dyDescent="0.25">
      <c r="A314" s="11"/>
      <c r="B314" s="22"/>
      <c r="C314" s="20"/>
      <c r="D314" s="23" t="str">
        <f t="shared" si="12"/>
        <v/>
      </c>
      <c r="E314" s="5"/>
      <c r="F314" s="5"/>
      <c r="G314" s="6"/>
      <c r="H314" s="7"/>
      <c r="I314" s="52">
        <f>SUMIF(اضافه!G$2:G$65479,مخزن!B314&amp;C314,اضافه!I$2:I$65479)</f>
        <v>0</v>
      </c>
      <c r="J314" s="52">
        <f>SUMIF(صرف!G$2:G$65479,مخزن!B314&amp;C314,صرف!I$2:I$65479)</f>
        <v>0</v>
      </c>
      <c r="K314" s="52">
        <f t="shared" si="13"/>
        <v>0</v>
      </c>
      <c r="L314" s="53">
        <f>IFERROR(LOOKUP(2,1/(اضافه!$G$3:$G$4998=مخزن!B314&amp;C314),اضافه!$J$3:$J$4998),"")</f>
        <v>0</v>
      </c>
      <c r="M314" s="53" t="str">
        <f>IFERROR(IF(I314&gt;=0,(SUMIF(اضافه!G$2:G$65479,مخزن!B314&amp;C314,اضافه!K$2:K$65479)+H314)/(SUMIF(اضافه!G$2:G$65479,مخزن!B314&amp;C314,اضافه!I$2:I$65479)+G314),0),"")</f>
        <v/>
      </c>
      <c r="N314" s="53" t="str">
        <f t="shared" si="14"/>
        <v/>
      </c>
    </row>
    <row r="315" spans="1:14" ht="19.899999999999999" customHeight="1" x14ac:dyDescent="0.25">
      <c r="A315" s="11"/>
      <c r="B315" s="22"/>
      <c r="C315" s="23"/>
      <c r="D315" s="23" t="str">
        <f t="shared" si="12"/>
        <v/>
      </c>
      <c r="E315" s="5"/>
      <c r="F315" s="5"/>
      <c r="G315" s="6"/>
      <c r="H315" s="7"/>
      <c r="I315" s="52">
        <f>SUMIF(اضافه!G$2:G$65479,مخزن!B315&amp;C315,اضافه!I$2:I$65479)</f>
        <v>0</v>
      </c>
      <c r="J315" s="52">
        <f>SUMIF(صرف!G$2:G$65479,مخزن!B315&amp;C315,صرف!I$2:I$65479)</f>
        <v>0</v>
      </c>
      <c r="K315" s="52">
        <f t="shared" si="13"/>
        <v>0</v>
      </c>
      <c r="L315" s="53">
        <f>IFERROR(LOOKUP(2,1/(اضافه!$G$3:$G$4998=مخزن!B315&amp;C315),اضافه!$J$3:$J$4998),"")</f>
        <v>0</v>
      </c>
      <c r="M315" s="53" t="str">
        <f>IFERROR(IF(I315&gt;=0,(SUMIF(اضافه!G$2:G$65479,مخزن!B315&amp;C315,اضافه!K$2:K$65479)+H315)/(SUMIF(اضافه!G$2:G$65479,مخزن!B315&amp;C315,اضافه!I$2:I$65479)+G315),0),"")</f>
        <v/>
      </c>
      <c r="N315" s="53" t="str">
        <f t="shared" si="14"/>
        <v/>
      </c>
    </row>
    <row r="316" spans="1:14" ht="19.899999999999999" customHeight="1" x14ac:dyDescent="0.25">
      <c r="A316" s="11"/>
      <c r="B316" s="22"/>
      <c r="C316" s="20"/>
      <c r="D316" s="23" t="str">
        <f t="shared" si="12"/>
        <v/>
      </c>
      <c r="E316" s="5"/>
      <c r="F316" s="5"/>
      <c r="G316" s="6"/>
      <c r="H316" s="7"/>
      <c r="I316" s="52">
        <f>SUMIF(اضافه!G$2:G$65479,مخزن!B316&amp;C316,اضافه!I$2:I$65479)</f>
        <v>0</v>
      </c>
      <c r="J316" s="52">
        <f>SUMIF(صرف!G$2:G$65479,مخزن!B316&amp;C316,صرف!I$2:I$65479)</f>
        <v>0</v>
      </c>
      <c r="K316" s="52">
        <f t="shared" si="13"/>
        <v>0</v>
      </c>
      <c r="L316" s="53">
        <f>IFERROR(LOOKUP(2,1/(اضافه!$G$3:$G$4998=مخزن!B316&amp;C316),اضافه!$J$3:$J$4998),"")</f>
        <v>0</v>
      </c>
      <c r="M316" s="53" t="str">
        <f>IFERROR(IF(I316&gt;=0,(SUMIF(اضافه!G$2:G$65479,مخزن!B316&amp;C316,اضافه!K$2:K$65479)+H316)/(SUMIF(اضافه!G$2:G$65479,مخزن!B316&amp;C316,اضافه!I$2:I$65479)+G316),0),"")</f>
        <v/>
      </c>
      <c r="N316" s="53" t="str">
        <f t="shared" si="14"/>
        <v/>
      </c>
    </row>
    <row r="317" spans="1:14" ht="19.899999999999999" customHeight="1" x14ac:dyDescent="0.25">
      <c r="A317" s="11"/>
      <c r="B317" s="22"/>
      <c r="C317" s="23"/>
      <c r="D317" s="23" t="str">
        <f t="shared" si="12"/>
        <v/>
      </c>
      <c r="E317" s="5"/>
      <c r="F317" s="5"/>
      <c r="G317" s="6"/>
      <c r="H317" s="7"/>
      <c r="I317" s="52">
        <f>SUMIF(اضافه!G$2:G$65479,مخزن!B317&amp;C317,اضافه!I$2:I$65479)</f>
        <v>0</v>
      </c>
      <c r="J317" s="52">
        <f>SUMIF(صرف!G$2:G$65479,مخزن!B317&amp;C317,صرف!I$2:I$65479)</f>
        <v>0</v>
      </c>
      <c r="K317" s="52">
        <f t="shared" si="13"/>
        <v>0</v>
      </c>
      <c r="L317" s="53">
        <f>IFERROR(LOOKUP(2,1/(اضافه!$G$3:$G$4998=مخزن!B317&amp;C317),اضافه!$J$3:$J$4998),"")</f>
        <v>0</v>
      </c>
      <c r="M317" s="53" t="str">
        <f>IFERROR(IF(I317&gt;=0,(SUMIF(اضافه!G$2:G$65479,مخزن!B317&amp;C317,اضافه!K$2:K$65479)+H317)/(SUMIF(اضافه!G$2:G$65479,مخزن!B317&amp;C317,اضافه!I$2:I$65479)+G317),0),"")</f>
        <v/>
      </c>
      <c r="N317" s="53" t="str">
        <f t="shared" si="14"/>
        <v/>
      </c>
    </row>
    <row r="318" spans="1:14" ht="19.899999999999999" customHeight="1" x14ac:dyDescent="0.25">
      <c r="A318" s="11"/>
      <c r="B318" s="22"/>
      <c r="C318" s="20"/>
      <c r="D318" s="23" t="str">
        <f t="shared" si="12"/>
        <v/>
      </c>
      <c r="E318" s="5"/>
      <c r="F318" s="5"/>
      <c r="G318" s="6"/>
      <c r="H318" s="7"/>
      <c r="I318" s="52">
        <f>SUMIF(اضافه!G$2:G$65479,مخزن!B318&amp;C318,اضافه!I$2:I$65479)</f>
        <v>0</v>
      </c>
      <c r="J318" s="52">
        <f>SUMIF(صرف!G$2:G$65479,مخزن!B318&amp;C318,صرف!I$2:I$65479)</f>
        <v>0</v>
      </c>
      <c r="K318" s="52">
        <f t="shared" si="13"/>
        <v>0</v>
      </c>
      <c r="L318" s="53">
        <f>IFERROR(LOOKUP(2,1/(اضافه!$G$3:$G$4998=مخزن!B318&amp;C318),اضافه!$J$3:$J$4998),"")</f>
        <v>0</v>
      </c>
      <c r="M318" s="53" t="str">
        <f>IFERROR(IF(I318&gt;=0,(SUMIF(اضافه!G$2:G$65479,مخزن!B318&amp;C318,اضافه!K$2:K$65479)+H318)/(SUMIF(اضافه!G$2:G$65479,مخزن!B318&amp;C318,اضافه!I$2:I$65479)+G318),0),"")</f>
        <v/>
      </c>
      <c r="N318" s="53" t="str">
        <f t="shared" si="14"/>
        <v/>
      </c>
    </row>
    <row r="319" spans="1:14" ht="19.899999999999999" customHeight="1" x14ac:dyDescent="0.25">
      <c r="A319" s="11"/>
      <c r="B319" s="22"/>
      <c r="C319" s="23"/>
      <c r="D319" s="23" t="str">
        <f t="shared" si="12"/>
        <v/>
      </c>
      <c r="E319" s="5"/>
      <c r="F319" s="5"/>
      <c r="G319" s="6"/>
      <c r="H319" s="7"/>
      <c r="I319" s="52">
        <f>SUMIF(اضافه!G$2:G$65479,مخزن!B319&amp;C319,اضافه!I$2:I$65479)</f>
        <v>0</v>
      </c>
      <c r="J319" s="52">
        <f>SUMIF(صرف!G$2:G$65479,مخزن!B319&amp;C319,صرف!I$2:I$65479)</f>
        <v>0</v>
      </c>
      <c r="K319" s="52">
        <f t="shared" si="13"/>
        <v>0</v>
      </c>
      <c r="L319" s="53">
        <f>IFERROR(LOOKUP(2,1/(اضافه!$G$3:$G$4998=مخزن!B319&amp;C319),اضافه!$J$3:$J$4998),"")</f>
        <v>0</v>
      </c>
      <c r="M319" s="53" t="str">
        <f>IFERROR(IF(I319&gt;=0,(SUMIF(اضافه!G$2:G$65479,مخزن!B319&amp;C319,اضافه!K$2:K$65479)+H319)/(SUMIF(اضافه!G$2:G$65479,مخزن!B319&amp;C319,اضافه!I$2:I$65479)+G319),0),"")</f>
        <v/>
      </c>
      <c r="N319" s="53" t="str">
        <f t="shared" si="14"/>
        <v/>
      </c>
    </row>
    <row r="320" spans="1:14" ht="19.899999999999999" customHeight="1" x14ac:dyDescent="0.25">
      <c r="A320" s="11"/>
      <c r="B320" s="22"/>
      <c r="C320" s="20"/>
      <c r="D320" s="23" t="str">
        <f t="shared" si="12"/>
        <v/>
      </c>
      <c r="E320" s="5"/>
      <c r="F320" s="5"/>
      <c r="G320" s="6"/>
      <c r="H320" s="7"/>
      <c r="I320" s="52">
        <f>SUMIF(اضافه!G$2:G$65479,مخزن!B320&amp;C320,اضافه!I$2:I$65479)</f>
        <v>0</v>
      </c>
      <c r="J320" s="52">
        <f>SUMIF(صرف!G$2:G$65479,مخزن!B320&amp;C320,صرف!I$2:I$65479)</f>
        <v>0</v>
      </c>
      <c r="K320" s="52">
        <f t="shared" si="13"/>
        <v>0</v>
      </c>
      <c r="L320" s="53">
        <f>IFERROR(LOOKUP(2,1/(اضافه!$G$3:$G$4998=مخزن!B320&amp;C320),اضافه!$J$3:$J$4998),"")</f>
        <v>0</v>
      </c>
      <c r="M320" s="53" t="str">
        <f>IFERROR(IF(I320&gt;=0,(SUMIF(اضافه!G$2:G$65479,مخزن!B320&amp;C320,اضافه!K$2:K$65479)+H320)/(SUMIF(اضافه!G$2:G$65479,مخزن!B320&amp;C320,اضافه!I$2:I$65479)+G320),0),"")</f>
        <v/>
      </c>
      <c r="N320" s="53" t="str">
        <f t="shared" si="14"/>
        <v/>
      </c>
    </row>
    <row r="321" spans="1:14" ht="19.899999999999999" customHeight="1" x14ac:dyDescent="0.25">
      <c r="A321" s="11"/>
      <c r="B321" s="22"/>
      <c r="C321" s="23"/>
      <c r="D321" s="23" t="str">
        <f t="shared" si="12"/>
        <v/>
      </c>
      <c r="E321" s="5"/>
      <c r="F321" s="5"/>
      <c r="G321" s="6"/>
      <c r="H321" s="7"/>
      <c r="I321" s="52">
        <f>SUMIF(اضافه!G$2:G$65479,مخزن!B321&amp;C321,اضافه!I$2:I$65479)</f>
        <v>0</v>
      </c>
      <c r="J321" s="52">
        <f>SUMIF(صرف!G$2:G$65479,مخزن!B321&amp;C321,صرف!I$2:I$65479)</f>
        <v>0</v>
      </c>
      <c r="K321" s="52">
        <f t="shared" si="13"/>
        <v>0</v>
      </c>
      <c r="L321" s="53">
        <f>IFERROR(LOOKUP(2,1/(اضافه!$G$3:$G$4998=مخزن!B321&amp;C321),اضافه!$J$3:$J$4998),"")</f>
        <v>0</v>
      </c>
      <c r="M321" s="53" t="str">
        <f>IFERROR(IF(I321&gt;=0,(SUMIF(اضافه!G$2:G$65479,مخزن!B321&amp;C321,اضافه!K$2:K$65479)+H321)/(SUMIF(اضافه!G$2:G$65479,مخزن!B321&amp;C321,اضافه!I$2:I$65479)+G321),0),"")</f>
        <v/>
      </c>
      <c r="N321" s="53" t="str">
        <f t="shared" si="14"/>
        <v/>
      </c>
    </row>
    <row r="322" spans="1:14" ht="19.899999999999999" customHeight="1" x14ac:dyDescent="0.25">
      <c r="A322" s="11"/>
      <c r="B322" s="22"/>
      <c r="C322" s="20"/>
      <c r="D322" s="23" t="str">
        <f t="shared" si="12"/>
        <v/>
      </c>
      <c r="E322" s="5"/>
      <c r="F322" s="5"/>
      <c r="G322" s="6"/>
      <c r="H322" s="7"/>
      <c r="I322" s="52">
        <f>SUMIF(اضافه!G$2:G$65479,مخزن!B322&amp;C322,اضافه!I$2:I$65479)</f>
        <v>0</v>
      </c>
      <c r="J322" s="52">
        <f>SUMIF(صرف!G$2:G$65479,مخزن!B322&amp;C322,صرف!I$2:I$65479)</f>
        <v>0</v>
      </c>
      <c r="K322" s="52">
        <f t="shared" si="13"/>
        <v>0</v>
      </c>
      <c r="L322" s="53">
        <f>IFERROR(LOOKUP(2,1/(اضافه!$G$3:$G$4998=مخزن!B322&amp;C322),اضافه!$J$3:$J$4998),"")</f>
        <v>0</v>
      </c>
      <c r="M322" s="53" t="str">
        <f>IFERROR(IF(I322&gt;=0,(SUMIF(اضافه!G$2:G$65479,مخزن!B322&amp;C322,اضافه!K$2:K$65479)+H322)/(SUMIF(اضافه!G$2:G$65479,مخزن!B322&amp;C322,اضافه!I$2:I$65479)+G322),0),"")</f>
        <v/>
      </c>
      <c r="N322" s="53" t="str">
        <f t="shared" si="14"/>
        <v/>
      </c>
    </row>
    <row r="323" spans="1:14" ht="19.899999999999999" customHeight="1" x14ac:dyDescent="0.25">
      <c r="A323" s="11"/>
      <c r="B323" s="22"/>
      <c r="C323" s="23"/>
      <c r="D323" s="23" t="str">
        <f t="shared" si="12"/>
        <v/>
      </c>
      <c r="E323" s="5"/>
      <c r="F323" s="5"/>
      <c r="G323" s="6"/>
      <c r="H323" s="7"/>
      <c r="I323" s="52">
        <f>SUMIF(اضافه!G$2:G$65479,مخزن!B323&amp;C323,اضافه!I$2:I$65479)</f>
        <v>0</v>
      </c>
      <c r="J323" s="52">
        <f>SUMIF(صرف!G$2:G$65479,مخزن!B323&amp;C323,صرف!I$2:I$65479)</f>
        <v>0</v>
      </c>
      <c r="K323" s="52">
        <f t="shared" si="13"/>
        <v>0</v>
      </c>
      <c r="L323" s="53">
        <f>IFERROR(LOOKUP(2,1/(اضافه!$G$3:$G$4998=مخزن!B323&amp;C323),اضافه!$J$3:$J$4998),"")</f>
        <v>0</v>
      </c>
      <c r="M323" s="53" t="str">
        <f>IFERROR(IF(I323&gt;=0,(SUMIF(اضافه!G$2:G$65479,مخزن!B323&amp;C323,اضافه!K$2:K$65479)+H323)/(SUMIF(اضافه!G$2:G$65479,مخزن!B323&amp;C323,اضافه!I$2:I$65479)+G323),0),"")</f>
        <v/>
      </c>
      <c r="N323" s="53" t="str">
        <f t="shared" si="14"/>
        <v/>
      </c>
    </row>
    <row r="324" spans="1:14" ht="19.899999999999999" customHeight="1" x14ac:dyDescent="0.25">
      <c r="A324" s="11"/>
      <c r="B324" s="22"/>
      <c r="C324" s="20"/>
      <c r="D324" s="23" t="str">
        <f t="shared" si="12"/>
        <v/>
      </c>
      <c r="E324" s="5"/>
      <c r="F324" s="5"/>
      <c r="G324" s="6"/>
      <c r="H324" s="7"/>
      <c r="I324" s="52">
        <f>SUMIF(اضافه!G$2:G$65479,مخزن!B324&amp;C324,اضافه!I$2:I$65479)</f>
        <v>0</v>
      </c>
      <c r="J324" s="52">
        <f>SUMIF(صرف!G$2:G$65479,مخزن!B324&amp;C324,صرف!I$2:I$65479)</f>
        <v>0</v>
      </c>
      <c r="K324" s="52">
        <f t="shared" si="13"/>
        <v>0</v>
      </c>
      <c r="L324" s="53">
        <f>IFERROR(LOOKUP(2,1/(اضافه!$G$3:$G$4998=مخزن!B324&amp;C324),اضافه!$J$3:$J$4998),"")</f>
        <v>0</v>
      </c>
      <c r="M324" s="53" t="str">
        <f>IFERROR(IF(I324&gt;=0,(SUMIF(اضافه!G$2:G$65479,مخزن!B324&amp;C324,اضافه!K$2:K$65479)+H324)/(SUMIF(اضافه!G$2:G$65479,مخزن!B324&amp;C324,اضافه!I$2:I$65479)+G324),0),"")</f>
        <v/>
      </c>
      <c r="N324" s="53" t="str">
        <f t="shared" si="14"/>
        <v/>
      </c>
    </row>
    <row r="325" spans="1:14" ht="19.899999999999999" customHeight="1" x14ac:dyDescent="0.25">
      <c r="A325" s="11"/>
      <c r="B325" s="22"/>
      <c r="C325" s="23"/>
      <c r="D325" s="23" t="str">
        <f t="shared" ref="D325:D388" si="15">B325&amp;C325</f>
        <v/>
      </c>
      <c r="E325" s="5"/>
      <c r="F325" s="5"/>
      <c r="G325" s="6"/>
      <c r="H325" s="7"/>
      <c r="I325" s="52">
        <f>SUMIF(اضافه!G$2:G$65479,مخزن!B325&amp;C325,اضافه!I$2:I$65479)</f>
        <v>0</v>
      </c>
      <c r="J325" s="52">
        <f>SUMIF(صرف!G$2:G$65479,مخزن!B325&amp;C325,صرف!I$2:I$65479)</f>
        <v>0</v>
      </c>
      <c r="K325" s="52">
        <f t="shared" ref="K325:K388" si="16">G325+I325-J325</f>
        <v>0</v>
      </c>
      <c r="L325" s="53">
        <f>IFERROR(LOOKUP(2,1/(اضافه!$G$3:$G$4998=مخزن!B325&amp;C325),اضافه!$J$3:$J$4998),"")</f>
        <v>0</v>
      </c>
      <c r="M325" s="53" t="str">
        <f>IFERROR(IF(I325&gt;=0,(SUMIF(اضافه!G$2:G$65479,مخزن!B325&amp;C325,اضافه!K$2:K$65479)+H325)/(SUMIF(اضافه!G$2:G$65479,مخزن!B325&amp;C325,اضافه!I$2:I$65479)+G325),0),"")</f>
        <v/>
      </c>
      <c r="N325" s="53" t="str">
        <f t="shared" ref="N325:N388" si="17">IFERROR((M325*K325),"")</f>
        <v/>
      </c>
    </row>
    <row r="326" spans="1:14" ht="19.899999999999999" customHeight="1" x14ac:dyDescent="0.25">
      <c r="A326" s="11"/>
      <c r="B326" s="22"/>
      <c r="C326" s="20"/>
      <c r="D326" s="23" t="str">
        <f t="shared" si="15"/>
        <v/>
      </c>
      <c r="E326" s="5"/>
      <c r="F326" s="5"/>
      <c r="G326" s="6"/>
      <c r="H326" s="7"/>
      <c r="I326" s="52">
        <f>SUMIF(اضافه!G$2:G$65479,مخزن!B326&amp;C326,اضافه!I$2:I$65479)</f>
        <v>0</v>
      </c>
      <c r="J326" s="52">
        <f>SUMIF(صرف!G$2:G$65479,مخزن!B326&amp;C326,صرف!I$2:I$65479)</f>
        <v>0</v>
      </c>
      <c r="K326" s="52">
        <f t="shared" si="16"/>
        <v>0</v>
      </c>
      <c r="L326" s="53">
        <f>IFERROR(LOOKUP(2,1/(اضافه!$G$3:$G$4998=مخزن!B326&amp;C326),اضافه!$J$3:$J$4998),"")</f>
        <v>0</v>
      </c>
      <c r="M326" s="53" t="str">
        <f>IFERROR(IF(I326&gt;=0,(SUMIF(اضافه!G$2:G$65479,مخزن!B326&amp;C326,اضافه!K$2:K$65479)+H326)/(SUMIF(اضافه!G$2:G$65479,مخزن!B326&amp;C326,اضافه!I$2:I$65479)+G326),0),"")</f>
        <v/>
      </c>
      <c r="N326" s="53" t="str">
        <f t="shared" si="17"/>
        <v/>
      </c>
    </row>
    <row r="327" spans="1:14" ht="19.899999999999999" customHeight="1" x14ac:dyDescent="0.25">
      <c r="A327" s="11"/>
      <c r="B327" s="22"/>
      <c r="C327" s="23"/>
      <c r="D327" s="23" t="str">
        <f t="shared" si="15"/>
        <v/>
      </c>
      <c r="E327" s="5"/>
      <c r="F327" s="5"/>
      <c r="G327" s="6"/>
      <c r="H327" s="7"/>
      <c r="I327" s="52">
        <f>SUMIF(اضافه!G$2:G$65479,مخزن!B327&amp;C327,اضافه!I$2:I$65479)</f>
        <v>0</v>
      </c>
      <c r="J327" s="52">
        <f>SUMIF(صرف!G$2:G$65479,مخزن!B327&amp;C327,صرف!I$2:I$65479)</f>
        <v>0</v>
      </c>
      <c r="K327" s="52">
        <f t="shared" si="16"/>
        <v>0</v>
      </c>
      <c r="L327" s="53">
        <f>IFERROR(LOOKUP(2,1/(اضافه!$G$3:$G$4998=مخزن!B327&amp;C327),اضافه!$J$3:$J$4998),"")</f>
        <v>0</v>
      </c>
      <c r="M327" s="53" t="str">
        <f>IFERROR(IF(I327&gt;=0,(SUMIF(اضافه!G$2:G$65479,مخزن!B327&amp;C327,اضافه!K$2:K$65479)+H327)/(SUMIF(اضافه!G$2:G$65479,مخزن!B327&amp;C327,اضافه!I$2:I$65479)+G327),0),"")</f>
        <v/>
      </c>
      <c r="N327" s="53" t="str">
        <f t="shared" si="17"/>
        <v/>
      </c>
    </row>
    <row r="328" spans="1:14" ht="19.899999999999999" customHeight="1" x14ac:dyDescent="0.25">
      <c r="A328" s="11"/>
      <c r="B328" s="22"/>
      <c r="C328" s="20"/>
      <c r="D328" s="23" t="str">
        <f t="shared" si="15"/>
        <v/>
      </c>
      <c r="E328" s="5"/>
      <c r="F328" s="5"/>
      <c r="G328" s="6"/>
      <c r="H328" s="7"/>
      <c r="I328" s="52">
        <f>SUMIF(اضافه!G$2:G$65479,مخزن!B328&amp;C328,اضافه!I$2:I$65479)</f>
        <v>0</v>
      </c>
      <c r="J328" s="52">
        <f>SUMIF(صرف!G$2:G$65479,مخزن!B328&amp;C328,صرف!I$2:I$65479)</f>
        <v>0</v>
      </c>
      <c r="K328" s="52">
        <f t="shared" si="16"/>
        <v>0</v>
      </c>
      <c r="L328" s="53">
        <f>IFERROR(LOOKUP(2,1/(اضافه!$G$3:$G$4998=مخزن!B328&amp;C328),اضافه!$J$3:$J$4998),"")</f>
        <v>0</v>
      </c>
      <c r="M328" s="53" t="str">
        <f>IFERROR(IF(I328&gt;=0,(SUMIF(اضافه!G$2:G$65479,مخزن!B328&amp;C328,اضافه!K$2:K$65479)+H328)/(SUMIF(اضافه!G$2:G$65479,مخزن!B328&amp;C328,اضافه!I$2:I$65479)+G328),0),"")</f>
        <v/>
      </c>
      <c r="N328" s="53" t="str">
        <f t="shared" si="17"/>
        <v/>
      </c>
    </row>
    <row r="329" spans="1:14" ht="19.899999999999999" customHeight="1" x14ac:dyDescent="0.25">
      <c r="A329" s="11"/>
      <c r="B329" s="22"/>
      <c r="C329" s="23"/>
      <c r="D329" s="23" t="str">
        <f t="shared" si="15"/>
        <v/>
      </c>
      <c r="E329" s="5"/>
      <c r="F329" s="5"/>
      <c r="G329" s="6"/>
      <c r="H329" s="7"/>
      <c r="I329" s="52">
        <f>SUMIF(اضافه!G$2:G$65479,مخزن!B329&amp;C329,اضافه!I$2:I$65479)</f>
        <v>0</v>
      </c>
      <c r="J329" s="52">
        <f>SUMIF(صرف!G$2:G$65479,مخزن!B329&amp;C329,صرف!I$2:I$65479)</f>
        <v>0</v>
      </c>
      <c r="K329" s="52">
        <f t="shared" si="16"/>
        <v>0</v>
      </c>
      <c r="L329" s="53">
        <f>IFERROR(LOOKUP(2,1/(اضافه!$G$3:$G$4998=مخزن!B329&amp;C329),اضافه!$J$3:$J$4998),"")</f>
        <v>0</v>
      </c>
      <c r="M329" s="53" t="str">
        <f>IFERROR(IF(I329&gt;=0,(SUMIF(اضافه!G$2:G$65479,مخزن!B329&amp;C329,اضافه!K$2:K$65479)+H329)/(SUMIF(اضافه!G$2:G$65479,مخزن!B329&amp;C329,اضافه!I$2:I$65479)+G329),0),"")</f>
        <v/>
      </c>
      <c r="N329" s="53" t="str">
        <f t="shared" si="17"/>
        <v/>
      </c>
    </row>
    <row r="330" spans="1:14" ht="19.899999999999999" customHeight="1" x14ac:dyDescent="0.25">
      <c r="A330" s="11"/>
      <c r="B330" s="22"/>
      <c r="C330" s="20"/>
      <c r="D330" s="23" t="str">
        <f t="shared" si="15"/>
        <v/>
      </c>
      <c r="E330" s="5"/>
      <c r="F330" s="5"/>
      <c r="G330" s="6"/>
      <c r="H330" s="7"/>
      <c r="I330" s="52">
        <f>SUMIF(اضافه!G$2:G$65479,مخزن!B330&amp;C330,اضافه!I$2:I$65479)</f>
        <v>0</v>
      </c>
      <c r="J330" s="52">
        <f>SUMIF(صرف!G$2:G$65479,مخزن!B330&amp;C330,صرف!I$2:I$65479)</f>
        <v>0</v>
      </c>
      <c r="K330" s="52">
        <f t="shared" si="16"/>
        <v>0</v>
      </c>
      <c r="L330" s="53">
        <f>IFERROR(LOOKUP(2,1/(اضافه!$G$3:$G$4998=مخزن!B330&amp;C330),اضافه!$J$3:$J$4998),"")</f>
        <v>0</v>
      </c>
      <c r="M330" s="53" t="str">
        <f>IFERROR(IF(I330&gt;=0,(SUMIF(اضافه!G$2:G$65479,مخزن!B330&amp;C330,اضافه!K$2:K$65479)+H330)/(SUMIF(اضافه!G$2:G$65479,مخزن!B330&amp;C330,اضافه!I$2:I$65479)+G330),0),"")</f>
        <v/>
      </c>
      <c r="N330" s="53" t="str">
        <f t="shared" si="17"/>
        <v/>
      </c>
    </row>
    <row r="331" spans="1:14" ht="19.899999999999999" customHeight="1" x14ac:dyDescent="0.25">
      <c r="A331" s="11"/>
      <c r="B331" s="22"/>
      <c r="C331" s="23"/>
      <c r="D331" s="23" t="str">
        <f t="shared" si="15"/>
        <v/>
      </c>
      <c r="E331" s="5"/>
      <c r="F331" s="5"/>
      <c r="G331" s="6"/>
      <c r="H331" s="7"/>
      <c r="I331" s="52">
        <f>SUMIF(اضافه!G$2:G$65479,مخزن!B331&amp;C331,اضافه!I$2:I$65479)</f>
        <v>0</v>
      </c>
      <c r="J331" s="52">
        <f>SUMIF(صرف!G$2:G$65479,مخزن!B331&amp;C331,صرف!I$2:I$65479)</f>
        <v>0</v>
      </c>
      <c r="K331" s="52">
        <f t="shared" si="16"/>
        <v>0</v>
      </c>
      <c r="L331" s="53">
        <f>IFERROR(LOOKUP(2,1/(اضافه!$G$3:$G$4998=مخزن!B331&amp;C331),اضافه!$J$3:$J$4998),"")</f>
        <v>0</v>
      </c>
      <c r="M331" s="53" t="str">
        <f>IFERROR(IF(I331&gt;=0,(SUMIF(اضافه!G$2:G$65479,مخزن!B331&amp;C331,اضافه!K$2:K$65479)+H331)/(SUMIF(اضافه!G$2:G$65479,مخزن!B331&amp;C331,اضافه!I$2:I$65479)+G331),0),"")</f>
        <v/>
      </c>
      <c r="N331" s="53" t="str">
        <f t="shared" si="17"/>
        <v/>
      </c>
    </row>
    <row r="332" spans="1:14" ht="19.899999999999999" customHeight="1" x14ac:dyDescent="0.25">
      <c r="A332" s="11"/>
      <c r="B332" s="22"/>
      <c r="C332" s="20"/>
      <c r="D332" s="23" t="str">
        <f t="shared" si="15"/>
        <v/>
      </c>
      <c r="E332" s="5"/>
      <c r="F332" s="5"/>
      <c r="G332" s="6"/>
      <c r="H332" s="7"/>
      <c r="I332" s="52">
        <f>SUMIF(اضافه!G$2:G$65479,مخزن!B332&amp;C332,اضافه!I$2:I$65479)</f>
        <v>0</v>
      </c>
      <c r="J332" s="52">
        <f>SUMIF(صرف!G$2:G$65479,مخزن!B332&amp;C332,صرف!I$2:I$65479)</f>
        <v>0</v>
      </c>
      <c r="K332" s="52">
        <f t="shared" si="16"/>
        <v>0</v>
      </c>
      <c r="L332" s="53">
        <f>IFERROR(LOOKUP(2,1/(اضافه!$G$3:$G$4998=مخزن!B332&amp;C332),اضافه!$J$3:$J$4998),"")</f>
        <v>0</v>
      </c>
      <c r="M332" s="53" t="str">
        <f>IFERROR(IF(I332&gt;=0,(SUMIF(اضافه!G$2:G$65479,مخزن!B332&amp;C332,اضافه!K$2:K$65479)+H332)/(SUMIF(اضافه!G$2:G$65479,مخزن!B332&amp;C332,اضافه!I$2:I$65479)+G332),0),"")</f>
        <v/>
      </c>
      <c r="N332" s="53" t="str">
        <f t="shared" si="17"/>
        <v/>
      </c>
    </row>
    <row r="333" spans="1:14" ht="19.899999999999999" customHeight="1" x14ac:dyDescent="0.25">
      <c r="A333" s="11"/>
      <c r="B333" s="22"/>
      <c r="C333" s="23"/>
      <c r="D333" s="23" t="str">
        <f t="shared" si="15"/>
        <v/>
      </c>
      <c r="E333" s="5"/>
      <c r="F333" s="5"/>
      <c r="G333" s="6"/>
      <c r="H333" s="7"/>
      <c r="I333" s="52">
        <f>SUMIF(اضافه!G$2:G$65479,مخزن!B333&amp;C333,اضافه!I$2:I$65479)</f>
        <v>0</v>
      </c>
      <c r="J333" s="52">
        <f>SUMIF(صرف!G$2:G$65479,مخزن!B333&amp;C333,صرف!I$2:I$65479)</f>
        <v>0</v>
      </c>
      <c r="K333" s="52">
        <f t="shared" si="16"/>
        <v>0</v>
      </c>
      <c r="L333" s="53">
        <f>IFERROR(LOOKUP(2,1/(اضافه!$G$3:$G$4998=مخزن!B333&amp;C333),اضافه!$J$3:$J$4998),"")</f>
        <v>0</v>
      </c>
      <c r="M333" s="53" t="str">
        <f>IFERROR(IF(I333&gt;=0,(SUMIF(اضافه!G$2:G$65479,مخزن!B333&amp;C333,اضافه!K$2:K$65479)+H333)/(SUMIF(اضافه!G$2:G$65479,مخزن!B333&amp;C333,اضافه!I$2:I$65479)+G333),0),"")</f>
        <v/>
      </c>
      <c r="N333" s="53" t="str">
        <f t="shared" si="17"/>
        <v/>
      </c>
    </row>
    <row r="334" spans="1:14" ht="19.899999999999999" customHeight="1" x14ac:dyDescent="0.25">
      <c r="A334" s="11"/>
      <c r="B334" s="22"/>
      <c r="C334" s="20"/>
      <c r="D334" s="23" t="str">
        <f t="shared" si="15"/>
        <v/>
      </c>
      <c r="E334" s="5"/>
      <c r="F334" s="5"/>
      <c r="G334" s="6"/>
      <c r="H334" s="7"/>
      <c r="I334" s="52">
        <f>SUMIF(اضافه!G$2:G$65479,مخزن!B334&amp;C334,اضافه!I$2:I$65479)</f>
        <v>0</v>
      </c>
      <c r="J334" s="52">
        <f>SUMIF(صرف!G$2:G$65479,مخزن!B334&amp;C334,صرف!I$2:I$65479)</f>
        <v>0</v>
      </c>
      <c r="K334" s="52">
        <f t="shared" si="16"/>
        <v>0</v>
      </c>
      <c r="L334" s="53">
        <f>IFERROR(LOOKUP(2,1/(اضافه!$G$3:$G$4998=مخزن!B334&amp;C334),اضافه!$J$3:$J$4998),"")</f>
        <v>0</v>
      </c>
      <c r="M334" s="53" t="str">
        <f>IFERROR(IF(I334&gt;=0,(SUMIF(اضافه!G$2:G$65479,مخزن!B334&amp;C334,اضافه!K$2:K$65479)+H334)/(SUMIF(اضافه!G$2:G$65479,مخزن!B334&amp;C334,اضافه!I$2:I$65479)+G334),0),"")</f>
        <v/>
      </c>
      <c r="N334" s="53" t="str">
        <f t="shared" si="17"/>
        <v/>
      </c>
    </row>
    <row r="335" spans="1:14" ht="19.899999999999999" customHeight="1" x14ac:dyDescent="0.25">
      <c r="A335" s="11"/>
      <c r="B335" s="22"/>
      <c r="C335" s="23"/>
      <c r="D335" s="23" t="str">
        <f t="shared" si="15"/>
        <v/>
      </c>
      <c r="E335" s="5"/>
      <c r="F335" s="5"/>
      <c r="G335" s="6"/>
      <c r="H335" s="7"/>
      <c r="I335" s="52">
        <f>SUMIF(اضافه!G$2:G$65479,مخزن!B335&amp;C335,اضافه!I$2:I$65479)</f>
        <v>0</v>
      </c>
      <c r="J335" s="52">
        <f>SUMIF(صرف!G$2:G$65479,مخزن!B335&amp;C335,صرف!I$2:I$65479)</f>
        <v>0</v>
      </c>
      <c r="K335" s="52">
        <f t="shared" si="16"/>
        <v>0</v>
      </c>
      <c r="L335" s="53">
        <f>IFERROR(LOOKUP(2,1/(اضافه!$G$3:$G$4998=مخزن!B335&amp;C335),اضافه!$J$3:$J$4998),"")</f>
        <v>0</v>
      </c>
      <c r="M335" s="53" t="str">
        <f>IFERROR(IF(I335&gt;=0,(SUMIF(اضافه!G$2:G$65479,مخزن!B335&amp;C335,اضافه!K$2:K$65479)+H335)/(SUMIF(اضافه!G$2:G$65479,مخزن!B335&amp;C335,اضافه!I$2:I$65479)+G335),0),"")</f>
        <v/>
      </c>
      <c r="N335" s="53" t="str">
        <f t="shared" si="17"/>
        <v/>
      </c>
    </row>
    <row r="336" spans="1:14" ht="19.899999999999999" customHeight="1" x14ac:dyDescent="0.25">
      <c r="A336" s="11"/>
      <c r="B336" s="22"/>
      <c r="C336" s="20"/>
      <c r="D336" s="23" t="str">
        <f t="shared" si="15"/>
        <v/>
      </c>
      <c r="E336" s="5"/>
      <c r="F336" s="5"/>
      <c r="G336" s="6"/>
      <c r="H336" s="7"/>
      <c r="I336" s="52">
        <f>SUMIF(اضافه!G$2:G$65479,مخزن!B336&amp;C336,اضافه!I$2:I$65479)</f>
        <v>0</v>
      </c>
      <c r="J336" s="52">
        <f>SUMIF(صرف!G$2:G$65479,مخزن!B336&amp;C336,صرف!I$2:I$65479)</f>
        <v>0</v>
      </c>
      <c r="K336" s="52">
        <f t="shared" si="16"/>
        <v>0</v>
      </c>
      <c r="L336" s="53">
        <f>IFERROR(LOOKUP(2,1/(اضافه!$G$3:$G$4998=مخزن!B336&amp;C336),اضافه!$J$3:$J$4998),"")</f>
        <v>0</v>
      </c>
      <c r="M336" s="53" t="str">
        <f>IFERROR(IF(I336&gt;=0,(SUMIF(اضافه!G$2:G$65479,مخزن!B336&amp;C336,اضافه!K$2:K$65479)+H336)/(SUMIF(اضافه!G$2:G$65479,مخزن!B336&amp;C336,اضافه!I$2:I$65479)+G336),0),"")</f>
        <v/>
      </c>
      <c r="N336" s="53" t="str">
        <f t="shared" si="17"/>
        <v/>
      </c>
    </row>
    <row r="337" spans="1:14" ht="19.899999999999999" customHeight="1" x14ac:dyDescent="0.25">
      <c r="A337" s="11"/>
      <c r="B337" s="22"/>
      <c r="C337" s="23"/>
      <c r="D337" s="23" t="str">
        <f t="shared" si="15"/>
        <v/>
      </c>
      <c r="E337" s="5"/>
      <c r="F337" s="5"/>
      <c r="G337" s="6"/>
      <c r="H337" s="7"/>
      <c r="I337" s="52">
        <f>SUMIF(اضافه!G$2:G$65479,مخزن!B337&amp;C337,اضافه!I$2:I$65479)</f>
        <v>0</v>
      </c>
      <c r="J337" s="52">
        <f>SUMIF(صرف!G$2:G$65479,مخزن!B337&amp;C337,صرف!I$2:I$65479)</f>
        <v>0</v>
      </c>
      <c r="K337" s="52">
        <f t="shared" si="16"/>
        <v>0</v>
      </c>
      <c r="L337" s="53">
        <f>IFERROR(LOOKUP(2,1/(اضافه!$G$3:$G$4998=مخزن!B337&amp;C337),اضافه!$J$3:$J$4998),"")</f>
        <v>0</v>
      </c>
      <c r="M337" s="53" t="str">
        <f>IFERROR(IF(I337&gt;=0,(SUMIF(اضافه!G$2:G$65479,مخزن!B337&amp;C337,اضافه!K$2:K$65479)+H337)/(SUMIF(اضافه!G$2:G$65479,مخزن!B337&amp;C337,اضافه!I$2:I$65479)+G337),0),"")</f>
        <v/>
      </c>
      <c r="N337" s="53" t="str">
        <f t="shared" si="17"/>
        <v/>
      </c>
    </row>
    <row r="338" spans="1:14" ht="19.899999999999999" customHeight="1" x14ac:dyDescent="0.25">
      <c r="A338" s="11"/>
      <c r="B338" s="22"/>
      <c r="C338" s="20"/>
      <c r="D338" s="23" t="str">
        <f t="shared" si="15"/>
        <v/>
      </c>
      <c r="E338" s="5"/>
      <c r="F338" s="5"/>
      <c r="G338" s="6"/>
      <c r="H338" s="7"/>
      <c r="I338" s="52">
        <f>SUMIF(اضافه!G$2:G$65479,مخزن!B338&amp;C338,اضافه!I$2:I$65479)</f>
        <v>0</v>
      </c>
      <c r="J338" s="52">
        <f>SUMIF(صرف!G$2:G$65479,مخزن!B338&amp;C338,صرف!I$2:I$65479)</f>
        <v>0</v>
      </c>
      <c r="K338" s="52">
        <f t="shared" si="16"/>
        <v>0</v>
      </c>
      <c r="L338" s="53">
        <f>IFERROR(LOOKUP(2,1/(اضافه!$G$3:$G$4998=مخزن!B338&amp;C338),اضافه!$J$3:$J$4998),"")</f>
        <v>0</v>
      </c>
      <c r="M338" s="53" t="str">
        <f>IFERROR(IF(I338&gt;=0,(SUMIF(اضافه!G$2:G$65479,مخزن!B338&amp;C338,اضافه!K$2:K$65479)+H338)/(SUMIF(اضافه!G$2:G$65479,مخزن!B338&amp;C338,اضافه!I$2:I$65479)+G338),0),"")</f>
        <v/>
      </c>
      <c r="N338" s="53" t="str">
        <f t="shared" si="17"/>
        <v/>
      </c>
    </row>
    <row r="339" spans="1:14" ht="19.899999999999999" customHeight="1" x14ac:dyDescent="0.25">
      <c r="A339" s="11"/>
      <c r="B339" s="22"/>
      <c r="C339" s="23"/>
      <c r="D339" s="23" t="str">
        <f t="shared" si="15"/>
        <v/>
      </c>
      <c r="E339" s="5"/>
      <c r="F339" s="5"/>
      <c r="G339" s="6"/>
      <c r="H339" s="7"/>
      <c r="I339" s="52">
        <f>SUMIF(اضافه!G$2:G$65479,مخزن!B339&amp;C339,اضافه!I$2:I$65479)</f>
        <v>0</v>
      </c>
      <c r="J339" s="52">
        <f>SUMIF(صرف!G$2:G$65479,مخزن!B339&amp;C339,صرف!I$2:I$65479)</f>
        <v>0</v>
      </c>
      <c r="K339" s="52">
        <f t="shared" si="16"/>
        <v>0</v>
      </c>
      <c r="L339" s="53">
        <f>IFERROR(LOOKUP(2,1/(اضافه!$G$3:$G$4998=مخزن!B339&amp;C339),اضافه!$J$3:$J$4998),"")</f>
        <v>0</v>
      </c>
      <c r="M339" s="53" t="str">
        <f>IFERROR(IF(I339&gt;=0,(SUMIF(اضافه!G$2:G$65479,مخزن!B339&amp;C339,اضافه!K$2:K$65479)+H339)/(SUMIF(اضافه!G$2:G$65479,مخزن!B339&amp;C339,اضافه!I$2:I$65479)+G339),0),"")</f>
        <v/>
      </c>
      <c r="N339" s="53" t="str">
        <f t="shared" si="17"/>
        <v/>
      </c>
    </row>
    <row r="340" spans="1:14" ht="19.899999999999999" customHeight="1" x14ac:dyDescent="0.25">
      <c r="A340" s="11"/>
      <c r="B340" s="22"/>
      <c r="C340" s="20"/>
      <c r="D340" s="23" t="str">
        <f t="shared" si="15"/>
        <v/>
      </c>
      <c r="E340" s="5"/>
      <c r="F340" s="5"/>
      <c r="G340" s="6"/>
      <c r="H340" s="7"/>
      <c r="I340" s="52">
        <f>SUMIF(اضافه!G$2:G$65479,مخزن!B340&amp;C340,اضافه!I$2:I$65479)</f>
        <v>0</v>
      </c>
      <c r="J340" s="52">
        <f>SUMIF(صرف!G$2:G$65479,مخزن!B340&amp;C340,صرف!I$2:I$65479)</f>
        <v>0</v>
      </c>
      <c r="K340" s="52">
        <f t="shared" si="16"/>
        <v>0</v>
      </c>
      <c r="L340" s="53">
        <f>IFERROR(LOOKUP(2,1/(اضافه!$G$3:$G$4998=مخزن!B340&amp;C340),اضافه!$J$3:$J$4998),"")</f>
        <v>0</v>
      </c>
      <c r="M340" s="53" t="str">
        <f>IFERROR(IF(I340&gt;=0,(SUMIF(اضافه!G$2:G$65479,مخزن!B340&amp;C340,اضافه!K$2:K$65479)+H340)/(SUMIF(اضافه!G$2:G$65479,مخزن!B340&amp;C340,اضافه!I$2:I$65479)+G340),0),"")</f>
        <v/>
      </c>
      <c r="N340" s="53" t="str">
        <f t="shared" si="17"/>
        <v/>
      </c>
    </row>
    <row r="341" spans="1:14" ht="19.899999999999999" customHeight="1" x14ac:dyDescent="0.25">
      <c r="A341" s="11"/>
      <c r="B341" s="22"/>
      <c r="C341" s="23"/>
      <c r="D341" s="23" t="str">
        <f t="shared" si="15"/>
        <v/>
      </c>
      <c r="E341" s="5"/>
      <c r="F341" s="5"/>
      <c r="G341" s="6"/>
      <c r="H341" s="7"/>
      <c r="I341" s="52">
        <f>SUMIF(اضافه!G$2:G$65479,مخزن!B341&amp;C341,اضافه!I$2:I$65479)</f>
        <v>0</v>
      </c>
      <c r="J341" s="52">
        <f>SUMIF(صرف!G$2:G$65479,مخزن!B341&amp;C341,صرف!I$2:I$65479)</f>
        <v>0</v>
      </c>
      <c r="K341" s="52">
        <f t="shared" si="16"/>
        <v>0</v>
      </c>
      <c r="L341" s="53">
        <f>IFERROR(LOOKUP(2,1/(اضافه!$G$3:$G$4998=مخزن!B341&amp;C341),اضافه!$J$3:$J$4998),"")</f>
        <v>0</v>
      </c>
      <c r="M341" s="53" t="str">
        <f>IFERROR(IF(I341&gt;=0,(SUMIF(اضافه!G$2:G$65479,مخزن!B341&amp;C341,اضافه!K$2:K$65479)+H341)/(SUMIF(اضافه!G$2:G$65479,مخزن!B341&amp;C341,اضافه!I$2:I$65479)+G341),0),"")</f>
        <v/>
      </c>
      <c r="N341" s="53" t="str">
        <f t="shared" si="17"/>
        <v/>
      </c>
    </row>
    <row r="342" spans="1:14" ht="19.899999999999999" customHeight="1" x14ac:dyDescent="0.25">
      <c r="A342" s="11"/>
      <c r="B342" s="22"/>
      <c r="C342" s="20"/>
      <c r="D342" s="23" t="str">
        <f t="shared" si="15"/>
        <v/>
      </c>
      <c r="E342" s="5"/>
      <c r="F342" s="5"/>
      <c r="G342" s="6"/>
      <c r="H342" s="7"/>
      <c r="I342" s="52">
        <f>SUMIF(اضافه!G$2:G$65479,مخزن!B342&amp;C342,اضافه!I$2:I$65479)</f>
        <v>0</v>
      </c>
      <c r="J342" s="52">
        <f>SUMIF(صرف!G$2:G$65479,مخزن!B342&amp;C342,صرف!I$2:I$65479)</f>
        <v>0</v>
      </c>
      <c r="K342" s="52">
        <f t="shared" si="16"/>
        <v>0</v>
      </c>
      <c r="L342" s="53">
        <f>IFERROR(LOOKUP(2,1/(اضافه!$G$3:$G$4998=مخزن!B342&amp;C342),اضافه!$J$3:$J$4998),"")</f>
        <v>0</v>
      </c>
      <c r="M342" s="53" t="str">
        <f>IFERROR(IF(I342&gt;=0,(SUMIF(اضافه!G$2:G$65479,مخزن!B342&amp;C342,اضافه!K$2:K$65479)+H342)/(SUMIF(اضافه!G$2:G$65479,مخزن!B342&amp;C342,اضافه!I$2:I$65479)+G342),0),"")</f>
        <v/>
      </c>
      <c r="N342" s="53" t="str">
        <f t="shared" si="17"/>
        <v/>
      </c>
    </row>
    <row r="343" spans="1:14" ht="19.899999999999999" customHeight="1" x14ac:dyDescent="0.25">
      <c r="A343" s="11"/>
      <c r="B343" s="22"/>
      <c r="C343" s="23"/>
      <c r="D343" s="23" t="str">
        <f t="shared" si="15"/>
        <v/>
      </c>
      <c r="E343" s="5"/>
      <c r="F343" s="5"/>
      <c r="G343" s="6"/>
      <c r="H343" s="7"/>
      <c r="I343" s="52">
        <f>SUMIF(اضافه!G$2:G$65479,مخزن!B343&amp;C343,اضافه!I$2:I$65479)</f>
        <v>0</v>
      </c>
      <c r="J343" s="52">
        <f>SUMIF(صرف!G$2:G$65479,مخزن!B343&amp;C343,صرف!I$2:I$65479)</f>
        <v>0</v>
      </c>
      <c r="K343" s="52">
        <f t="shared" si="16"/>
        <v>0</v>
      </c>
      <c r="L343" s="53">
        <f>IFERROR(LOOKUP(2,1/(اضافه!$G$3:$G$4998=مخزن!B343&amp;C343),اضافه!$J$3:$J$4998),"")</f>
        <v>0</v>
      </c>
      <c r="M343" s="53" t="str">
        <f>IFERROR(IF(I343&gt;=0,(SUMIF(اضافه!G$2:G$65479,مخزن!B343&amp;C343,اضافه!K$2:K$65479)+H343)/(SUMIF(اضافه!G$2:G$65479,مخزن!B343&amp;C343,اضافه!I$2:I$65479)+G343),0),"")</f>
        <v/>
      </c>
      <c r="N343" s="53" t="str">
        <f t="shared" si="17"/>
        <v/>
      </c>
    </row>
    <row r="344" spans="1:14" ht="19.899999999999999" customHeight="1" x14ac:dyDescent="0.25">
      <c r="A344" s="11"/>
      <c r="B344" s="22"/>
      <c r="C344" s="20"/>
      <c r="D344" s="23" t="str">
        <f t="shared" si="15"/>
        <v/>
      </c>
      <c r="E344" s="5"/>
      <c r="F344" s="5"/>
      <c r="G344" s="6"/>
      <c r="H344" s="7"/>
      <c r="I344" s="52">
        <f>SUMIF(اضافه!G$2:G$65479,مخزن!B344&amp;C344,اضافه!I$2:I$65479)</f>
        <v>0</v>
      </c>
      <c r="J344" s="52">
        <f>SUMIF(صرف!G$2:G$65479,مخزن!B344&amp;C344,صرف!I$2:I$65479)</f>
        <v>0</v>
      </c>
      <c r="K344" s="52">
        <f t="shared" si="16"/>
        <v>0</v>
      </c>
      <c r="L344" s="53">
        <f>IFERROR(LOOKUP(2,1/(اضافه!$G$3:$G$4998=مخزن!B344&amp;C344),اضافه!$J$3:$J$4998),"")</f>
        <v>0</v>
      </c>
      <c r="M344" s="53" t="str">
        <f>IFERROR(IF(I344&gt;=0,(SUMIF(اضافه!G$2:G$65479,مخزن!B344&amp;C344,اضافه!K$2:K$65479)+H344)/(SUMIF(اضافه!G$2:G$65479,مخزن!B344&amp;C344,اضافه!I$2:I$65479)+G344),0),"")</f>
        <v/>
      </c>
      <c r="N344" s="53" t="str">
        <f t="shared" si="17"/>
        <v/>
      </c>
    </row>
    <row r="345" spans="1:14" ht="19.899999999999999" customHeight="1" x14ac:dyDescent="0.25">
      <c r="A345" s="11"/>
      <c r="B345" s="22"/>
      <c r="C345" s="23"/>
      <c r="D345" s="23" t="str">
        <f t="shared" si="15"/>
        <v/>
      </c>
      <c r="E345" s="5"/>
      <c r="F345" s="5"/>
      <c r="G345" s="6"/>
      <c r="H345" s="7"/>
      <c r="I345" s="52">
        <f>SUMIF(اضافه!G$2:G$65479,مخزن!B345&amp;C345,اضافه!I$2:I$65479)</f>
        <v>0</v>
      </c>
      <c r="J345" s="52">
        <f>SUMIF(صرف!G$2:G$65479,مخزن!B345&amp;C345,صرف!I$2:I$65479)</f>
        <v>0</v>
      </c>
      <c r="K345" s="52">
        <f t="shared" si="16"/>
        <v>0</v>
      </c>
      <c r="L345" s="53">
        <f>IFERROR(LOOKUP(2,1/(اضافه!$G$3:$G$4998=مخزن!B345&amp;C345),اضافه!$J$3:$J$4998),"")</f>
        <v>0</v>
      </c>
      <c r="M345" s="53" t="str">
        <f>IFERROR(IF(I345&gt;=0,(SUMIF(اضافه!G$2:G$65479,مخزن!B345&amp;C345,اضافه!K$2:K$65479)+H345)/(SUMIF(اضافه!G$2:G$65479,مخزن!B345&amp;C345,اضافه!I$2:I$65479)+G345),0),"")</f>
        <v/>
      </c>
      <c r="N345" s="53" t="str">
        <f t="shared" si="17"/>
        <v/>
      </c>
    </row>
    <row r="346" spans="1:14" ht="19.899999999999999" customHeight="1" x14ac:dyDescent="0.25">
      <c r="A346" s="11"/>
      <c r="B346" s="22"/>
      <c r="C346" s="20"/>
      <c r="D346" s="23" t="str">
        <f t="shared" si="15"/>
        <v/>
      </c>
      <c r="E346" s="5"/>
      <c r="F346" s="5"/>
      <c r="G346" s="6"/>
      <c r="H346" s="7"/>
      <c r="I346" s="52">
        <f>SUMIF(اضافه!G$2:G$65479,مخزن!B346&amp;C346,اضافه!I$2:I$65479)</f>
        <v>0</v>
      </c>
      <c r="J346" s="52">
        <f>SUMIF(صرف!G$2:G$65479,مخزن!B346&amp;C346,صرف!I$2:I$65479)</f>
        <v>0</v>
      </c>
      <c r="K346" s="52">
        <f t="shared" si="16"/>
        <v>0</v>
      </c>
      <c r="L346" s="53">
        <f>IFERROR(LOOKUP(2,1/(اضافه!$G$3:$G$4998=مخزن!B346&amp;C346),اضافه!$J$3:$J$4998),"")</f>
        <v>0</v>
      </c>
      <c r="M346" s="53" t="str">
        <f>IFERROR(IF(I346&gt;=0,(SUMIF(اضافه!G$2:G$65479,مخزن!B346&amp;C346,اضافه!K$2:K$65479)+H346)/(SUMIF(اضافه!G$2:G$65479,مخزن!B346&amp;C346,اضافه!I$2:I$65479)+G346),0),"")</f>
        <v/>
      </c>
      <c r="N346" s="53" t="str">
        <f t="shared" si="17"/>
        <v/>
      </c>
    </row>
    <row r="347" spans="1:14" ht="19.899999999999999" customHeight="1" x14ac:dyDescent="0.25">
      <c r="A347" s="11"/>
      <c r="B347" s="22"/>
      <c r="C347" s="23"/>
      <c r="D347" s="23" t="str">
        <f t="shared" si="15"/>
        <v/>
      </c>
      <c r="E347" s="5"/>
      <c r="F347" s="5"/>
      <c r="G347" s="6"/>
      <c r="H347" s="7"/>
      <c r="I347" s="52">
        <f>SUMIF(اضافه!G$2:G$65479,مخزن!B347&amp;C347,اضافه!I$2:I$65479)</f>
        <v>0</v>
      </c>
      <c r="J347" s="52">
        <f>SUMIF(صرف!G$2:G$65479,مخزن!B347&amp;C347,صرف!I$2:I$65479)</f>
        <v>0</v>
      </c>
      <c r="K347" s="52">
        <f t="shared" si="16"/>
        <v>0</v>
      </c>
      <c r="L347" s="53">
        <f>IFERROR(LOOKUP(2,1/(اضافه!$G$3:$G$4998=مخزن!B347&amp;C347),اضافه!$J$3:$J$4998),"")</f>
        <v>0</v>
      </c>
      <c r="M347" s="53" t="str">
        <f>IFERROR(IF(I347&gt;=0,(SUMIF(اضافه!G$2:G$65479,مخزن!B347&amp;C347,اضافه!K$2:K$65479)+H347)/(SUMIF(اضافه!G$2:G$65479,مخزن!B347&amp;C347,اضافه!I$2:I$65479)+G347),0),"")</f>
        <v/>
      </c>
      <c r="N347" s="53" t="str">
        <f t="shared" si="17"/>
        <v/>
      </c>
    </row>
    <row r="348" spans="1:14" ht="19.899999999999999" customHeight="1" x14ac:dyDescent="0.25">
      <c r="A348" s="11"/>
      <c r="B348" s="22"/>
      <c r="C348" s="20"/>
      <c r="D348" s="23" t="str">
        <f t="shared" si="15"/>
        <v/>
      </c>
      <c r="E348" s="5"/>
      <c r="F348" s="5"/>
      <c r="G348" s="6"/>
      <c r="H348" s="7"/>
      <c r="I348" s="52">
        <f>SUMIF(اضافه!G$2:G$65479,مخزن!B348&amp;C348,اضافه!I$2:I$65479)</f>
        <v>0</v>
      </c>
      <c r="J348" s="52">
        <f>SUMIF(صرف!G$2:G$65479,مخزن!B348&amp;C348,صرف!I$2:I$65479)</f>
        <v>0</v>
      </c>
      <c r="K348" s="52">
        <f t="shared" si="16"/>
        <v>0</v>
      </c>
      <c r="L348" s="53">
        <f>IFERROR(LOOKUP(2,1/(اضافه!$G$3:$G$4998=مخزن!B348&amp;C348),اضافه!$J$3:$J$4998),"")</f>
        <v>0</v>
      </c>
      <c r="M348" s="53" t="str">
        <f>IFERROR(IF(I348&gt;=0,(SUMIF(اضافه!G$2:G$65479,مخزن!B348&amp;C348,اضافه!K$2:K$65479)+H348)/(SUMIF(اضافه!G$2:G$65479,مخزن!B348&amp;C348,اضافه!I$2:I$65479)+G348),0),"")</f>
        <v/>
      </c>
      <c r="N348" s="53" t="str">
        <f t="shared" si="17"/>
        <v/>
      </c>
    </row>
    <row r="349" spans="1:14" ht="19.899999999999999" customHeight="1" x14ac:dyDescent="0.25">
      <c r="A349" s="11"/>
      <c r="B349" s="22"/>
      <c r="C349" s="23"/>
      <c r="D349" s="23" t="str">
        <f t="shared" si="15"/>
        <v/>
      </c>
      <c r="E349" s="5"/>
      <c r="F349" s="5"/>
      <c r="G349" s="6"/>
      <c r="H349" s="7"/>
      <c r="I349" s="52">
        <f>SUMIF(اضافه!G$2:G$65479,مخزن!B349&amp;C349,اضافه!I$2:I$65479)</f>
        <v>0</v>
      </c>
      <c r="J349" s="52">
        <f>SUMIF(صرف!G$2:G$65479,مخزن!B349&amp;C349,صرف!I$2:I$65479)</f>
        <v>0</v>
      </c>
      <c r="K349" s="52">
        <f t="shared" si="16"/>
        <v>0</v>
      </c>
      <c r="L349" s="53">
        <f>IFERROR(LOOKUP(2,1/(اضافه!$G$3:$G$4998=مخزن!B349&amp;C349),اضافه!$J$3:$J$4998),"")</f>
        <v>0</v>
      </c>
      <c r="M349" s="53" t="str">
        <f>IFERROR(IF(I349&gt;=0,(SUMIF(اضافه!G$2:G$65479,مخزن!B349&amp;C349,اضافه!K$2:K$65479)+H349)/(SUMIF(اضافه!G$2:G$65479,مخزن!B349&amp;C349,اضافه!I$2:I$65479)+G349),0),"")</f>
        <v/>
      </c>
      <c r="N349" s="53" t="str">
        <f t="shared" si="17"/>
        <v/>
      </c>
    </row>
    <row r="350" spans="1:14" ht="19.899999999999999" customHeight="1" x14ac:dyDescent="0.25">
      <c r="A350" s="11"/>
      <c r="B350" s="22"/>
      <c r="C350" s="20"/>
      <c r="D350" s="23" t="str">
        <f t="shared" si="15"/>
        <v/>
      </c>
      <c r="E350" s="5"/>
      <c r="F350" s="5"/>
      <c r="G350" s="6"/>
      <c r="H350" s="7"/>
      <c r="I350" s="52">
        <f>SUMIF(اضافه!G$2:G$65479,مخزن!B350&amp;C350,اضافه!I$2:I$65479)</f>
        <v>0</v>
      </c>
      <c r="J350" s="52">
        <f>SUMIF(صرف!G$2:G$65479,مخزن!B350&amp;C350,صرف!I$2:I$65479)</f>
        <v>0</v>
      </c>
      <c r="K350" s="52">
        <f t="shared" si="16"/>
        <v>0</v>
      </c>
      <c r="L350" s="53">
        <f>IFERROR(LOOKUP(2,1/(اضافه!$G$3:$G$4998=مخزن!B350&amp;C350),اضافه!$J$3:$J$4998),"")</f>
        <v>0</v>
      </c>
      <c r="M350" s="53" t="str">
        <f>IFERROR(IF(I350&gt;=0,(SUMIF(اضافه!G$2:G$65479,مخزن!B350&amp;C350,اضافه!K$2:K$65479)+H350)/(SUMIF(اضافه!G$2:G$65479,مخزن!B350&amp;C350,اضافه!I$2:I$65479)+G350),0),"")</f>
        <v/>
      </c>
      <c r="N350" s="53" t="str">
        <f t="shared" si="17"/>
        <v/>
      </c>
    </row>
    <row r="351" spans="1:14" ht="19.899999999999999" customHeight="1" x14ac:dyDescent="0.25">
      <c r="A351" s="11"/>
      <c r="B351" s="22"/>
      <c r="C351" s="23"/>
      <c r="D351" s="23" t="str">
        <f t="shared" si="15"/>
        <v/>
      </c>
      <c r="E351" s="5"/>
      <c r="F351" s="5"/>
      <c r="G351" s="6"/>
      <c r="H351" s="7"/>
      <c r="I351" s="52">
        <f>SUMIF(اضافه!G$2:G$65479,مخزن!B351&amp;C351,اضافه!I$2:I$65479)</f>
        <v>0</v>
      </c>
      <c r="J351" s="52">
        <f>SUMIF(صرف!G$2:G$65479,مخزن!B351&amp;C351,صرف!I$2:I$65479)</f>
        <v>0</v>
      </c>
      <c r="K351" s="52">
        <f t="shared" si="16"/>
        <v>0</v>
      </c>
      <c r="L351" s="53">
        <f>IFERROR(LOOKUP(2,1/(اضافه!$G$3:$G$4998=مخزن!B351&amp;C351),اضافه!$J$3:$J$4998),"")</f>
        <v>0</v>
      </c>
      <c r="M351" s="53" t="str">
        <f>IFERROR(IF(I351&gt;=0,(SUMIF(اضافه!G$2:G$65479,مخزن!B351&amp;C351,اضافه!K$2:K$65479)+H351)/(SUMIF(اضافه!G$2:G$65479,مخزن!B351&amp;C351,اضافه!I$2:I$65479)+G351),0),"")</f>
        <v/>
      </c>
      <c r="N351" s="53" t="str">
        <f t="shared" si="17"/>
        <v/>
      </c>
    </row>
    <row r="352" spans="1:14" ht="19.899999999999999" customHeight="1" x14ac:dyDescent="0.25">
      <c r="A352" s="11"/>
      <c r="B352" s="22"/>
      <c r="C352" s="20"/>
      <c r="D352" s="23" t="str">
        <f t="shared" si="15"/>
        <v/>
      </c>
      <c r="E352" s="5"/>
      <c r="F352" s="5"/>
      <c r="G352" s="6"/>
      <c r="H352" s="7"/>
      <c r="I352" s="52">
        <f>SUMIF(اضافه!G$2:G$65479,مخزن!B352&amp;C352,اضافه!I$2:I$65479)</f>
        <v>0</v>
      </c>
      <c r="J352" s="52">
        <f>SUMIF(صرف!G$2:G$65479,مخزن!B352&amp;C352,صرف!I$2:I$65479)</f>
        <v>0</v>
      </c>
      <c r="K352" s="52">
        <f t="shared" si="16"/>
        <v>0</v>
      </c>
      <c r="L352" s="53">
        <f>IFERROR(LOOKUP(2,1/(اضافه!$G$3:$G$4998=مخزن!B352&amp;C352),اضافه!$J$3:$J$4998),"")</f>
        <v>0</v>
      </c>
      <c r="M352" s="53" t="str">
        <f>IFERROR(IF(I352&gt;=0,(SUMIF(اضافه!G$2:G$65479,مخزن!B352&amp;C352,اضافه!K$2:K$65479)+H352)/(SUMIF(اضافه!G$2:G$65479,مخزن!B352&amp;C352,اضافه!I$2:I$65479)+G352),0),"")</f>
        <v/>
      </c>
      <c r="N352" s="53" t="str">
        <f t="shared" si="17"/>
        <v/>
      </c>
    </row>
    <row r="353" spans="1:14" ht="19.899999999999999" customHeight="1" x14ac:dyDescent="0.25">
      <c r="A353" s="11"/>
      <c r="B353" s="22"/>
      <c r="C353" s="23"/>
      <c r="D353" s="23" t="str">
        <f t="shared" si="15"/>
        <v/>
      </c>
      <c r="E353" s="5"/>
      <c r="F353" s="5"/>
      <c r="G353" s="6"/>
      <c r="H353" s="7"/>
      <c r="I353" s="52">
        <f>SUMIF(اضافه!G$2:G$65479,مخزن!B353&amp;C353,اضافه!I$2:I$65479)</f>
        <v>0</v>
      </c>
      <c r="J353" s="52">
        <f>SUMIF(صرف!G$2:G$65479,مخزن!B353&amp;C353,صرف!I$2:I$65479)</f>
        <v>0</v>
      </c>
      <c r="K353" s="52">
        <f t="shared" si="16"/>
        <v>0</v>
      </c>
      <c r="L353" s="53">
        <f>IFERROR(LOOKUP(2,1/(اضافه!$G$3:$G$4998=مخزن!B353&amp;C353),اضافه!$J$3:$J$4998),"")</f>
        <v>0</v>
      </c>
      <c r="M353" s="53" t="str">
        <f>IFERROR(IF(I353&gt;=0,(SUMIF(اضافه!G$2:G$65479,مخزن!B353&amp;C353,اضافه!K$2:K$65479)+H353)/(SUMIF(اضافه!G$2:G$65479,مخزن!B353&amp;C353,اضافه!I$2:I$65479)+G353),0),"")</f>
        <v/>
      </c>
      <c r="N353" s="53" t="str">
        <f t="shared" si="17"/>
        <v/>
      </c>
    </row>
    <row r="354" spans="1:14" ht="19.899999999999999" customHeight="1" x14ac:dyDescent="0.25">
      <c r="A354" s="11"/>
      <c r="B354" s="22"/>
      <c r="C354" s="20"/>
      <c r="D354" s="23" t="str">
        <f t="shared" si="15"/>
        <v/>
      </c>
      <c r="E354" s="5"/>
      <c r="F354" s="5"/>
      <c r="G354" s="6"/>
      <c r="H354" s="7"/>
      <c r="I354" s="52">
        <f>SUMIF(اضافه!G$2:G$65479,مخزن!B354&amp;C354,اضافه!I$2:I$65479)</f>
        <v>0</v>
      </c>
      <c r="J354" s="52">
        <f>SUMIF(صرف!G$2:G$65479,مخزن!B354&amp;C354,صرف!I$2:I$65479)</f>
        <v>0</v>
      </c>
      <c r="K354" s="52">
        <f t="shared" si="16"/>
        <v>0</v>
      </c>
      <c r="L354" s="53">
        <f>IFERROR(LOOKUP(2,1/(اضافه!$G$3:$G$4998=مخزن!B354&amp;C354),اضافه!$J$3:$J$4998),"")</f>
        <v>0</v>
      </c>
      <c r="M354" s="53" t="str">
        <f>IFERROR(IF(I354&gt;=0,(SUMIF(اضافه!G$2:G$65479,مخزن!B354&amp;C354,اضافه!K$2:K$65479)+H354)/(SUMIF(اضافه!G$2:G$65479,مخزن!B354&amp;C354,اضافه!I$2:I$65479)+G354),0),"")</f>
        <v/>
      </c>
      <c r="N354" s="53" t="str">
        <f t="shared" si="17"/>
        <v/>
      </c>
    </row>
    <row r="355" spans="1:14" ht="19.899999999999999" customHeight="1" x14ac:dyDescent="0.25">
      <c r="A355" s="11"/>
      <c r="B355" s="22"/>
      <c r="C355" s="23"/>
      <c r="D355" s="23" t="str">
        <f t="shared" si="15"/>
        <v/>
      </c>
      <c r="E355" s="5"/>
      <c r="F355" s="5"/>
      <c r="G355" s="6"/>
      <c r="H355" s="7"/>
      <c r="I355" s="52">
        <f>SUMIF(اضافه!G$2:G$65479,مخزن!B355&amp;C355,اضافه!I$2:I$65479)</f>
        <v>0</v>
      </c>
      <c r="J355" s="52">
        <f>SUMIF(صرف!G$2:G$65479,مخزن!B355&amp;C355,صرف!I$2:I$65479)</f>
        <v>0</v>
      </c>
      <c r="K355" s="52">
        <f t="shared" si="16"/>
        <v>0</v>
      </c>
      <c r="L355" s="53">
        <f>IFERROR(LOOKUP(2,1/(اضافه!$G$3:$G$4998=مخزن!B355&amp;C355),اضافه!$J$3:$J$4998),"")</f>
        <v>0</v>
      </c>
      <c r="M355" s="53" t="str">
        <f>IFERROR(IF(I355&gt;=0,(SUMIF(اضافه!G$2:G$65479,مخزن!B355&amp;C355,اضافه!K$2:K$65479)+H355)/(SUMIF(اضافه!G$2:G$65479,مخزن!B355&amp;C355,اضافه!I$2:I$65479)+G355),0),"")</f>
        <v/>
      </c>
      <c r="N355" s="53" t="str">
        <f t="shared" si="17"/>
        <v/>
      </c>
    </row>
    <row r="356" spans="1:14" ht="19.899999999999999" customHeight="1" x14ac:dyDescent="0.25">
      <c r="A356" s="11"/>
      <c r="B356" s="22"/>
      <c r="C356" s="20"/>
      <c r="D356" s="23" t="str">
        <f t="shared" si="15"/>
        <v/>
      </c>
      <c r="E356" s="5"/>
      <c r="F356" s="5"/>
      <c r="G356" s="6"/>
      <c r="H356" s="7"/>
      <c r="I356" s="52">
        <f>SUMIF(اضافه!G$2:G$65479,مخزن!B356&amp;C356,اضافه!I$2:I$65479)</f>
        <v>0</v>
      </c>
      <c r="J356" s="52">
        <f>SUMIF(صرف!G$2:G$65479,مخزن!B356&amp;C356,صرف!I$2:I$65479)</f>
        <v>0</v>
      </c>
      <c r="K356" s="52">
        <f t="shared" si="16"/>
        <v>0</v>
      </c>
      <c r="L356" s="53">
        <f>IFERROR(LOOKUP(2,1/(اضافه!$G$3:$G$4998=مخزن!B356&amp;C356),اضافه!$J$3:$J$4998),"")</f>
        <v>0</v>
      </c>
      <c r="M356" s="53" t="str">
        <f>IFERROR(IF(I356&gt;=0,(SUMIF(اضافه!G$2:G$65479,مخزن!B356&amp;C356,اضافه!K$2:K$65479)+H356)/(SUMIF(اضافه!G$2:G$65479,مخزن!B356&amp;C356,اضافه!I$2:I$65479)+G356),0),"")</f>
        <v/>
      </c>
      <c r="N356" s="53" t="str">
        <f t="shared" si="17"/>
        <v/>
      </c>
    </row>
    <row r="357" spans="1:14" ht="19.899999999999999" customHeight="1" x14ac:dyDescent="0.25">
      <c r="A357" s="11"/>
      <c r="B357" s="22"/>
      <c r="C357" s="23"/>
      <c r="D357" s="23" t="str">
        <f t="shared" si="15"/>
        <v/>
      </c>
      <c r="E357" s="5"/>
      <c r="F357" s="5"/>
      <c r="G357" s="6"/>
      <c r="H357" s="7"/>
      <c r="I357" s="52">
        <f>SUMIF(اضافه!G$2:G$65479,مخزن!B357&amp;C357,اضافه!I$2:I$65479)</f>
        <v>0</v>
      </c>
      <c r="J357" s="52">
        <f>SUMIF(صرف!G$2:G$65479,مخزن!B357&amp;C357,صرف!I$2:I$65479)</f>
        <v>0</v>
      </c>
      <c r="K357" s="52">
        <f t="shared" si="16"/>
        <v>0</v>
      </c>
      <c r="L357" s="53">
        <f>IFERROR(LOOKUP(2,1/(اضافه!$G$3:$G$4998=مخزن!B357&amp;C357),اضافه!$J$3:$J$4998),"")</f>
        <v>0</v>
      </c>
      <c r="M357" s="53" t="str">
        <f>IFERROR(IF(I357&gt;=0,(SUMIF(اضافه!G$2:G$65479,مخزن!B357&amp;C357,اضافه!K$2:K$65479)+H357)/(SUMIF(اضافه!G$2:G$65479,مخزن!B357&amp;C357,اضافه!I$2:I$65479)+G357),0),"")</f>
        <v/>
      </c>
      <c r="N357" s="53" t="str">
        <f t="shared" si="17"/>
        <v/>
      </c>
    </row>
    <row r="358" spans="1:14" ht="19.899999999999999" customHeight="1" x14ac:dyDescent="0.25">
      <c r="A358" s="11"/>
      <c r="B358" s="22"/>
      <c r="C358" s="20"/>
      <c r="D358" s="23" t="str">
        <f t="shared" si="15"/>
        <v/>
      </c>
      <c r="E358" s="5"/>
      <c r="F358" s="5"/>
      <c r="G358" s="6"/>
      <c r="H358" s="7"/>
      <c r="I358" s="52">
        <f>SUMIF(اضافه!G$2:G$65479,مخزن!B358&amp;C358,اضافه!I$2:I$65479)</f>
        <v>0</v>
      </c>
      <c r="J358" s="52">
        <f>SUMIF(صرف!G$2:G$65479,مخزن!B358&amp;C358,صرف!I$2:I$65479)</f>
        <v>0</v>
      </c>
      <c r="K358" s="52">
        <f t="shared" si="16"/>
        <v>0</v>
      </c>
      <c r="L358" s="53">
        <f>IFERROR(LOOKUP(2,1/(اضافه!$G$3:$G$4998=مخزن!B358&amp;C358),اضافه!$J$3:$J$4998),"")</f>
        <v>0</v>
      </c>
      <c r="M358" s="53" t="str">
        <f>IFERROR(IF(I358&gt;=0,(SUMIF(اضافه!G$2:G$65479,مخزن!B358&amp;C358,اضافه!K$2:K$65479)+H358)/(SUMIF(اضافه!G$2:G$65479,مخزن!B358&amp;C358,اضافه!I$2:I$65479)+G358),0),"")</f>
        <v/>
      </c>
      <c r="N358" s="53" t="str">
        <f t="shared" si="17"/>
        <v/>
      </c>
    </row>
    <row r="359" spans="1:14" ht="19.899999999999999" customHeight="1" x14ac:dyDescent="0.25">
      <c r="A359" s="11"/>
      <c r="B359" s="22"/>
      <c r="C359" s="23"/>
      <c r="D359" s="23" t="str">
        <f t="shared" si="15"/>
        <v/>
      </c>
      <c r="E359" s="5"/>
      <c r="F359" s="5"/>
      <c r="G359" s="6"/>
      <c r="H359" s="7"/>
      <c r="I359" s="52">
        <f>SUMIF(اضافه!G$2:G$65479,مخزن!B359&amp;C359,اضافه!I$2:I$65479)</f>
        <v>0</v>
      </c>
      <c r="J359" s="52">
        <f>SUMIF(صرف!G$2:G$65479,مخزن!B359&amp;C359,صرف!I$2:I$65479)</f>
        <v>0</v>
      </c>
      <c r="K359" s="52">
        <f t="shared" si="16"/>
        <v>0</v>
      </c>
      <c r="L359" s="53">
        <f>IFERROR(LOOKUP(2,1/(اضافه!$G$3:$G$4998=مخزن!B359&amp;C359),اضافه!$J$3:$J$4998),"")</f>
        <v>0</v>
      </c>
      <c r="M359" s="53" t="str">
        <f>IFERROR(IF(I359&gt;=0,(SUMIF(اضافه!G$2:G$65479,مخزن!B359&amp;C359,اضافه!K$2:K$65479)+H359)/(SUMIF(اضافه!G$2:G$65479,مخزن!B359&amp;C359,اضافه!I$2:I$65479)+G359),0),"")</f>
        <v/>
      </c>
      <c r="N359" s="53" t="str">
        <f t="shared" si="17"/>
        <v/>
      </c>
    </row>
    <row r="360" spans="1:14" ht="19.899999999999999" customHeight="1" x14ac:dyDescent="0.25">
      <c r="A360" s="11"/>
      <c r="B360" s="22"/>
      <c r="C360" s="20"/>
      <c r="D360" s="23" t="str">
        <f t="shared" si="15"/>
        <v/>
      </c>
      <c r="E360" s="5"/>
      <c r="F360" s="5"/>
      <c r="G360" s="6"/>
      <c r="H360" s="7"/>
      <c r="I360" s="52">
        <f>SUMIF(اضافه!G$2:G$65479,مخزن!B360&amp;C360,اضافه!I$2:I$65479)</f>
        <v>0</v>
      </c>
      <c r="J360" s="52">
        <f>SUMIF(صرف!G$2:G$65479,مخزن!B360&amp;C360,صرف!I$2:I$65479)</f>
        <v>0</v>
      </c>
      <c r="K360" s="52">
        <f t="shared" si="16"/>
        <v>0</v>
      </c>
      <c r="L360" s="53">
        <f>IFERROR(LOOKUP(2,1/(اضافه!$G$3:$G$4998=مخزن!B360&amp;C360),اضافه!$J$3:$J$4998),"")</f>
        <v>0</v>
      </c>
      <c r="M360" s="53" t="str">
        <f>IFERROR(IF(I360&gt;=0,(SUMIF(اضافه!G$2:G$65479,مخزن!B360&amp;C360,اضافه!K$2:K$65479)+H360)/(SUMIF(اضافه!G$2:G$65479,مخزن!B360&amp;C360,اضافه!I$2:I$65479)+G360),0),"")</f>
        <v/>
      </c>
      <c r="N360" s="53" t="str">
        <f t="shared" si="17"/>
        <v/>
      </c>
    </row>
    <row r="361" spans="1:14" ht="19.899999999999999" customHeight="1" x14ac:dyDescent="0.25">
      <c r="A361" s="11"/>
      <c r="B361" s="22"/>
      <c r="C361" s="23"/>
      <c r="D361" s="23" t="str">
        <f t="shared" si="15"/>
        <v/>
      </c>
      <c r="E361" s="5"/>
      <c r="F361" s="5"/>
      <c r="G361" s="6"/>
      <c r="H361" s="7"/>
      <c r="I361" s="52">
        <f>SUMIF(اضافه!G$2:G$65479,مخزن!B361&amp;C361,اضافه!I$2:I$65479)</f>
        <v>0</v>
      </c>
      <c r="J361" s="52">
        <f>SUMIF(صرف!G$2:G$65479,مخزن!B361&amp;C361,صرف!I$2:I$65479)</f>
        <v>0</v>
      </c>
      <c r="K361" s="52">
        <f t="shared" si="16"/>
        <v>0</v>
      </c>
      <c r="L361" s="53">
        <f>IFERROR(LOOKUP(2,1/(اضافه!$G$3:$G$4998=مخزن!B361&amp;C361),اضافه!$J$3:$J$4998),"")</f>
        <v>0</v>
      </c>
      <c r="M361" s="53" t="str">
        <f>IFERROR(IF(I361&gt;=0,(SUMIF(اضافه!G$2:G$65479,مخزن!B361&amp;C361,اضافه!K$2:K$65479)+H361)/(SUMIF(اضافه!G$2:G$65479,مخزن!B361&amp;C361,اضافه!I$2:I$65479)+G361),0),"")</f>
        <v/>
      </c>
      <c r="N361" s="53" t="str">
        <f t="shared" si="17"/>
        <v/>
      </c>
    </row>
    <row r="362" spans="1:14" ht="19.899999999999999" customHeight="1" x14ac:dyDescent="0.25">
      <c r="A362" s="11"/>
      <c r="B362" s="22"/>
      <c r="C362" s="20"/>
      <c r="D362" s="23" t="str">
        <f t="shared" si="15"/>
        <v/>
      </c>
      <c r="E362" s="5"/>
      <c r="F362" s="5"/>
      <c r="G362" s="6"/>
      <c r="H362" s="7"/>
      <c r="I362" s="52">
        <f>SUMIF(اضافه!G$2:G$65479,مخزن!B362&amp;C362,اضافه!I$2:I$65479)</f>
        <v>0</v>
      </c>
      <c r="J362" s="52">
        <f>SUMIF(صرف!G$2:G$65479,مخزن!B362&amp;C362,صرف!I$2:I$65479)</f>
        <v>0</v>
      </c>
      <c r="K362" s="52">
        <f t="shared" si="16"/>
        <v>0</v>
      </c>
      <c r="L362" s="53">
        <f>IFERROR(LOOKUP(2,1/(اضافه!$G$3:$G$4998=مخزن!B362&amp;C362),اضافه!$J$3:$J$4998),"")</f>
        <v>0</v>
      </c>
      <c r="M362" s="53" t="str">
        <f>IFERROR(IF(I362&gt;=0,(SUMIF(اضافه!G$2:G$65479,مخزن!B362&amp;C362,اضافه!K$2:K$65479)+H362)/(SUMIF(اضافه!G$2:G$65479,مخزن!B362&amp;C362,اضافه!I$2:I$65479)+G362),0),"")</f>
        <v/>
      </c>
      <c r="N362" s="53" t="str">
        <f t="shared" si="17"/>
        <v/>
      </c>
    </row>
    <row r="363" spans="1:14" ht="19.899999999999999" customHeight="1" x14ac:dyDescent="0.25">
      <c r="A363" s="11"/>
      <c r="B363" s="22"/>
      <c r="C363" s="23"/>
      <c r="D363" s="23" t="str">
        <f t="shared" si="15"/>
        <v/>
      </c>
      <c r="E363" s="5"/>
      <c r="F363" s="5"/>
      <c r="G363" s="6"/>
      <c r="H363" s="7"/>
      <c r="I363" s="52">
        <f>SUMIF(اضافه!G$2:G$65479,مخزن!B363&amp;C363,اضافه!I$2:I$65479)</f>
        <v>0</v>
      </c>
      <c r="J363" s="52">
        <f>SUMIF(صرف!G$2:G$65479,مخزن!B363&amp;C363,صرف!I$2:I$65479)</f>
        <v>0</v>
      </c>
      <c r="K363" s="52">
        <f t="shared" si="16"/>
        <v>0</v>
      </c>
      <c r="L363" s="53">
        <f>IFERROR(LOOKUP(2,1/(اضافه!$G$3:$G$4998=مخزن!B363&amp;C363),اضافه!$J$3:$J$4998),"")</f>
        <v>0</v>
      </c>
      <c r="M363" s="53" t="str">
        <f>IFERROR(IF(I363&gt;=0,(SUMIF(اضافه!G$2:G$65479,مخزن!B363&amp;C363,اضافه!K$2:K$65479)+H363)/(SUMIF(اضافه!G$2:G$65479,مخزن!B363&amp;C363,اضافه!I$2:I$65479)+G363),0),"")</f>
        <v/>
      </c>
      <c r="N363" s="53" t="str">
        <f t="shared" si="17"/>
        <v/>
      </c>
    </row>
    <row r="364" spans="1:14" ht="19.899999999999999" customHeight="1" x14ac:dyDescent="0.25">
      <c r="A364" s="11"/>
      <c r="B364" s="22"/>
      <c r="C364" s="20"/>
      <c r="D364" s="23" t="str">
        <f t="shared" si="15"/>
        <v/>
      </c>
      <c r="E364" s="5"/>
      <c r="F364" s="5"/>
      <c r="G364" s="6"/>
      <c r="H364" s="6"/>
      <c r="I364" s="52">
        <f>SUMIF(اضافه!G$2:G$65479,مخزن!B364&amp;C364,اضافه!I$2:I$65479)</f>
        <v>0</v>
      </c>
      <c r="J364" s="52">
        <f>SUMIF(صرف!G$2:G$65479,مخزن!B364&amp;C364,صرف!I$2:I$65479)</f>
        <v>0</v>
      </c>
      <c r="K364" s="52">
        <f t="shared" si="16"/>
        <v>0</v>
      </c>
      <c r="L364" s="53">
        <f>IFERROR(LOOKUP(2,1/(اضافه!$G$3:$G$4998=مخزن!B364&amp;C364),اضافه!$J$3:$J$4998),"")</f>
        <v>0</v>
      </c>
      <c r="M364" s="53" t="str">
        <f>IFERROR(IF(I364&gt;=0,(SUMIF(اضافه!G$2:G$65479,مخزن!B364&amp;C364,اضافه!K$2:K$65479)+H364)/(SUMIF(اضافه!G$2:G$65479,مخزن!B364&amp;C364,اضافه!I$2:I$65479)+G364),0),"")</f>
        <v/>
      </c>
      <c r="N364" s="53" t="str">
        <f t="shared" si="17"/>
        <v/>
      </c>
    </row>
    <row r="365" spans="1:14" ht="19.899999999999999" customHeight="1" x14ac:dyDescent="0.25">
      <c r="A365" s="11"/>
      <c r="B365" s="22"/>
      <c r="C365" s="23"/>
      <c r="D365" s="23" t="str">
        <f t="shared" si="15"/>
        <v/>
      </c>
      <c r="E365" s="5"/>
      <c r="F365" s="5"/>
      <c r="G365" s="6"/>
      <c r="H365" s="6"/>
      <c r="I365" s="52">
        <f>SUMIF(اضافه!G$2:G$65479,مخزن!B365&amp;C365,اضافه!I$2:I$65479)</f>
        <v>0</v>
      </c>
      <c r="J365" s="52">
        <f>SUMIF(صرف!G$2:G$65479,مخزن!B365&amp;C365,صرف!I$2:I$65479)</f>
        <v>0</v>
      </c>
      <c r="K365" s="52">
        <f t="shared" si="16"/>
        <v>0</v>
      </c>
      <c r="L365" s="53">
        <f>IFERROR(LOOKUP(2,1/(اضافه!$G$3:$G$4998=مخزن!B365&amp;C365),اضافه!$J$3:$J$4998),"")</f>
        <v>0</v>
      </c>
      <c r="M365" s="53" t="str">
        <f>IFERROR(IF(I365&gt;=0,(SUMIF(اضافه!G$2:G$65479,مخزن!B365&amp;C365,اضافه!K$2:K$65479)+H365)/(SUMIF(اضافه!G$2:G$65479,مخزن!B365&amp;C365,اضافه!I$2:I$65479)+G365),0),"")</f>
        <v/>
      </c>
      <c r="N365" s="53" t="str">
        <f t="shared" si="17"/>
        <v/>
      </c>
    </row>
    <row r="366" spans="1:14" ht="19.899999999999999" customHeight="1" x14ac:dyDescent="0.25">
      <c r="A366" s="11"/>
      <c r="B366" s="22"/>
      <c r="C366" s="20"/>
      <c r="D366" s="23" t="str">
        <f t="shared" si="15"/>
        <v/>
      </c>
      <c r="E366" s="5"/>
      <c r="F366" s="5"/>
      <c r="G366" s="6"/>
      <c r="H366" s="6"/>
      <c r="I366" s="52">
        <f>SUMIF(اضافه!G$2:G$65479,مخزن!B366&amp;C366,اضافه!I$2:I$65479)</f>
        <v>0</v>
      </c>
      <c r="J366" s="52">
        <f>SUMIF(صرف!G$2:G$65479,مخزن!B366&amp;C366,صرف!I$2:I$65479)</f>
        <v>0</v>
      </c>
      <c r="K366" s="52">
        <f t="shared" si="16"/>
        <v>0</v>
      </c>
      <c r="L366" s="53">
        <f>IFERROR(LOOKUP(2,1/(اضافه!$G$3:$G$4998=مخزن!B366&amp;C366),اضافه!$J$3:$J$4998),"")</f>
        <v>0</v>
      </c>
      <c r="M366" s="53" t="str">
        <f>IFERROR(IF(I366&gt;=0,(SUMIF(اضافه!G$2:G$65479,مخزن!B366&amp;C366,اضافه!K$2:K$65479)+H366)/(SUMIF(اضافه!G$2:G$65479,مخزن!B366&amp;C366,اضافه!I$2:I$65479)+G366),0),"")</f>
        <v/>
      </c>
      <c r="N366" s="53" t="str">
        <f t="shared" si="17"/>
        <v/>
      </c>
    </row>
    <row r="367" spans="1:14" ht="19.899999999999999" customHeight="1" x14ac:dyDescent="0.25">
      <c r="A367" s="11"/>
      <c r="B367" s="22"/>
      <c r="C367" s="23"/>
      <c r="D367" s="23" t="str">
        <f t="shared" si="15"/>
        <v/>
      </c>
      <c r="E367" s="5"/>
      <c r="F367" s="5"/>
      <c r="G367" s="6"/>
      <c r="H367" s="6"/>
      <c r="I367" s="52">
        <f>SUMIF(اضافه!G$2:G$65479,مخزن!B367&amp;C367,اضافه!I$2:I$65479)</f>
        <v>0</v>
      </c>
      <c r="J367" s="52">
        <f>SUMIF(صرف!G$2:G$65479,مخزن!B367&amp;C367,صرف!I$2:I$65479)</f>
        <v>0</v>
      </c>
      <c r="K367" s="52">
        <f t="shared" si="16"/>
        <v>0</v>
      </c>
      <c r="L367" s="53">
        <f>IFERROR(LOOKUP(2,1/(اضافه!$G$3:$G$4998=مخزن!B367&amp;C367),اضافه!$J$3:$J$4998),"")</f>
        <v>0</v>
      </c>
      <c r="M367" s="53" t="str">
        <f>IFERROR(IF(I367&gt;=0,(SUMIF(اضافه!G$2:G$65479,مخزن!B367&amp;C367,اضافه!K$2:K$65479)+H367)/(SUMIF(اضافه!G$2:G$65479,مخزن!B367&amp;C367,اضافه!I$2:I$65479)+G367),0),"")</f>
        <v/>
      </c>
      <c r="N367" s="53" t="str">
        <f t="shared" si="17"/>
        <v/>
      </c>
    </row>
    <row r="368" spans="1:14" ht="19.899999999999999" customHeight="1" x14ac:dyDescent="0.25">
      <c r="A368" s="11"/>
      <c r="B368" s="22"/>
      <c r="C368" s="20"/>
      <c r="D368" s="23" t="str">
        <f t="shared" si="15"/>
        <v/>
      </c>
      <c r="E368" s="5"/>
      <c r="F368" s="5"/>
      <c r="G368" s="6"/>
      <c r="H368" s="6"/>
      <c r="I368" s="52">
        <f>SUMIF(اضافه!G$2:G$65479,مخزن!B368&amp;C368,اضافه!I$2:I$65479)</f>
        <v>0</v>
      </c>
      <c r="J368" s="52">
        <f>SUMIF(صرف!G$2:G$65479,مخزن!B368&amp;C368,صرف!I$2:I$65479)</f>
        <v>0</v>
      </c>
      <c r="K368" s="52">
        <f t="shared" si="16"/>
        <v>0</v>
      </c>
      <c r="L368" s="53">
        <f>IFERROR(LOOKUP(2,1/(اضافه!$G$3:$G$4998=مخزن!B368&amp;C368),اضافه!$J$3:$J$4998),"")</f>
        <v>0</v>
      </c>
      <c r="M368" s="53" t="str">
        <f>IFERROR(IF(I368&gt;=0,(SUMIF(اضافه!G$2:G$65479,مخزن!B368&amp;C368,اضافه!K$2:K$65479)+H368)/(SUMIF(اضافه!G$2:G$65479,مخزن!B368&amp;C368,اضافه!I$2:I$65479)+G368),0),"")</f>
        <v/>
      </c>
      <c r="N368" s="53" t="str">
        <f t="shared" si="17"/>
        <v/>
      </c>
    </row>
    <row r="369" spans="1:14" ht="19.899999999999999" customHeight="1" x14ac:dyDescent="0.25">
      <c r="A369" s="11"/>
      <c r="B369" s="22"/>
      <c r="C369" s="23"/>
      <c r="D369" s="23" t="str">
        <f t="shared" si="15"/>
        <v/>
      </c>
      <c r="E369" s="5"/>
      <c r="F369" s="5"/>
      <c r="G369" s="6"/>
      <c r="H369" s="6"/>
      <c r="I369" s="52">
        <f>SUMIF(اضافه!G$2:G$65479,مخزن!B369&amp;C369,اضافه!I$2:I$65479)</f>
        <v>0</v>
      </c>
      <c r="J369" s="52">
        <f>SUMIF(صرف!G$2:G$65479,مخزن!B369&amp;C369,صرف!I$2:I$65479)</f>
        <v>0</v>
      </c>
      <c r="K369" s="52">
        <f t="shared" si="16"/>
        <v>0</v>
      </c>
      <c r="L369" s="53">
        <f>IFERROR(LOOKUP(2,1/(اضافه!$G$3:$G$4998=مخزن!B369&amp;C369),اضافه!$J$3:$J$4998),"")</f>
        <v>0</v>
      </c>
      <c r="M369" s="53" t="str">
        <f>IFERROR(IF(I369&gt;=0,(SUMIF(اضافه!G$2:G$65479,مخزن!B369&amp;C369,اضافه!K$2:K$65479)+H369)/(SUMIF(اضافه!G$2:G$65479,مخزن!B369&amp;C369,اضافه!I$2:I$65479)+G369),0),"")</f>
        <v/>
      </c>
      <c r="N369" s="53" t="str">
        <f t="shared" si="17"/>
        <v/>
      </c>
    </row>
    <row r="370" spans="1:14" ht="19.899999999999999" customHeight="1" x14ac:dyDescent="0.25">
      <c r="A370" s="11"/>
      <c r="B370" s="22"/>
      <c r="C370" s="20"/>
      <c r="D370" s="23" t="str">
        <f t="shared" si="15"/>
        <v/>
      </c>
      <c r="E370" s="5"/>
      <c r="F370" s="5"/>
      <c r="G370" s="6"/>
      <c r="H370" s="6"/>
      <c r="I370" s="52">
        <f>SUMIF(اضافه!G$2:G$65479,مخزن!B370&amp;C370,اضافه!I$2:I$65479)</f>
        <v>0</v>
      </c>
      <c r="J370" s="52">
        <f>SUMIF(صرف!G$2:G$65479,مخزن!B370&amp;C370,صرف!I$2:I$65479)</f>
        <v>0</v>
      </c>
      <c r="K370" s="52">
        <f t="shared" si="16"/>
        <v>0</v>
      </c>
      <c r="L370" s="53">
        <f>IFERROR(LOOKUP(2,1/(اضافه!$G$3:$G$4998=مخزن!B370&amp;C370),اضافه!$J$3:$J$4998),"")</f>
        <v>0</v>
      </c>
      <c r="M370" s="53" t="str">
        <f>IFERROR(IF(I370&gt;=0,(SUMIF(اضافه!G$2:G$65479,مخزن!B370&amp;C370,اضافه!K$2:K$65479)+H370)/(SUMIF(اضافه!G$2:G$65479,مخزن!B370&amp;C370,اضافه!I$2:I$65479)+G370),0),"")</f>
        <v/>
      </c>
      <c r="N370" s="53" t="str">
        <f t="shared" si="17"/>
        <v/>
      </c>
    </row>
    <row r="371" spans="1:14" ht="19.899999999999999" customHeight="1" x14ac:dyDescent="0.25">
      <c r="A371" s="11"/>
      <c r="B371" s="22"/>
      <c r="C371" s="23"/>
      <c r="D371" s="23" t="str">
        <f t="shared" si="15"/>
        <v/>
      </c>
      <c r="E371" s="5"/>
      <c r="F371" s="5"/>
      <c r="G371" s="6"/>
      <c r="H371" s="6"/>
      <c r="I371" s="52">
        <f>SUMIF(اضافه!G$2:G$65479,مخزن!B371&amp;C371,اضافه!I$2:I$65479)</f>
        <v>0</v>
      </c>
      <c r="J371" s="52">
        <f>SUMIF(صرف!G$2:G$65479,مخزن!B371&amp;C371,صرف!I$2:I$65479)</f>
        <v>0</v>
      </c>
      <c r="K371" s="52">
        <f t="shared" si="16"/>
        <v>0</v>
      </c>
      <c r="L371" s="53">
        <f>IFERROR(LOOKUP(2,1/(اضافه!$G$3:$G$4998=مخزن!B371&amp;C371),اضافه!$J$3:$J$4998),"")</f>
        <v>0</v>
      </c>
      <c r="M371" s="53" t="str">
        <f>IFERROR(IF(I371&gt;=0,(SUMIF(اضافه!G$2:G$65479,مخزن!B371&amp;C371,اضافه!K$2:K$65479)+H371)/(SUMIF(اضافه!G$2:G$65479,مخزن!B371&amp;C371,اضافه!I$2:I$65479)+G371),0),"")</f>
        <v/>
      </c>
      <c r="N371" s="53" t="str">
        <f t="shared" si="17"/>
        <v/>
      </c>
    </row>
    <row r="372" spans="1:14" ht="19.899999999999999" customHeight="1" x14ac:dyDescent="0.25">
      <c r="A372" s="11"/>
      <c r="B372" s="22"/>
      <c r="C372" s="20"/>
      <c r="D372" s="23" t="str">
        <f t="shared" si="15"/>
        <v/>
      </c>
      <c r="E372" s="5"/>
      <c r="F372" s="5"/>
      <c r="G372" s="6"/>
      <c r="H372" s="6"/>
      <c r="I372" s="52">
        <f>SUMIF(اضافه!G$2:G$65479,مخزن!B372&amp;C372,اضافه!I$2:I$65479)</f>
        <v>0</v>
      </c>
      <c r="J372" s="52">
        <f>SUMIF(صرف!G$2:G$65479,مخزن!B372&amp;C372,صرف!I$2:I$65479)</f>
        <v>0</v>
      </c>
      <c r="K372" s="52">
        <f t="shared" si="16"/>
        <v>0</v>
      </c>
      <c r="L372" s="53">
        <f>IFERROR(LOOKUP(2,1/(اضافه!$G$3:$G$4998=مخزن!B372&amp;C372),اضافه!$J$3:$J$4998),"")</f>
        <v>0</v>
      </c>
      <c r="M372" s="53" t="str">
        <f>IFERROR(IF(I372&gt;=0,(SUMIF(اضافه!G$2:G$65479,مخزن!B372&amp;C372,اضافه!K$2:K$65479)+H372)/(SUMIF(اضافه!G$2:G$65479,مخزن!B372&amp;C372,اضافه!I$2:I$65479)+G372),0),"")</f>
        <v/>
      </c>
      <c r="N372" s="53" t="str">
        <f t="shared" si="17"/>
        <v/>
      </c>
    </row>
    <row r="373" spans="1:14" ht="19.899999999999999" customHeight="1" x14ac:dyDescent="0.25">
      <c r="A373" s="11"/>
      <c r="B373" s="22"/>
      <c r="C373" s="23"/>
      <c r="D373" s="23" t="str">
        <f t="shared" si="15"/>
        <v/>
      </c>
      <c r="E373" s="5"/>
      <c r="F373" s="5"/>
      <c r="G373" s="6"/>
      <c r="H373" s="6"/>
      <c r="I373" s="52">
        <f>SUMIF(اضافه!G$2:G$65479,مخزن!B373&amp;C373,اضافه!I$2:I$65479)</f>
        <v>0</v>
      </c>
      <c r="J373" s="52">
        <f>SUMIF(صرف!G$2:G$65479,مخزن!B373&amp;C373,صرف!I$2:I$65479)</f>
        <v>0</v>
      </c>
      <c r="K373" s="52">
        <f t="shared" si="16"/>
        <v>0</v>
      </c>
      <c r="L373" s="53">
        <f>IFERROR(LOOKUP(2,1/(اضافه!$G$3:$G$4998=مخزن!B373&amp;C373),اضافه!$J$3:$J$4998),"")</f>
        <v>0</v>
      </c>
      <c r="M373" s="53" t="str">
        <f>IFERROR(IF(I373&gt;=0,(SUMIF(اضافه!G$2:G$65479,مخزن!B373&amp;C373,اضافه!K$2:K$65479)+H373)/(SUMIF(اضافه!G$2:G$65479,مخزن!B373&amp;C373,اضافه!I$2:I$65479)+G373),0),"")</f>
        <v/>
      </c>
      <c r="N373" s="53" t="str">
        <f t="shared" si="17"/>
        <v/>
      </c>
    </row>
    <row r="374" spans="1:14" ht="19.899999999999999" customHeight="1" x14ac:dyDescent="0.25">
      <c r="A374" s="11"/>
      <c r="B374" s="22"/>
      <c r="C374" s="20"/>
      <c r="D374" s="23" t="str">
        <f t="shared" si="15"/>
        <v/>
      </c>
      <c r="E374" s="5"/>
      <c r="F374" s="5"/>
      <c r="G374" s="6"/>
      <c r="H374" s="6"/>
      <c r="I374" s="52">
        <f>SUMIF(اضافه!G$2:G$65479,مخزن!B374&amp;C374,اضافه!I$2:I$65479)</f>
        <v>0</v>
      </c>
      <c r="J374" s="52">
        <f>SUMIF(صرف!G$2:G$65479,مخزن!B374&amp;C374,صرف!I$2:I$65479)</f>
        <v>0</v>
      </c>
      <c r="K374" s="52">
        <f t="shared" si="16"/>
        <v>0</v>
      </c>
      <c r="L374" s="53">
        <f>IFERROR(LOOKUP(2,1/(اضافه!$G$3:$G$4998=مخزن!B374&amp;C374),اضافه!$J$3:$J$4998),"")</f>
        <v>0</v>
      </c>
      <c r="M374" s="53" t="str">
        <f>IFERROR(IF(I374&gt;=0,(SUMIF(اضافه!G$2:G$65479,مخزن!B374&amp;C374,اضافه!K$2:K$65479)+H374)/(SUMIF(اضافه!G$2:G$65479,مخزن!B374&amp;C374,اضافه!I$2:I$65479)+G374),0),"")</f>
        <v/>
      </c>
      <c r="N374" s="53" t="str">
        <f t="shared" si="17"/>
        <v/>
      </c>
    </row>
    <row r="375" spans="1:14" ht="19.899999999999999" customHeight="1" x14ac:dyDescent="0.25">
      <c r="A375" s="11"/>
      <c r="B375" s="22"/>
      <c r="C375" s="23"/>
      <c r="D375" s="23" t="str">
        <f t="shared" si="15"/>
        <v/>
      </c>
      <c r="E375" s="5"/>
      <c r="F375" s="5"/>
      <c r="G375" s="6"/>
      <c r="H375" s="6"/>
      <c r="I375" s="52">
        <f>SUMIF(اضافه!G$2:G$65479,مخزن!B375&amp;C375,اضافه!I$2:I$65479)</f>
        <v>0</v>
      </c>
      <c r="J375" s="52">
        <f>SUMIF(صرف!G$2:G$65479,مخزن!B375&amp;C375,صرف!I$2:I$65479)</f>
        <v>0</v>
      </c>
      <c r="K375" s="52">
        <f t="shared" si="16"/>
        <v>0</v>
      </c>
      <c r="L375" s="53">
        <f>IFERROR(LOOKUP(2,1/(اضافه!$G$3:$G$4998=مخزن!B375&amp;C375),اضافه!$J$3:$J$4998),"")</f>
        <v>0</v>
      </c>
      <c r="M375" s="53" t="str">
        <f>IFERROR(IF(I375&gt;=0,(SUMIF(اضافه!G$2:G$65479,مخزن!B375&amp;C375,اضافه!K$2:K$65479)+H375)/(SUMIF(اضافه!G$2:G$65479,مخزن!B375&amp;C375,اضافه!I$2:I$65479)+G375),0),"")</f>
        <v/>
      </c>
      <c r="N375" s="53" t="str">
        <f t="shared" si="17"/>
        <v/>
      </c>
    </row>
    <row r="376" spans="1:14" ht="19.899999999999999" customHeight="1" x14ac:dyDescent="0.25">
      <c r="A376" s="11"/>
      <c r="B376" s="22"/>
      <c r="C376" s="20"/>
      <c r="D376" s="23" t="str">
        <f t="shared" si="15"/>
        <v/>
      </c>
      <c r="E376" s="5"/>
      <c r="F376" s="5"/>
      <c r="G376" s="6"/>
      <c r="H376" s="6"/>
      <c r="I376" s="52">
        <f>SUMIF(اضافه!G$2:G$65479,مخزن!B376&amp;C376,اضافه!I$2:I$65479)</f>
        <v>0</v>
      </c>
      <c r="J376" s="52">
        <f>SUMIF(صرف!G$2:G$65479,مخزن!B376&amp;C376,صرف!I$2:I$65479)</f>
        <v>0</v>
      </c>
      <c r="K376" s="52">
        <f t="shared" si="16"/>
        <v>0</v>
      </c>
      <c r="L376" s="53">
        <f>IFERROR(LOOKUP(2,1/(اضافه!$G$3:$G$4998=مخزن!B376&amp;C376),اضافه!$J$3:$J$4998),"")</f>
        <v>0</v>
      </c>
      <c r="M376" s="53" t="str">
        <f>IFERROR(IF(I376&gt;=0,(SUMIF(اضافه!G$2:G$65479,مخزن!B376&amp;C376,اضافه!K$2:K$65479)+H376)/(SUMIF(اضافه!G$2:G$65479,مخزن!B376&amp;C376,اضافه!I$2:I$65479)+G376),0),"")</f>
        <v/>
      </c>
      <c r="N376" s="53" t="str">
        <f t="shared" si="17"/>
        <v/>
      </c>
    </row>
    <row r="377" spans="1:14" ht="19.899999999999999" customHeight="1" x14ac:dyDescent="0.25">
      <c r="A377" s="11"/>
      <c r="B377" s="22"/>
      <c r="C377" s="23"/>
      <c r="D377" s="23" t="str">
        <f t="shared" si="15"/>
        <v/>
      </c>
      <c r="E377" s="5"/>
      <c r="F377" s="5"/>
      <c r="G377" s="6"/>
      <c r="H377" s="6"/>
      <c r="I377" s="52">
        <f>SUMIF(اضافه!G$2:G$65479,مخزن!B377&amp;C377,اضافه!I$2:I$65479)</f>
        <v>0</v>
      </c>
      <c r="J377" s="52">
        <f>SUMIF(صرف!G$2:G$65479,مخزن!B377&amp;C377,صرف!I$2:I$65479)</f>
        <v>0</v>
      </c>
      <c r="K377" s="52">
        <f t="shared" si="16"/>
        <v>0</v>
      </c>
      <c r="L377" s="53">
        <f>IFERROR(LOOKUP(2,1/(اضافه!$G$3:$G$4998=مخزن!B377&amp;C377),اضافه!$J$3:$J$4998),"")</f>
        <v>0</v>
      </c>
      <c r="M377" s="53" t="str">
        <f>IFERROR(IF(I377&gt;=0,(SUMIF(اضافه!G$2:G$65479,مخزن!B377&amp;C377,اضافه!K$2:K$65479)+H377)/(SUMIF(اضافه!G$2:G$65479,مخزن!B377&amp;C377,اضافه!I$2:I$65479)+G377),0),"")</f>
        <v/>
      </c>
      <c r="N377" s="53" t="str">
        <f t="shared" si="17"/>
        <v/>
      </c>
    </row>
    <row r="378" spans="1:14" ht="19.899999999999999" customHeight="1" x14ac:dyDescent="0.25">
      <c r="A378" s="11"/>
      <c r="B378" s="22"/>
      <c r="C378" s="20"/>
      <c r="D378" s="23" t="str">
        <f t="shared" si="15"/>
        <v/>
      </c>
      <c r="E378" s="5"/>
      <c r="F378" s="5"/>
      <c r="G378" s="6"/>
      <c r="H378" s="6"/>
      <c r="I378" s="52">
        <f>SUMIF(اضافه!G$2:G$65479,مخزن!B378&amp;C378,اضافه!I$2:I$65479)</f>
        <v>0</v>
      </c>
      <c r="J378" s="52">
        <f>SUMIF(صرف!G$2:G$65479,مخزن!B378&amp;C378,صرف!I$2:I$65479)</f>
        <v>0</v>
      </c>
      <c r="K378" s="52">
        <f t="shared" si="16"/>
        <v>0</v>
      </c>
      <c r="L378" s="53">
        <f>IFERROR(LOOKUP(2,1/(اضافه!$G$3:$G$4998=مخزن!B378&amp;C378),اضافه!$J$3:$J$4998),"")</f>
        <v>0</v>
      </c>
      <c r="M378" s="53" t="str">
        <f>IFERROR(IF(I378&gt;=0,(SUMIF(اضافه!G$2:G$65479,مخزن!B378&amp;C378,اضافه!K$2:K$65479)+H378)/(SUMIF(اضافه!G$2:G$65479,مخزن!B378&amp;C378,اضافه!I$2:I$65479)+G378),0),"")</f>
        <v/>
      </c>
      <c r="N378" s="53" t="str">
        <f t="shared" si="17"/>
        <v/>
      </c>
    </row>
    <row r="379" spans="1:14" ht="19.899999999999999" customHeight="1" x14ac:dyDescent="0.25">
      <c r="A379" s="11"/>
      <c r="B379" s="22"/>
      <c r="C379" s="23"/>
      <c r="D379" s="23" t="str">
        <f t="shared" si="15"/>
        <v/>
      </c>
      <c r="E379" s="5"/>
      <c r="F379" s="5"/>
      <c r="G379" s="6"/>
      <c r="H379" s="6"/>
      <c r="I379" s="52">
        <f>SUMIF(اضافه!G$2:G$65479,مخزن!B379&amp;C379,اضافه!I$2:I$65479)</f>
        <v>0</v>
      </c>
      <c r="J379" s="52">
        <f>SUMIF(صرف!G$2:G$65479,مخزن!B379&amp;C379,صرف!I$2:I$65479)</f>
        <v>0</v>
      </c>
      <c r="K379" s="52">
        <f t="shared" si="16"/>
        <v>0</v>
      </c>
      <c r="L379" s="53">
        <f>IFERROR(LOOKUP(2,1/(اضافه!$G$3:$G$4998=مخزن!B379&amp;C379),اضافه!$J$3:$J$4998),"")</f>
        <v>0</v>
      </c>
      <c r="M379" s="53" t="str">
        <f>IFERROR(IF(I379&gt;=0,(SUMIF(اضافه!G$2:G$65479,مخزن!B379&amp;C379,اضافه!K$2:K$65479)+H379)/(SUMIF(اضافه!G$2:G$65479,مخزن!B379&amp;C379,اضافه!I$2:I$65479)+G379),0),"")</f>
        <v/>
      </c>
      <c r="N379" s="53" t="str">
        <f t="shared" si="17"/>
        <v/>
      </c>
    </row>
    <row r="380" spans="1:14" ht="19.899999999999999" customHeight="1" x14ac:dyDescent="0.25">
      <c r="A380" s="11"/>
      <c r="B380" s="22"/>
      <c r="C380" s="20"/>
      <c r="D380" s="23" t="str">
        <f t="shared" si="15"/>
        <v/>
      </c>
      <c r="E380" s="5"/>
      <c r="F380" s="5"/>
      <c r="G380" s="6"/>
      <c r="H380" s="6"/>
      <c r="I380" s="52">
        <f>SUMIF(اضافه!G$2:G$65479,مخزن!B380&amp;C380,اضافه!I$2:I$65479)</f>
        <v>0</v>
      </c>
      <c r="J380" s="52">
        <f>SUMIF(صرف!G$2:G$65479,مخزن!B380&amp;C380,صرف!I$2:I$65479)</f>
        <v>0</v>
      </c>
      <c r="K380" s="52">
        <f t="shared" si="16"/>
        <v>0</v>
      </c>
      <c r="L380" s="53">
        <f>IFERROR(LOOKUP(2,1/(اضافه!$G$3:$G$4998=مخزن!B380&amp;C380),اضافه!$J$3:$J$4998),"")</f>
        <v>0</v>
      </c>
      <c r="M380" s="53" t="str">
        <f>IFERROR(IF(I380&gt;=0,(SUMIF(اضافه!G$2:G$65479,مخزن!B380&amp;C380,اضافه!K$2:K$65479)+H380)/(SUMIF(اضافه!G$2:G$65479,مخزن!B380&amp;C380,اضافه!I$2:I$65479)+G380),0),"")</f>
        <v/>
      </c>
      <c r="N380" s="53" t="str">
        <f t="shared" si="17"/>
        <v/>
      </c>
    </row>
    <row r="381" spans="1:14" ht="19.899999999999999" customHeight="1" x14ac:dyDescent="0.25">
      <c r="A381" s="11"/>
      <c r="B381" s="22"/>
      <c r="C381" s="23"/>
      <c r="D381" s="23" t="str">
        <f t="shared" si="15"/>
        <v/>
      </c>
      <c r="E381" s="5"/>
      <c r="F381" s="5"/>
      <c r="G381" s="6"/>
      <c r="H381" s="6"/>
      <c r="I381" s="52">
        <f>SUMIF(اضافه!G$2:G$65479,مخزن!B381&amp;C381,اضافه!I$2:I$65479)</f>
        <v>0</v>
      </c>
      <c r="J381" s="52">
        <f>SUMIF(صرف!G$2:G$65479,مخزن!B381&amp;C381,صرف!I$2:I$65479)</f>
        <v>0</v>
      </c>
      <c r="K381" s="52">
        <f t="shared" si="16"/>
        <v>0</v>
      </c>
      <c r="L381" s="53">
        <f>IFERROR(LOOKUP(2,1/(اضافه!$G$3:$G$4998=مخزن!B381&amp;C381),اضافه!$J$3:$J$4998),"")</f>
        <v>0</v>
      </c>
      <c r="M381" s="53" t="str">
        <f>IFERROR(IF(I381&gt;=0,(SUMIF(اضافه!G$2:G$65479,مخزن!B381&amp;C381,اضافه!K$2:K$65479)+H381)/(SUMIF(اضافه!G$2:G$65479,مخزن!B381&amp;C381,اضافه!I$2:I$65479)+G381),0),"")</f>
        <v/>
      </c>
      <c r="N381" s="53" t="str">
        <f t="shared" si="17"/>
        <v/>
      </c>
    </row>
    <row r="382" spans="1:14" ht="19.899999999999999" customHeight="1" x14ac:dyDescent="0.25">
      <c r="A382" s="11"/>
      <c r="B382" s="22"/>
      <c r="C382" s="20"/>
      <c r="D382" s="23" t="str">
        <f t="shared" si="15"/>
        <v/>
      </c>
      <c r="E382" s="5"/>
      <c r="F382" s="5"/>
      <c r="G382" s="6"/>
      <c r="H382" s="6"/>
      <c r="I382" s="52">
        <f>SUMIF(اضافه!G$2:G$65479,مخزن!B382&amp;C382,اضافه!I$2:I$65479)</f>
        <v>0</v>
      </c>
      <c r="J382" s="52">
        <f>SUMIF(صرف!G$2:G$65479,مخزن!B382&amp;C382,صرف!I$2:I$65479)</f>
        <v>0</v>
      </c>
      <c r="K382" s="52">
        <f t="shared" si="16"/>
        <v>0</v>
      </c>
      <c r="L382" s="53">
        <f>IFERROR(LOOKUP(2,1/(اضافه!$G$3:$G$4998=مخزن!B382&amp;C382),اضافه!$J$3:$J$4998),"")</f>
        <v>0</v>
      </c>
      <c r="M382" s="53" t="str">
        <f>IFERROR(IF(I382&gt;=0,(SUMIF(اضافه!G$2:G$65479,مخزن!B382&amp;C382,اضافه!K$2:K$65479)+H382)/(SUMIF(اضافه!G$2:G$65479,مخزن!B382&amp;C382,اضافه!I$2:I$65479)+G382),0),"")</f>
        <v/>
      </c>
      <c r="N382" s="53" t="str">
        <f t="shared" si="17"/>
        <v/>
      </c>
    </row>
    <row r="383" spans="1:14" ht="19.899999999999999" customHeight="1" x14ac:dyDescent="0.25">
      <c r="A383" s="11"/>
      <c r="B383" s="22"/>
      <c r="C383" s="23"/>
      <c r="D383" s="23" t="str">
        <f t="shared" si="15"/>
        <v/>
      </c>
      <c r="E383" s="5"/>
      <c r="F383" s="5"/>
      <c r="G383" s="6"/>
      <c r="H383" s="6"/>
      <c r="I383" s="52">
        <f>SUMIF(اضافه!G$2:G$65479,مخزن!B383&amp;C383,اضافه!I$2:I$65479)</f>
        <v>0</v>
      </c>
      <c r="J383" s="52">
        <f>SUMIF(صرف!G$2:G$65479,مخزن!B383&amp;C383,صرف!I$2:I$65479)</f>
        <v>0</v>
      </c>
      <c r="K383" s="52">
        <f t="shared" si="16"/>
        <v>0</v>
      </c>
      <c r="L383" s="53">
        <f>IFERROR(LOOKUP(2,1/(اضافه!$G$3:$G$4998=مخزن!B383&amp;C383),اضافه!$J$3:$J$4998),"")</f>
        <v>0</v>
      </c>
      <c r="M383" s="53" t="str">
        <f>IFERROR(IF(I383&gt;=0,(SUMIF(اضافه!G$2:G$65479,مخزن!B383&amp;C383,اضافه!K$2:K$65479)+H383)/(SUMIF(اضافه!G$2:G$65479,مخزن!B383&amp;C383,اضافه!I$2:I$65479)+G383),0),"")</f>
        <v/>
      </c>
      <c r="N383" s="53" t="str">
        <f t="shared" si="17"/>
        <v/>
      </c>
    </row>
    <row r="384" spans="1:14" ht="19.899999999999999" customHeight="1" x14ac:dyDescent="0.25">
      <c r="A384" s="11"/>
      <c r="B384" s="22"/>
      <c r="C384" s="20"/>
      <c r="D384" s="23" t="str">
        <f t="shared" si="15"/>
        <v/>
      </c>
      <c r="E384" s="5"/>
      <c r="F384" s="5"/>
      <c r="G384" s="6"/>
      <c r="H384" s="6"/>
      <c r="I384" s="52">
        <f>SUMIF(اضافه!G$2:G$65479,مخزن!B384&amp;C384,اضافه!I$2:I$65479)</f>
        <v>0</v>
      </c>
      <c r="J384" s="52">
        <f>SUMIF(صرف!G$2:G$65479,مخزن!B384&amp;C384,صرف!I$2:I$65479)</f>
        <v>0</v>
      </c>
      <c r="K384" s="52">
        <f t="shared" si="16"/>
        <v>0</v>
      </c>
      <c r="L384" s="53">
        <f>IFERROR(LOOKUP(2,1/(اضافه!$G$3:$G$4998=مخزن!B384&amp;C384),اضافه!$J$3:$J$4998),"")</f>
        <v>0</v>
      </c>
      <c r="M384" s="53" t="str">
        <f>IFERROR(IF(I384&gt;=0,(SUMIF(اضافه!G$2:G$65479,مخزن!B384&amp;C384,اضافه!K$2:K$65479)+H384)/(SUMIF(اضافه!G$2:G$65479,مخزن!B384&amp;C384,اضافه!I$2:I$65479)+G384),0),"")</f>
        <v/>
      </c>
      <c r="N384" s="53" t="str">
        <f t="shared" si="17"/>
        <v/>
      </c>
    </row>
    <row r="385" spans="1:14" ht="19.899999999999999" customHeight="1" x14ac:dyDescent="0.25">
      <c r="A385" s="11"/>
      <c r="B385" s="22"/>
      <c r="C385" s="23"/>
      <c r="D385" s="23" t="str">
        <f t="shared" si="15"/>
        <v/>
      </c>
      <c r="E385" s="5"/>
      <c r="F385" s="5"/>
      <c r="G385" s="6"/>
      <c r="H385" s="6"/>
      <c r="I385" s="52">
        <f>SUMIF(اضافه!G$2:G$65479,مخزن!B385&amp;C385,اضافه!I$2:I$65479)</f>
        <v>0</v>
      </c>
      <c r="J385" s="52">
        <f>SUMIF(صرف!G$2:G$65479,مخزن!B385&amp;C385,صرف!I$2:I$65479)</f>
        <v>0</v>
      </c>
      <c r="K385" s="52">
        <f t="shared" si="16"/>
        <v>0</v>
      </c>
      <c r="L385" s="53">
        <f>IFERROR(LOOKUP(2,1/(اضافه!$G$3:$G$4998=مخزن!B385&amp;C385),اضافه!$J$3:$J$4998),"")</f>
        <v>0</v>
      </c>
      <c r="M385" s="53" t="str">
        <f>IFERROR(IF(I385&gt;=0,(SUMIF(اضافه!G$2:G$65479,مخزن!B385&amp;C385,اضافه!K$2:K$65479)+H385)/(SUMIF(اضافه!G$2:G$65479,مخزن!B385&amp;C385,اضافه!I$2:I$65479)+G385),0),"")</f>
        <v/>
      </c>
      <c r="N385" s="53" t="str">
        <f t="shared" si="17"/>
        <v/>
      </c>
    </row>
    <row r="386" spans="1:14" ht="19.899999999999999" customHeight="1" x14ac:dyDescent="0.25">
      <c r="A386" s="11"/>
      <c r="B386" s="22"/>
      <c r="C386" s="20"/>
      <c r="D386" s="23" t="str">
        <f t="shared" si="15"/>
        <v/>
      </c>
      <c r="E386" s="5"/>
      <c r="F386" s="5"/>
      <c r="G386" s="6"/>
      <c r="H386" s="6"/>
      <c r="I386" s="52">
        <f>SUMIF(اضافه!G$2:G$65479,مخزن!B386&amp;C386,اضافه!I$2:I$65479)</f>
        <v>0</v>
      </c>
      <c r="J386" s="52">
        <f>SUMIF(صرف!G$2:G$65479,مخزن!B386&amp;C386,صرف!I$2:I$65479)</f>
        <v>0</v>
      </c>
      <c r="K386" s="52">
        <f t="shared" si="16"/>
        <v>0</v>
      </c>
      <c r="L386" s="53">
        <f>IFERROR(LOOKUP(2,1/(اضافه!$G$3:$G$4998=مخزن!B386&amp;C386),اضافه!$J$3:$J$4998),"")</f>
        <v>0</v>
      </c>
      <c r="M386" s="53" t="str">
        <f>IFERROR(IF(I386&gt;=0,(SUMIF(اضافه!G$2:G$65479,مخزن!B386&amp;C386,اضافه!K$2:K$65479)+H386)/(SUMIF(اضافه!G$2:G$65479,مخزن!B386&amp;C386,اضافه!I$2:I$65479)+G386),0),"")</f>
        <v/>
      </c>
      <c r="N386" s="53" t="str">
        <f t="shared" si="17"/>
        <v/>
      </c>
    </row>
    <row r="387" spans="1:14" ht="19.899999999999999" customHeight="1" x14ac:dyDescent="0.25">
      <c r="A387" s="11"/>
      <c r="B387" s="22"/>
      <c r="C387" s="23"/>
      <c r="D387" s="23" t="str">
        <f t="shared" si="15"/>
        <v/>
      </c>
      <c r="E387" s="5"/>
      <c r="F387" s="5"/>
      <c r="G387" s="6"/>
      <c r="H387" s="6"/>
      <c r="I387" s="52">
        <f>SUMIF(اضافه!G$2:G$65479,مخزن!B387&amp;C387,اضافه!I$2:I$65479)</f>
        <v>0</v>
      </c>
      <c r="J387" s="52">
        <f>SUMIF(صرف!G$2:G$65479,مخزن!B387&amp;C387,صرف!I$2:I$65479)</f>
        <v>0</v>
      </c>
      <c r="K387" s="52">
        <f t="shared" si="16"/>
        <v>0</v>
      </c>
      <c r="L387" s="53">
        <f>IFERROR(LOOKUP(2,1/(اضافه!$G$3:$G$4998=مخزن!B387&amp;C387),اضافه!$J$3:$J$4998),"")</f>
        <v>0</v>
      </c>
      <c r="M387" s="53" t="str">
        <f>IFERROR(IF(I387&gt;=0,(SUMIF(اضافه!G$2:G$65479,مخزن!B387&amp;C387,اضافه!K$2:K$65479)+H387)/(SUMIF(اضافه!G$2:G$65479,مخزن!B387&amp;C387,اضافه!I$2:I$65479)+G387),0),"")</f>
        <v/>
      </c>
      <c r="N387" s="53" t="str">
        <f t="shared" si="17"/>
        <v/>
      </c>
    </row>
    <row r="388" spans="1:14" ht="19.899999999999999" customHeight="1" x14ac:dyDescent="0.25">
      <c r="A388" s="11"/>
      <c r="B388" s="22"/>
      <c r="C388" s="20"/>
      <c r="D388" s="23" t="str">
        <f t="shared" si="15"/>
        <v/>
      </c>
      <c r="E388" s="5"/>
      <c r="F388" s="5"/>
      <c r="G388" s="6"/>
      <c r="H388" s="6"/>
      <c r="I388" s="52">
        <f>SUMIF(اضافه!G$2:G$65479,مخزن!B388&amp;C388,اضافه!I$2:I$65479)</f>
        <v>0</v>
      </c>
      <c r="J388" s="52">
        <f>SUMIF(صرف!G$2:G$65479,مخزن!B388&amp;C388,صرف!I$2:I$65479)</f>
        <v>0</v>
      </c>
      <c r="K388" s="52">
        <f t="shared" si="16"/>
        <v>0</v>
      </c>
      <c r="L388" s="53">
        <f>IFERROR(LOOKUP(2,1/(اضافه!$G$3:$G$4998=مخزن!B388&amp;C388),اضافه!$J$3:$J$4998),"")</f>
        <v>0</v>
      </c>
      <c r="M388" s="53" t="str">
        <f>IFERROR(IF(I388&gt;=0,(SUMIF(اضافه!G$2:G$65479,مخزن!B388&amp;C388,اضافه!K$2:K$65479)+H388)/(SUMIF(اضافه!G$2:G$65479,مخزن!B388&amp;C388,اضافه!I$2:I$65479)+G388),0),"")</f>
        <v/>
      </c>
      <c r="N388" s="53" t="str">
        <f t="shared" si="17"/>
        <v/>
      </c>
    </row>
    <row r="389" spans="1:14" ht="19.899999999999999" customHeight="1" x14ac:dyDescent="0.25">
      <c r="A389" s="11"/>
      <c r="B389" s="22"/>
      <c r="C389" s="23"/>
      <c r="D389" s="23" t="str">
        <f t="shared" ref="D389:D452" si="18">B389&amp;C389</f>
        <v/>
      </c>
      <c r="E389" s="5"/>
      <c r="F389" s="5"/>
      <c r="G389" s="6"/>
      <c r="H389" s="6"/>
      <c r="I389" s="52">
        <f>SUMIF(اضافه!G$2:G$65479,مخزن!B389&amp;C389,اضافه!I$2:I$65479)</f>
        <v>0</v>
      </c>
      <c r="J389" s="52">
        <f>SUMIF(صرف!G$2:G$65479,مخزن!B389&amp;C389,صرف!I$2:I$65479)</f>
        <v>0</v>
      </c>
      <c r="K389" s="52">
        <f t="shared" ref="K389:K452" si="19">G389+I389-J389</f>
        <v>0</v>
      </c>
      <c r="L389" s="53">
        <f>IFERROR(LOOKUP(2,1/(اضافه!$G$3:$G$4998=مخزن!B389&amp;C389),اضافه!$J$3:$J$4998),"")</f>
        <v>0</v>
      </c>
      <c r="M389" s="53" t="str">
        <f>IFERROR(IF(I389&gt;=0,(SUMIF(اضافه!G$2:G$65479,مخزن!B389&amp;C389,اضافه!K$2:K$65479)+H389)/(SUMIF(اضافه!G$2:G$65479,مخزن!B389&amp;C389,اضافه!I$2:I$65479)+G389),0),"")</f>
        <v/>
      </c>
      <c r="N389" s="53" t="str">
        <f t="shared" ref="N389:N452" si="20">IFERROR((M389*K389),"")</f>
        <v/>
      </c>
    </row>
    <row r="390" spans="1:14" ht="19.899999999999999" customHeight="1" x14ac:dyDescent="0.25">
      <c r="A390" s="11"/>
      <c r="B390" s="22"/>
      <c r="C390" s="20"/>
      <c r="D390" s="23" t="str">
        <f t="shared" si="18"/>
        <v/>
      </c>
      <c r="E390" s="5"/>
      <c r="F390" s="5"/>
      <c r="G390" s="6"/>
      <c r="H390" s="6"/>
      <c r="I390" s="52">
        <f>SUMIF(اضافه!G$2:G$65479,مخزن!B390&amp;C390,اضافه!I$2:I$65479)</f>
        <v>0</v>
      </c>
      <c r="J390" s="52">
        <f>SUMIF(صرف!G$2:G$65479,مخزن!B390&amp;C390,صرف!I$2:I$65479)</f>
        <v>0</v>
      </c>
      <c r="K390" s="52">
        <f t="shared" si="19"/>
        <v>0</v>
      </c>
      <c r="L390" s="53">
        <f>IFERROR(LOOKUP(2,1/(اضافه!$G$3:$G$4998=مخزن!B390&amp;C390),اضافه!$J$3:$J$4998),"")</f>
        <v>0</v>
      </c>
      <c r="M390" s="53" t="str">
        <f>IFERROR(IF(I390&gt;=0,(SUMIF(اضافه!G$2:G$65479,مخزن!B390&amp;C390,اضافه!K$2:K$65479)+H390)/(SUMIF(اضافه!G$2:G$65479,مخزن!B390&amp;C390,اضافه!I$2:I$65479)+G390),0),"")</f>
        <v/>
      </c>
      <c r="N390" s="53" t="str">
        <f t="shared" si="20"/>
        <v/>
      </c>
    </row>
    <row r="391" spans="1:14" ht="19.899999999999999" customHeight="1" x14ac:dyDescent="0.25">
      <c r="A391" s="11"/>
      <c r="B391" s="22"/>
      <c r="C391" s="23"/>
      <c r="D391" s="23" t="str">
        <f t="shared" si="18"/>
        <v/>
      </c>
      <c r="E391" s="5"/>
      <c r="F391" s="5"/>
      <c r="G391" s="6"/>
      <c r="H391" s="6"/>
      <c r="I391" s="52">
        <f>SUMIF(اضافه!G$2:G$65479,مخزن!B391&amp;C391,اضافه!I$2:I$65479)</f>
        <v>0</v>
      </c>
      <c r="J391" s="52">
        <f>SUMIF(صرف!G$2:G$65479,مخزن!B391&amp;C391,صرف!I$2:I$65479)</f>
        <v>0</v>
      </c>
      <c r="K391" s="52">
        <f t="shared" si="19"/>
        <v>0</v>
      </c>
      <c r="L391" s="53">
        <f>IFERROR(LOOKUP(2,1/(اضافه!$G$3:$G$4998=مخزن!B391&amp;C391),اضافه!$J$3:$J$4998),"")</f>
        <v>0</v>
      </c>
      <c r="M391" s="53" t="str">
        <f>IFERROR(IF(I391&gt;=0,(SUMIF(اضافه!G$2:G$65479,مخزن!B391&amp;C391,اضافه!K$2:K$65479)+H391)/(SUMIF(اضافه!G$2:G$65479,مخزن!B391&amp;C391,اضافه!I$2:I$65479)+G391),0),"")</f>
        <v/>
      </c>
      <c r="N391" s="53" t="str">
        <f t="shared" si="20"/>
        <v/>
      </c>
    </row>
    <row r="392" spans="1:14" ht="19.899999999999999" customHeight="1" x14ac:dyDescent="0.25">
      <c r="A392" s="11"/>
      <c r="B392" s="22"/>
      <c r="C392" s="20"/>
      <c r="D392" s="23" t="str">
        <f t="shared" si="18"/>
        <v/>
      </c>
      <c r="E392" s="5"/>
      <c r="F392" s="5"/>
      <c r="G392" s="6"/>
      <c r="H392" s="6"/>
      <c r="I392" s="52">
        <f>SUMIF(اضافه!G$2:G$65479,مخزن!B392&amp;C392,اضافه!I$2:I$65479)</f>
        <v>0</v>
      </c>
      <c r="J392" s="52">
        <f>SUMIF(صرف!G$2:G$65479,مخزن!B392&amp;C392,صرف!I$2:I$65479)</f>
        <v>0</v>
      </c>
      <c r="K392" s="52">
        <f t="shared" si="19"/>
        <v>0</v>
      </c>
      <c r="L392" s="53">
        <f>IFERROR(LOOKUP(2,1/(اضافه!$G$3:$G$4998=مخزن!B392&amp;C392),اضافه!$J$3:$J$4998),"")</f>
        <v>0</v>
      </c>
      <c r="M392" s="53" t="str">
        <f>IFERROR(IF(I392&gt;=0,(SUMIF(اضافه!G$2:G$65479,مخزن!B392&amp;C392,اضافه!K$2:K$65479)+H392)/(SUMIF(اضافه!G$2:G$65479,مخزن!B392&amp;C392,اضافه!I$2:I$65479)+G392),0),"")</f>
        <v/>
      </c>
      <c r="N392" s="53" t="str">
        <f t="shared" si="20"/>
        <v/>
      </c>
    </row>
    <row r="393" spans="1:14" ht="19.899999999999999" customHeight="1" x14ac:dyDescent="0.25">
      <c r="A393" s="11"/>
      <c r="B393" s="22"/>
      <c r="C393" s="23"/>
      <c r="D393" s="23" t="str">
        <f t="shared" si="18"/>
        <v/>
      </c>
      <c r="E393" s="5"/>
      <c r="F393" s="5"/>
      <c r="G393" s="6"/>
      <c r="H393" s="6"/>
      <c r="I393" s="52">
        <f>SUMIF(اضافه!G$2:G$65479,مخزن!B393&amp;C393,اضافه!I$2:I$65479)</f>
        <v>0</v>
      </c>
      <c r="J393" s="52">
        <f>SUMIF(صرف!G$2:G$65479,مخزن!B393&amp;C393,صرف!I$2:I$65479)</f>
        <v>0</v>
      </c>
      <c r="K393" s="52">
        <f t="shared" si="19"/>
        <v>0</v>
      </c>
      <c r="L393" s="53">
        <f>IFERROR(LOOKUP(2,1/(اضافه!$G$3:$G$4998=مخزن!B393&amp;C393),اضافه!$J$3:$J$4998),"")</f>
        <v>0</v>
      </c>
      <c r="M393" s="53" t="str">
        <f>IFERROR(IF(I393&gt;=0,(SUMIF(اضافه!G$2:G$65479,مخزن!B393&amp;C393,اضافه!K$2:K$65479)+H393)/(SUMIF(اضافه!G$2:G$65479,مخزن!B393&amp;C393,اضافه!I$2:I$65479)+G393),0),"")</f>
        <v/>
      </c>
      <c r="N393" s="53" t="str">
        <f t="shared" si="20"/>
        <v/>
      </c>
    </row>
    <row r="394" spans="1:14" ht="19.899999999999999" customHeight="1" x14ac:dyDescent="0.25">
      <c r="A394" s="11"/>
      <c r="B394" s="22"/>
      <c r="C394" s="20"/>
      <c r="D394" s="23" t="str">
        <f t="shared" si="18"/>
        <v/>
      </c>
      <c r="E394" s="5"/>
      <c r="F394" s="5"/>
      <c r="G394" s="6"/>
      <c r="H394" s="6"/>
      <c r="I394" s="52">
        <f>SUMIF(اضافه!G$2:G$65479,مخزن!B394&amp;C394,اضافه!I$2:I$65479)</f>
        <v>0</v>
      </c>
      <c r="J394" s="52">
        <f>SUMIF(صرف!G$2:G$65479,مخزن!B394&amp;C394,صرف!I$2:I$65479)</f>
        <v>0</v>
      </c>
      <c r="K394" s="52">
        <f t="shared" si="19"/>
        <v>0</v>
      </c>
      <c r="L394" s="53">
        <f>IFERROR(LOOKUP(2,1/(اضافه!$G$3:$G$4998=مخزن!B394&amp;C394),اضافه!$J$3:$J$4998),"")</f>
        <v>0</v>
      </c>
      <c r="M394" s="53" t="str">
        <f>IFERROR(IF(I394&gt;=0,(SUMIF(اضافه!G$2:G$65479,مخزن!B394&amp;C394,اضافه!K$2:K$65479)+H394)/(SUMIF(اضافه!G$2:G$65479,مخزن!B394&amp;C394,اضافه!I$2:I$65479)+G394),0),"")</f>
        <v/>
      </c>
      <c r="N394" s="53" t="str">
        <f t="shared" si="20"/>
        <v/>
      </c>
    </row>
    <row r="395" spans="1:14" ht="19.899999999999999" customHeight="1" x14ac:dyDescent="0.25">
      <c r="A395" s="11"/>
      <c r="B395" s="22"/>
      <c r="C395" s="23"/>
      <c r="D395" s="23" t="str">
        <f t="shared" si="18"/>
        <v/>
      </c>
      <c r="E395" s="5"/>
      <c r="F395" s="5"/>
      <c r="G395" s="6"/>
      <c r="H395" s="6"/>
      <c r="I395" s="52">
        <f>SUMIF(اضافه!G$2:G$65479,مخزن!B395&amp;C395,اضافه!I$2:I$65479)</f>
        <v>0</v>
      </c>
      <c r="J395" s="52">
        <f>SUMIF(صرف!G$2:G$65479,مخزن!B395&amp;C395,صرف!I$2:I$65479)</f>
        <v>0</v>
      </c>
      <c r="K395" s="52">
        <f t="shared" si="19"/>
        <v>0</v>
      </c>
      <c r="L395" s="53">
        <f>IFERROR(LOOKUP(2,1/(اضافه!$G$3:$G$4998=مخزن!B395&amp;C395),اضافه!$J$3:$J$4998),"")</f>
        <v>0</v>
      </c>
      <c r="M395" s="53" t="str">
        <f>IFERROR(IF(I395&gt;=0,(SUMIF(اضافه!G$2:G$65479,مخزن!B395&amp;C395,اضافه!K$2:K$65479)+H395)/(SUMIF(اضافه!G$2:G$65479,مخزن!B395&amp;C395,اضافه!I$2:I$65479)+G395),0),"")</f>
        <v/>
      </c>
      <c r="N395" s="53" t="str">
        <f t="shared" si="20"/>
        <v/>
      </c>
    </row>
    <row r="396" spans="1:14" ht="19.899999999999999" customHeight="1" x14ac:dyDescent="0.25">
      <c r="A396" s="11"/>
      <c r="B396" s="22"/>
      <c r="C396" s="20"/>
      <c r="D396" s="23" t="str">
        <f t="shared" si="18"/>
        <v/>
      </c>
      <c r="E396" s="5"/>
      <c r="F396" s="5"/>
      <c r="G396" s="6"/>
      <c r="H396" s="6"/>
      <c r="I396" s="52">
        <f>SUMIF(اضافه!G$2:G$65479,مخزن!B396&amp;C396,اضافه!I$2:I$65479)</f>
        <v>0</v>
      </c>
      <c r="J396" s="52">
        <f>SUMIF(صرف!G$2:G$65479,مخزن!B396&amp;C396,صرف!I$2:I$65479)</f>
        <v>0</v>
      </c>
      <c r="K396" s="52">
        <f t="shared" si="19"/>
        <v>0</v>
      </c>
      <c r="L396" s="53">
        <f>IFERROR(LOOKUP(2,1/(اضافه!$G$3:$G$4998=مخزن!B396&amp;C396),اضافه!$J$3:$J$4998),"")</f>
        <v>0</v>
      </c>
      <c r="M396" s="53" t="str">
        <f>IFERROR(IF(I396&gt;=0,(SUMIF(اضافه!G$2:G$65479,مخزن!B396&amp;C396,اضافه!K$2:K$65479)+H396)/(SUMIF(اضافه!G$2:G$65479,مخزن!B396&amp;C396,اضافه!I$2:I$65479)+G396),0),"")</f>
        <v/>
      </c>
      <c r="N396" s="53" t="str">
        <f t="shared" si="20"/>
        <v/>
      </c>
    </row>
    <row r="397" spans="1:14" ht="19.899999999999999" customHeight="1" x14ac:dyDescent="0.25">
      <c r="A397" s="11"/>
      <c r="B397" s="22"/>
      <c r="C397" s="23"/>
      <c r="D397" s="23" t="str">
        <f t="shared" si="18"/>
        <v/>
      </c>
      <c r="E397" s="5"/>
      <c r="F397" s="5"/>
      <c r="G397" s="6"/>
      <c r="H397" s="6"/>
      <c r="I397" s="52">
        <f>SUMIF(اضافه!G$2:G$65479,مخزن!B397&amp;C397,اضافه!I$2:I$65479)</f>
        <v>0</v>
      </c>
      <c r="J397" s="52">
        <f>SUMIF(صرف!G$2:G$65479,مخزن!B397&amp;C397,صرف!I$2:I$65479)</f>
        <v>0</v>
      </c>
      <c r="K397" s="52">
        <f t="shared" si="19"/>
        <v>0</v>
      </c>
      <c r="L397" s="53">
        <f>IFERROR(LOOKUP(2,1/(اضافه!$G$3:$G$4998=مخزن!B397&amp;C397),اضافه!$J$3:$J$4998),"")</f>
        <v>0</v>
      </c>
      <c r="M397" s="53" t="str">
        <f>IFERROR(IF(I397&gt;=0,(SUMIF(اضافه!G$2:G$65479,مخزن!B397&amp;C397,اضافه!K$2:K$65479)+H397)/(SUMIF(اضافه!G$2:G$65479,مخزن!B397&amp;C397,اضافه!I$2:I$65479)+G397),0),"")</f>
        <v/>
      </c>
      <c r="N397" s="53" t="str">
        <f t="shared" si="20"/>
        <v/>
      </c>
    </row>
    <row r="398" spans="1:14" ht="19.899999999999999" customHeight="1" x14ac:dyDescent="0.25">
      <c r="A398" s="11"/>
      <c r="B398" s="22"/>
      <c r="C398" s="20"/>
      <c r="D398" s="23" t="str">
        <f t="shared" si="18"/>
        <v/>
      </c>
      <c r="E398" s="5"/>
      <c r="F398" s="5"/>
      <c r="G398" s="6"/>
      <c r="H398" s="6"/>
      <c r="I398" s="52">
        <f>SUMIF(اضافه!G$2:G$65479,مخزن!B398&amp;C398,اضافه!I$2:I$65479)</f>
        <v>0</v>
      </c>
      <c r="J398" s="52">
        <f>SUMIF(صرف!G$2:G$65479,مخزن!B398&amp;C398,صرف!I$2:I$65479)</f>
        <v>0</v>
      </c>
      <c r="K398" s="52">
        <f t="shared" si="19"/>
        <v>0</v>
      </c>
      <c r="L398" s="53">
        <f>IFERROR(LOOKUP(2,1/(اضافه!$G$3:$G$4998=مخزن!B398&amp;C398),اضافه!$J$3:$J$4998),"")</f>
        <v>0</v>
      </c>
      <c r="M398" s="53" t="str">
        <f>IFERROR(IF(I398&gt;=0,(SUMIF(اضافه!G$2:G$65479,مخزن!B398&amp;C398,اضافه!K$2:K$65479)+H398)/(SUMIF(اضافه!G$2:G$65479,مخزن!B398&amp;C398,اضافه!I$2:I$65479)+G398),0),"")</f>
        <v/>
      </c>
      <c r="N398" s="53" t="str">
        <f t="shared" si="20"/>
        <v/>
      </c>
    </row>
    <row r="399" spans="1:14" ht="19.899999999999999" customHeight="1" x14ac:dyDescent="0.25">
      <c r="A399" s="11"/>
      <c r="B399" s="22"/>
      <c r="C399" s="23"/>
      <c r="D399" s="23" t="str">
        <f t="shared" si="18"/>
        <v/>
      </c>
      <c r="E399" s="5"/>
      <c r="F399" s="5"/>
      <c r="G399" s="6"/>
      <c r="H399" s="6"/>
      <c r="I399" s="52">
        <f>SUMIF(اضافه!G$2:G$65479,مخزن!B399&amp;C399,اضافه!I$2:I$65479)</f>
        <v>0</v>
      </c>
      <c r="J399" s="52">
        <f>SUMIF(صرف!G$2:G$65479,مخزن!B399&amp;C399,صرف!I$2:I$65479)</f>
        <v>0</v>
      </c>
      <c r="K399" s="52">
        <f t="shared" si="19"/>
        <v>0</v>
      </c>
      <c r="L399" s="53">
        <f>IFERROR(LOOKUP(2,1/(اضافه!$G$3:$G$4998=مخزن!B399&amp;C399),اضافه!$J$3:$J$4998),"")</f>
        <v>0</v>
      </c>
      <c r="M399" s="53" t="str">
        <f>IFERROR(IF(I399&gt;=0,(SUMIF(اضافه!G$2:G$65479,مخزن!B399&amp;C399,اضافه!K$2:K$65479)+H399)/(SUMIF(اضافه!G$2:G$65479,مخزن!B399&amp;C399,اضافه!I$2:I$65479)+G399),0),"")</f>
        <v/>
      </c>
      <c r="N399" s="53" t="str">
        <f t="shared" si="20"/>
        <v/>
      </c>
    </row>
    <row r="400" spans="1:14" ht="19.899999999999999" customHeight="1" x14ac:dyDescent="0.25">
      <c r="A400" s="11"/>
      <c r="B400" s="22"/>
      <c r="C400" s="20"/>
      <c r="D400" s="23" t="str">
        <f t="shared" si="18"/>
        <v/>
      </c>
      <c r="E400" s="5"/>
      <c r="F400" s="5"/>
      <c r="G400" s="6"/>
      <c r="H400" s="6"/>
      <c r="I400" s="52">
        <f>SUMIF(اضافه!G$2:G$65479,مخزن!B400&amp;C400,اضافه!I$2:I$65479)</f>
        <v>0</v>
      </c>
      <c r="J400" s="52">
        <f>SUMIF(صرف!G$2:G$65479,مخزن!B400&amp;C400,صرف!I$2:I$65479)</f>
        <v>0</v>
      </c>
      <c r="K400" s="52">
        <f t="shared" si="19"/>
        <v>0</v>
      </c>
      <c r="L400" s="53">
        <f>IFERROR(LOOKUP(2,1/(اضافه!$G$3:$G$4998=مخزن!B400&amp;C400),اضافه!$J$3:$J$4998),"")</f>
        <v>0</v>
      </c>
      <c r="M400" s="53" t="str">
        <f>IFERROR(IF(I400&gt;=0,(SUMIF(اضافه!G$2:G$65479,مخزن!B400&amp;C400,اضافه!K$2:K$65479)+H400)/(SUMIF(اضافه!G$2:G$65479,مخزن!B400&amp;C400,اضافه!I$2:I$65479)+G400),0),"")</f>
        <v/>
      </c>
      <c r="N400" s="53" t="str">
        <f t="shared" si="20"/>
        <v/>
      </c>
    </row>
    <row r="401" spans="1:14" ht="19.899999999999999" customHeight="1" x14ac:dyDescent="0.25">
      <c r="A401" s="11"/>
      <c r="B401" s="22"/>
      <c r="C401" s="23"/>
      <c r="D401" s="23" t="str">
        <f t="shared" si="18"/>
        <v/>
      </c>
      <c r="E401" s="5"/>
      <c r="F401" s="5"/>
      <c r="G401" s="6"/>
      <c r="H401" s="6"/>
      <c r="I401" s="52">
        <f>SUMIF(اضافه!G$2:G$65479,مخزن!B401&amp;C401,اضافه!I$2:I$65479)</f>
        <v>0</v>
      </c>
      <c r="J401" s="52">
        <f>SUMIF(صرف!G$2:G$65479,مخزن!B401&amp;C401,صرف!I$2:I$65479)</f>
        <v>0</v>
      </c>
      <c r="K401" s="52">
        <f t="shared" si="19"/>
        <v>0</v>
      </c>
      <c r="L401" s="53">
        <f>IFERROR(LOOKUP(2,1/(اضافه!$G$3:$G$4998=مخزن!B401&amp;C401),اضافه!$J$3:$J$4998),"")</f>
        <v>0</v>
      </c>
      <c r="M401" s="53" t="str">
        <f>IFERROR(IF(I401&gt;=0,(SUMIF(اضافه!G$2:G$65479,مخزن!B401&amp;C401,اضافه!K$2:K$65479)+H401)/(SUMIF(اضافه!G$2:G$65479,مخزن!B401&amp;C401,اضافه!I$2:I$65479)+G401),0),"")</f>
        <v/>
      </c>
      <c r="N401" s="53" t="str">
        <f t="shared" si="20"/>
        <v/>
      </c>
    </row>
    <row r="402" spans="1:14" ht="19.899999999999999" customHeight="1" x14ac:dyDescent="0.25">
      <c r="A402" s="11"/>
      <c r="B402" s="22"/>
      <c r="C402" s="20"/>
      <c r="D402" s="23" t="str">
        <f t="shared" si="18"/>
        <v/>
      </c>
      <c r="E402" s="5"/>
      <c r="F402" s="5"/>
      <c r="G402" s="6"/>
      <c r="H402" s="6"/>
      <c r="I402" s="52">
        <f>SUMIF(اضافه!G$2:G$65479,مخزن!B402&amp;C402,اضافه!I$2:I$65479)</f>
        <v>0</v>
      </c>
      <c r="J402" s="52">
        <f>SUMIF(صرف!G$2:G$65479,مخزن!B402&amp;C402,صرف!I$2:I$65479)</f>
        <v>0</v>
      </c>
      <c r="K402" s="52">
        <f t="shared" si="19"/>
        <v>0</v>
      </c>
      <c r="L402" s="53">
        <f>IFERROR(LOOKUP(2,1/(اضافه!$G$3:$G$4998=مخزن!B402&amp;C402),اضافه!$J$3:$J$4998),"")</f>
        <v>0</v>
      </c>
      <c r="M402" s="53" t="str">
        <f>IFERROR(IF(I402&gt;=0,(SUMIF(اضافه!G$2:G$65479,مخزن!B402&amp;C402,اضافه!K$2:K$65479)+H402)/(SUMIF(اضافه!G$2:G$65479,مخزن!B402&amp;C402,اضافه!I$2:I$65479)+G402),0),"")</f>
        <v/>
      </c>
      <c r="N402" s="53" t="str">
        <f t="shared" si="20"/>
        <v/>
      </c>
    </row>
    <row r="403" spans="1:14" ht="19.899999999999999" customHeight="1" x14ac:dyDescent="0.25">
      <c r="A403" s="11"/>
      <c r="B403" s="22"/>
      <c r="C403" s="23"/>
      <c r="D403" s="23" t="str">
        <f t="shared" si="18"/>
        <v/>
      </c>
      <c r="E403" s="5"/>
      <c r="F403" s="5"/>
      <c r="G403" s="6"/>
      <c r="H403" s="6"/>
      <c r="I403" s="52">
        <f>SUMIF(اضافه!G$2:G$65479,مخزن!B403&amp;C403,اضافه!I$2:I$65479)</f>
        <v>0</v>
      </c>
      <c r="J403" s="52">
        <f>SUMIF(صرف!G$2:G$65479,مخزن!B403&amp;C403,صرف!I$2:I$65479)</f>
        <v>0</v>
      </c>
      <c r="K403" s="52">
        <f t="shared" si="19"/>
        <v>0</v>
      </c>
      <c r="L403" s="53">
        <f>IFERROR(LOOKUP(2,1/(اضافه!$G$3:$G$4998=مخزن!B403&amp;C403),اضافه!$J$3:$J$4998),"")</f>
        <v>0</v>
      </c>
      <c r="M403" s="53" t="str">
        <f>IFERROR(IF(I403&gt;=0,(SUMIF(اضافه!G$2:G$65479,مخزن!B403&amp;C403,اضافه!K$2:K$65479)+H403)/(SUMIF(اضافه!G$2:G$65479,مخزن!B403&amp;C403,اضافه!I$2:I$65479)+G403),0),"")</f>
        <v/>
      </c>
      <c r="N403" s="53" t="str">
        <f t="shared" si="20"/>
        <v/>
      </c>
    </row>
    <row r="404" spans="1:14" ht="19.899999999999999" customHeight="1" x14ac:dyDescent="0.2">
      <c r="A404" s="11"/>
      <c r="B404" s="24"/>
      <c r="C404" s="20"/>
      <c r="D404" s="23" t="str">
        <f t="shared" si="18"/>
        <v/>
      </c>
      <c r="E404" s="24"/>
      <c r="F404" s="24"/>
      <c r="G404" s="24"/>
      <c r="H404" s="24"/>
      <c r="I404" s="52">
        <f>SUMIF(اضافه!G$2:G$65479,مخزن!B404&amp;C404,اضافه!I$2:I$65479)</f>
        <v>0</v>
      </c>
      <c r="J404" s="52">
        <f>SUMIF(صرف!G$2:G$65479,مخزن!B404&amp;C404,صرف!I$2:I$65479)</f>
        <v>0</v>
      </c>
      <c r="K404" s="52">
        <f t="shared" si="19"/>
        <v>0</v>
      </c>
      <c r="L404" s="53">
        <f>IFERROR(LOOKUP(2,1/(اضافه!$G$3:$G$4998=مخزن!B404&amp;C404),اضافه!$J$3:$J$4998),"")</f>
        <v>0</v>
      </c>
      <c r="M404" s="53" t="str">
        <f>IFERROR(IF(I404&gt;=0,(SUMIF(اضافه!G$2:G$65479,مخزن!B404&amp;C404,اضافه!K$2:K$65479)+H404)/(SUMIF(اضافه!G$2:G$65479,مخزن!B404&amp;C404,اضافه!I$2:I$65479)+G404),0),"")</f>
        <v/>
      </c>
      <c r="N404" s="53" t="str">
        <f t="shared" si="20"/>
        <v/>
      </c>
    </row>
    <row r="405" spans="1:14" ht="19.899999999999999" customHeight="1" x14ac:dyDescent="0.2">
      <c r="A405" s="11"/>
      <c r="B405" s="24"/>
      <c r="C405" s="23"/>
      <c r="D405" s="23" t="str">
        <f t="shared" si="18"/>
        <v/>
      </c>
      <c r="E405" s="24"/>
      <c r="F405" s="24"/>
      <c r="G405" s="24"/>
      <c r="H405" s="24"/>
      <c r="I405" s="52">
        <f>SUMIF(اضافه!G$2:G$65479,مخزن!B405&amp;C405,اضافه!I$2:I$65479)</f>
        <v>0</v>
      </c>
      <c r="J405" s="52">
        <f>SUMIF(صرف!G$2:G$65479,مخزن!B405&amp;C405,صرف!I$2:I$65479)</f>
        <v>0</v>
      </c>
      <c r="K405" s="52">
        <f t="shared" si="19"/>
        <v>0</v>
      </c>
      <c r="L405" s="53">
        <f>IFERROR(LOOKUP(2,1/(اضافه!$G$3:$G$4998=مخزن!B405&amp;C405),اضافه!$J$3:$J$4998),"")</f>
        <v>0</v>
      </c>
      <c r="M405" s="53" t="str">
        <f>IFERROR(IF(I405&gt;=0,(SUMIF(اضافه!G$2:G$65479,مخزن!B405&amp;C405,اضافه!K$2:K$65479)+H405)/(SUMIF(اضافه!G$2:G$65479,مخزن!B405&amp;C405,اضافه!I$2:I$65479)+G405),0),"")</f>
        <v/>
      </c>
      <c r="N405" s="53" t="str">
        <f t="shared" si="20"/>
        <v/>
      </c>
    </row>
    <row r="406" spans="1:14" ht="19.899999999999999" customHeight="1" x14ac:dyDescent="0.2">
      <c r="A406" s="11"/>
      <c r="B406" s="24"/>
      <c r="C406" s="20"/>
      <c r="D406" s="23" t="str">
        <f t="shared" si="18"/>
        <v/>
      </c>
      <c r="E406" s="24"/>
      <c r="F406" s="24"/>
      <c r="G406" s="24"/>
      <c r="H406" s="24"/>
      <c r="I406" s="52">
        <f>SUMIF(اضافه!G$2:G$65479,مخزن!B406&amp;C406,اضافه!I$2:I$65479)</f>
        <v>0</v>
      </c>
      <c r="J406" s="52">
        <f>SUMIF(صرف!G$2:G$65479,مخزن!B406&amp;C406,صرف!I$2:I$65479)</f>
        <v>0</v>
      </c>
      <c r="K406" s="52">
        <f t="shared" si="19"/>
        <v>0</v>
      </c>
      <c r="L406" s="53">
        <f>IFERROR(LOOKUP(2,1/(اضافه!$G$3:$G$4998=مخزن!B406&amp;C406),اضافه!$J$3:$J$4998),"")</f>
        <v>0</v>
      </c>
      <c r="M406" s="53" t="str">
        <f>IFERROR(IF(I406&gt;=0,(SUMIF(اضافه!G$2:G$65479,مخزن!B406&amp;C406,اضافه!K$2:K$65479)+H406)/(SUMIF(اضافه!G$2:G$65479,مخزن!B406&amp;C406,اضافه!I$2:I$65479)+G406),0),"")</f>
        <v/>
      </c>
      <c r="N406" s="53" t="str">
        <f t="shared" si="20"/>
        <v/>
      </c>
    </row>
    <row r="407" spans="1:14" ht="19.899999999999999" customHeight="1" x14ac:dyDescent="0.2">
      <c r="A407" s="11"/>
      <c r="B407" s="24"/>
      <c r="C407" s="23"/>
      <c r="D407" s="23" t="str">
        <f t="shared" si="18"/>
        <v/>
      </c>
      <c r="E407" s="24"/>
      <c r="F407" s="24"/>
      <c r="G407" s="24"/>
      <c r="H407" s="24"/>
      <c r="I407" s="52">
        <f>SUMIF(اضافه!G$2:G$65479,مخزن!B407&amp;C407,اضافه!I$2:I$65479)</f>
        <v>0</v>
      </c>
      <c r="J407" s="52">
        <f>SUMIF(صرف!G$2:G$65479,مخزن!B407&amp;C407,صرف!I$2:I$65479)</f>
        <v>0</v>
      </c>
      <c r="K407" s="52">
        <f t="shared" si="19"/>
        <v>0</v>
      </c>
      <c r="L407" s="53">
        <f>IFERROR(LOOKUP(2,1/(اضافه!$G$3:$G$4998=مخزن!B407&amp;C407),اضافه!$J$3:$J$4998),"")</f>
        <v>0</v>
      </c>
      <c r="M407" s="53" t="str">
        <f>IFERROR(IF(I407&gt;=0,(SUMIF(اضافه!G$2:G$65479,مخزن!B407&amp;C407,اضافه!K$2:K$65479)+H407)/(SUMIF(اضافه!G$2:G$65479,مخزن!B407&amp;C407,اضافه!I$2:I$65479)+G407),0),"")</f>
        <v/>
      </c>
      <c r="N407" s="53" t="str">
        <f t="shared" si="20"/>
        <v/>
      </c>
    </row>
    <row r="408" spans="1:14" ht="19.899999999999999" customHeight="1" x14ac:dyDescent="0.2">
      <c r="A408" s="11"/>
      <c r="B408" s="24"/>
      <c r="C408" s="20"/>
      <c r="D408" s="23" t="str">
        <f t="shared" si="18"/>
        <v/>
      </c>
      <c r="E408" s="24"/>
      <c r="F408" s="24"/>
      <c r="G408" s="24"/>
      <c r="H408" s="24"/>
      <c r="I408" s="52">
        <f>SUMIF(اضافه!G$2:G$65479,مخزن!B408&amp;C408,اضافه!I$2:I$65479)</f>
        <v>0</v>
      </c>
      <c r="J408" s="52">
        <f>SUMIF(صرف!G$2:G$65479,مخزن!B408&amp;C408,صرف!I$2:I$65479)</f>
        <v>0</v>
      </c>
      <c r="K408" s="52">
        <f t="shared" si="19"/>
        <v>0</v>
      </c>
      <c r="L408" s="53">
        <f>IFERROR(LOOKUP(2,1/(اضافه!$G$3:$G$4998=مخزن!B408&amp;C408),اضافه!$J$3:$J$4998),"")</f>
        <v>0</v>
      </c>
      <c r="M408" s="53" t="str">
        <f>IFERROR(IF(I408&gt;=0,(SUMIF(اضافه!G$2:G$65479,مخزن!B408&amp;C408,اضافه!K$2:K$65479)+H408)/(SUMIF(اضافه!G$2:G$65479,مخزن!B408&amp;C408,اضافه!I$2:I$65479)+G408),0),"")</f>
        <v/>
      </c>
      <c r="N408" s="53" t="str">
        <f t="shared" si="20"/>
        <v/>
      </c>
    </row>
    <row r="409" spans="1:14" ht="19.899999999999999" customHeight="1" x14ac:dyDescent="0.2">
      <c r="A409" s="11"/>
      <c r="B409" s="24"/>
      <c r="C409" s="23"/>
      <c r="D409" s="23" t="str">
        <f t="shared" si="18"/>
        <v/>
      </c>
      <c r="E409" s="24"/>
      <c r="F409" s="24"/>
      <c r="G409" s="24"/>
      <c r="H409" s="24"/>
      <c r="I409" s="52">
        <f>SUMIF(اضافه!G$2:G$65479,مخزن!B409&amp;C409,اضافه!I$2:I$65479)</f>
        <v>0</v>
      </c>
      <c r="J409" s="52">
        <f>SUMIF(صرف!G$2:G$65479,مخزن!B409&amp;C409,صرف!I$2:I$65479)</f>
        <v>0</v>
      </c>
      <c r="K409" s="52">
        <f t="shared" si="19"/>
        <v>0</v>
      </c>
      <c r="L409" s="53">
        <f>IFERROR(LOOKUP(2,1/(اضافه!$G$3:$G$4998=مخزن!B409&amp;C409),اضافه!$J$3:$J$4998),"")</f>
        <v>0</v>
      </c>
      <c r="M409" s="53" t="str">
        <f>IFERROR(IF(I409&gt;=0,(SUMIF(اضافه!G$2:G$65479,مخزن!B409&amp;C409,اضافه!K$2:K$65479)+H409)/(SUMIF(اضافه!G$2:G$65479,مخزن!B409&amp;C409,اضافه!I$2:I$65479)+G409),0),"")</f>
        <v/>
      </c>
      <c r="N409" s="53" t="str">
        <f t="shared" si="20"/>
        <v/>
      </c>
    </row>
    <row r="410" spans="1:14" ht="19.899999999999999" customHeight="1" x14ac:dyDescent="0.2">
      <c r="A410" s="11"/>
      <c r="B410" s="24"/>
      <c r="C410" s="20"/>
      <c r="D410" s="23" t="str">
        <f t="shared" si="18"/>
        <v/>
      </c>
      <c r="E410" s="24"/>
      <c r="F410" s="24"/>
      <c r="G410" s="24"/>
      <c r="H410" s="24"/>
      <c r="I410" s="52">
        <f>SUMIF(اضافه!G$2:G$65479,مخزن!B410&amp;C410,اضافه!I$2:I$65479)</f>
        <v>0</v>
      </c>
      <c r="J410" s="52">
        <f>SUMIF(صرف!G$2:G$65479,مخزن!B410&amp;C410,صرف!I$2:I$65479)</f>
        <v>0</v>
      </c>
      <c r="K410" s="52">
        <f t="shared" si="19"/>
        <v>0</v>
      </c>
      <c r="L410" s="53">
        <f>IFERROR(LOOKUP(2,1/(اضافه!$G$3:$G$4998=مخزن!B410&amp;C410),اضافه!$J$3:$J$4998),"")</f>
        <v>0</v>
      </c>
      <c r="M410" s="53" t="str">
        <f>IFERROR(IF(I410&gt;=0,(SUMIF(اضافه!G$2:G$65479,مخزن!B410&amp;C410,اضافه!K$2:K$65479)+H410)/(SUMIF(اضافه!G$2:G$65479,مخزن!B410&amp;C410,اضافه!I$2:I$65479)+G410),0),"")</f>
        <v/>
      </c>
      <c r="N410" s="53" t="str">
        <f t="shared" si="20"/>
        <v/>
      </c>
    </row>
    <row r="411" spans="1:14" ht="19.899999999999999" customHeight="1" x14ac:dyDescent="0.2">
      <c r="A411" s="11"/>
      <c r="B411" s="24"/>
      <c r="C411" s="23"/>
      <c r="D411" s="23" t="str">
        <f t="shared" si="18"/>
        <v/>
      </c>
      <c r="E411" s="24"/>
      <c r="F411" s="24"/>
      <c r="G411" s="24"/>
      <c r="H411" s="24"/>
      <c r="I411" s="52">
        <f>SUMIF(اضافه!G$2:G$65479,مخزن!B411&amp;C411,اضافه!I$2:I$65479)</f>
        <v>0</v>
      </c>
      <c r="J411" s="52">
        <f>SUMIF(صرف!G$2:G$65479,مخزن!B411&amp;C411,صرف!I$2:I$65479)</f>
        <v>0</v>
      </c>
      <c r="K411" s="52">
        <f t="shared" si="19"/>
        <v>0</v>
      </c>
      <c r="L411" s="53">
        <f>IFERROR(LOOKUP(2,1/(اضافه!$G$3:$G$4998=مخزن!B411&amp;C411),اضافه!$J$3:$J$4998),"")</f>
        <v>0</v>
      </c>
      <c r="M411" s="53" t="str">
        <f>IFERROR(IF(I411&gt;=0,(SUMIF(اضافه!G$2:G$65479,مخزن!B411&amp;C411,اضافه!K$2:K$65479)+H411)/(SUMIF(اضافه!G$2:G$65479,مخزن!B411&amp;C411,اضافه!I$2:I$65479)+G411),0),"")</f>
        <v/>
      </c>
      <c r="N411" s="53" t="str">
        <f t="shared" si="20"/>
        <v/>
      </c>
    </row>
    <row r="412" spans="1:14" ht="19.899999999999999" customHeight="1" x14ac:dyDescent="0.2">
      <c r="A412" s="11"/>
      <c r="B412" s="24"/>
      <c r="C412" s="20"/>
      <c r="D412" s="23" t="str">
        <f t="shared" si="18"/>
        <v/>
      </c>
      <c r="E412" s="24"/>
      <c r="F412" s="24"/>
      <c r="G412" s="24"/>
      <c r="H412" s="24"/>
      <c r="I412" s="52">
        <f>SUMIF(اضافه!G$2:G$65479,مخزن!B412&amp;C412,اضافه!I$2:I$65479)</f>
        <v>0</v>
      </c>
      <c r="J412" s="52">
        <f>SUMIF(صرف!G$2:G$65479,مخزن!B412&amp;C412,صرف!I$2:I$65479)</f>
        <v>0</v>
      </c>
      <c r="K412" s="52">
        <f t="shared" si="19"/>
        <v>0</v>
      </c>
      <c r="L412" s="53">
        <f>IFERROR(LOOKUP(2,1/(اضافه!$G$3:$G$4998=مخزن!B412&amp;C412),اضافه!$J$3:$J$4998),"")</f>
        <v>0</v>
      </c>
      <c r="M412" s="53" t="str">
        <f>IFERROR(IF(I412&gt;=0,(SUMIF(اضافه!G$2:G$65479,مخزن!B412&amp;C412,اضافه!K$2:K$65479)+H412)/(SUMIF(اضافه!G$2:G$65479,مخزن!B412&amp;C412,اضافه!I$2:I$65479)+G412),0),"")</f>
        <v/>
      </c>
      <c r="N412" s="53" t="str">
        <f t="shared" si="20"/>
        <v/>
      </c>
    </row>
    <row r="413" spans="1:14" ht="19.899999999999999" customHeight="1" x14ac:dyDescent="0.2">
      <c r="A413" s="11"/>
      <c r="B413" s="24"/>
      <c r="C413" s="23"/>
      <c r="D413" s="23" t="str">
        <f t="shared" si="18"/>
        <v/>
      </c>
      <c r="E413" s="24"/>
      <c r="F413" s="24"/>
      <c r="G413" s="24"/>
      <c r="H413" s="24"/>
      <c r="I413" s="52">
        <f>SUMIF(اضافه!G$2:G$65479,مخزن!B413&amp;C413,اضافه!I$2:I$65479)</f>
        <v>0</v>
      </c>
      <c r="J413" s="52">
        <f>SUMIF(صرف!G$2:G$65479,مخزن!B413&amp;C413,صرف!I$2:I$65479)</f>
        <v>0</v>
      </c>
      <c r="K413" s="52">
        <f t="shared" si="19"/>
        <v>0</v>
      </c>
      <c r="L413" s="53">
        <f>IFERROR(LOOKUP(2,1/(اضافه!$G$3:$G$4998=مخزن!B413&amp;C413),اضافه!$J$3:$J$4998),"")</f>
        <v>0</v>
      </c>
      <c r="M413" s="53" t="str">
        <f>IFERROR(IF(I413&gt;=0,(SUMIF(اضافه!G$2:G$65479,مخزن!B413&amp;C413,اضافه!K$2:K$65479)+H413)/(SUMIF(اضافه!G$2:G$65479,مخزن!B413&amp;C413,اضافه!I$2:I$65479)+G413),0),"")</f>
        <v/>
      </c>
      <c r="N413" s="53" t="str">
        <f t="shared" si="20"/>
        <v/>
      </c>
    </row>
    <row r="414" spans="1:14" ht="19.899999999999999" customHeight="1" x14ac:dyDescent="0.2">
      <c r="A414" s="11"/>
      <c r="B414" s="24"/>
      <c r="C414" s="20"/>
      <c r="D414" s="23" t="str">
        <f t="shared" si="18"/>
        <v/>
      </c>
      <c r="E414" s="24"/>
      <c r="F414" s="24"/>
      <c r="G414" s="24"/>
      <c r="H414" s="24"/>
      <c r="I414" s="52">
        <f>SUMIF(اضافه!G$2:G$65479,مخزن!B414&amp;C414,اضافه!I$2:I$65479)</f>
        <v>0</v>
      </c>
      <c r="J414" s="52">
        <f>SUMIF(صرف!G$2:G$65479,مخزن!B414&amp;C414,صرف!I$2:I$65479)</f>
        <v>0</v>
      </c>
      <c r="K414" s="52">
        <f t="shared" si="19"/>
        <v>0</v>
      </c>
      <c r="L414" s="53">
        <f>IFERROR(LOOKUP(2,1/(اضافه!$G$3:$G$4998=مخزن!B414&amp;C414),اضافه!$J$3:$J$4998),"")</f>
        <v>0</v>
      </c>
      <c r="M414" s="53" t="str">
        <f>IFERROR(IF(I414&gt;=0,(SUMIF(اضافه!G$2:G$65479,مخزن!B414&amp;C414,اضافه!K$2:K$65479)+H414)/(SUMIF(اضافه!G$2:G$65479,مخزن!B414&amp;C414,اضافه!I$2:I$65479)+G414),0),"")</f>
        <v/>
      </c>
      <c r="N414" s="53" t="str">
        <f t="shared" si="20"/>
        <v/>
      </c>
    </row>
    <row r="415" spans="1:14" ht="19.899999999999999" customHeight="1" x14ac:dyDescent="0.2">
      <c r="A415" s="11"/>
      <c r="B415" s="24"/>
      <c r="C415" s="23"/>
      <c r="D415" s="23" t="str">
        <f t="shared" si="18"/>
        <v/>
      </c>
      <c r="E415" s="24"/>
      <c r="F415" s="24"/>
      <c r="G415" s="24"/>
      <c r="H415" s="24"/>
      <c r="I415" s="52">
        <f>SUMIF(اضافه!G$2:G$65479,مخزن!B415&amp;C415,اضافه!I$2:I$65479)</f>
        <v>0</v>
      </c>
      <c r="J415" s="52">
        <f>SUMIF(صرف!G$2:G$65479,مخزن!B415&amp;C415,صرف!I$2:I$65479)</f>
        <v>0</v>
      </c>
      <c r="K415" s="52">
        <f t="shared" si="19"/>
        <v>0</v>
      </c>
      <c r="L415" s="53">
        <f>IFERROR(LOOKUP(2,1/(اضافه!$G$3:$G$4998=مخزن!B415&amp;C415),اضافه!$J$3:$J$4998),"")</f>
        <v>0</v>
      </c>
      <c r="M415" s="53" t="str">
        <f>IFERROR(IF(I415&gt;=0,(SUMIF(اضافه!G$2:G$65479,مخزن!B415&amp;C415,اضافه!K$2:K$65479)+H415)/(SUMIF(اضافه!G$2:G$65479,مخزن!B415&amp;C415,اضافه!I$2:I$65479)+G415),0),"")</f>
        <v/>
      </c>
      <c r="N415" s="53" t="str">
        <f t="shared" si="20"/>
        <v/>
      </c>
    </row>
    <row r="416" spans="1:14" ht="19.899999999999999" customHeight="1" x14ac:dyDescent="0.2">
      <c r="A416" s="11"/>
      <c r="B416" s="24"/>
      <c r="C416" s="20"/>
      <c r="D416" s="23" t="str">
        <f t="shared" si="18"/>
        <v/>
      </c>
      <c r="E416" s="24"/>
      <c r="F416" s="24"/>
      <c r="G416" s="24"/>
      <c r="H416" s="24"/>
      <c r="I416" s="52">
        <f>SUMIF(اضافه!G$2:G$65479,مخزن!B416&amp;C416,اضافه!I$2:I$65479)</f>
        <v>0</v>
      </c>
      <c r="J416" s="52">
        <f>SUMIF(صرف!G$2:G$65479,مخزن!B416&amp;C416,صرف!I$2:I$65479)</f>
        <v>0</v>
      </c>
      <c r="K416" s="52">
        <f t="shared" si="19"/>
        <v>0</v>
      </c>
      <c r="L416" s="53">
        <f>IFERROR(LOOKUP(2,1/(اضافه!$G$3:$G$4998=مخزن!B416&amp;C416),اضافه!$J$3:$J$4998),"")</f>
        <v>0</v>
      </c>
      <c r="M416" s="53" t="str">
        <f>IFERROR(IF(I416&gt;=0,(SUMIF(اضافه!G$2:G$65479,مخزن!B416&amp;C416,اضافه!K$2:K$65479)+H416)/(SUMIF(اضافه!G$2:G$65479,مخزن!B416&amp;C416,اضافه!I$2:I$65479)+G416),0),"")</f>
        <v/>
      </c>
      <c r="N416" s="53" t="str">
        <f t="shared" si="20"/>
        <v/>
      </c>
    </row>
    <row r="417" spans="1:14" ht="19.899999999999999" customHeight="1" x14ac:dyDescent="0.2">
      <c r="A417" s="11"/>
      <c r="B417" s="24"/>
      <c r="C417" s="23"/>
      <c r="D417" s="23" t="str">
        <f t="shared" si="18"/>
        <v/>
      </c>
      <c r="E417" s="24"/>
      <c r="F417" s="24"/>
      <c r="G417" s="24"/>
      <c r="H417" s="24"/>
      <c r="I417" s="52">
        <f>SUMIF(اضافه!G$2:G$65479,مخزن!B417&amp;C417,اضافه!I$2:I$65479)</f>
        <v>0</v>
      </c>
      <c r="J417" s="52">
        <f>SUMIF(صرف!G$2:G$65479,مخزن!B417&amp;C417,صرف!I$2:I$65479)</f>
        <v>0</v>
      </c>
      <c r="K417" s="52">
        <f t="shared" si="19"/>
        <v>0</v>
      </c>
      <c r="L417" s="53">
        <f>IFERROR(LOOKUP(2,1/(اضافه!$G$3:$G$4998=مخزن!B417&amp;C417),اضافه!$J$3:$J$4998),"")</f>
        <v>0</v>
      </c>
      <c r="M417" s="53" t="str">
        <f>IFERROR(IF(I417&gt;=0,(SUMIF(اضافه!G$2:G$65479,مخزن!B417&amp;C417,اضافه!K$2:K$65479)+H417)/(SUMIF(اضافه!G$2:G$65479,مخزن!B417&amp;C417,اضافه!I$2:I$65479)+G417),0),"")</f>
        <v/>
      </c>
      <c r="N417" s="53" t="str">
        <f t="shared" si="20"/>
        <v/>
      </c>
    </row>
    <row r="418" spans="1:14" ht="19.899999999999999" customHeight="1" x14ac:dyDescent="0.2">
      <c r="A418" s="11"/>
      <c r="B418" s="24"/>
      <c r="C418" s="20"/>
      <c r="D418" s="23" t="str">
        <f t="shared" si="18"/>
        <v/>
      </c>
      <c r="E418" s="24"/>
      <c r="F418" s="24"/>
      <c r="G418" s="24"/>
      <c r="H418" s="24"/>
      <c r="I418" s="52">
        <f>SUMIF(اضافه!G$2:G$65479,مخزن!B418&amp;C418,اضافه!I$2:I$65479)</f>
        <v>0</v>
      </c>
      <c r="J418" s="52">
        <f>SUMIF(صرف!G$2:G$65479,مخزن!B418&amp;C418,صرف!I$2:I$65479)</f>
        <v>0</v>
      </c>
      <c r="K418" s="52">
        <f t="shared" si="19"/>
        <v>0</v>
      </c>
      <c r="L418" s="53">
        <f>IFERROR(LOOKUP(2,1/(اضافه!$G$3:$G$4998=مخزن!B418&amp;C418),اضافه!$J$3:$J$4998),"")</f>
        <v>0</v>
      </c>
      <c r="M418" s="53" t="str">
        <f>IFERROR(IF(I418&gt;=0,(SUMIF(اضافه!G$2:G$65479,مخزن!B418&amp;C418,اضافه!K$2:K$65479)+H418)/(SUMIF(اضافه!G$2:G$65479,مخزن!B418&amp;C418,اضافه!I$2:I$65479)+G418),0),"")</f>
        <v/>
      </c>
      <c r="N418" s="53" t="str">
        <f t="shared" si="20"/>
        <v/>
      </c>
    </row>
    <row r="419" spans="1:14" ht="19.899999999999999" customHeight="1" x14ac:dyDescent="0.2">
      <c r="A419" s="11"/>
      <c r="B419" s="24"/>
      <c r="C419" s="23"/>
      <c r="D419" s="23" t="str">
        <f t="shared" si="18"/>
        <v/>
      </c>
      <c r="E419" s="24"/>
      <c r="F419" s="24"/>
      <c r="G419" s="24"/>
      <c r="H419" s="24"/>
      <c r="I419" s="52">
        <f>SUMIF(اضافه!G$2:G$65479,مخزن!B419&amp;C419,اضافه!I$2:I$65479)</f>
        <v>0</v>
      </c>
      <c r="J419" s="52">
        <f>SUMIF(صرف!G$2:G$65479,مخزن!B419&amp;C419,صرف!I$2:I$65479)</f>
        <v>0</v>
      </c>
      <c r="K419" s="52">
        <f t="shared" si="19"/>
        <v>0</v>
      </c>
      <c r="L419" s="53">
        <f>IFERROR(LOOKUP(2,1/(اضافه!$G$3:$G$4998=مخزن!B419&amp;C419),اضافه!$J$3:$J$4998),"")</f>
        <v>0</v>
      </c>
      <c r="M419" s="53" t="str">
        <f>IFERROR(IF(I419&gt;=0,(SUMIF(اضافه!G$2:G$65479,مخزن!B419&amp;C419,اضافه!K$2:K$65479)+H419)/(SUMIF(اضافه!G$2:G$65479,مخزن!B419&amp;C419,اضافه!I$2:I$65479)+G419),0),"")</f>
        <v/>
      </c>
      <c r="N419" s="53" t="str">
        <f t="shared" si="20"/>
        <v/>
      </c>
    </row>
    <row r="420" spans="1:14" ht="19.899999999999999" customHeight="1" x14ac:dyDescent="0.2">
      <c r="A420" s="11"/>
      <c r="B420" s="24"/>
      <c r="C420" s="20"/>
      <c r="D420" s="23" t="str">
        <f t="shared" si="18"/>
        <v/>
      </c>
      <c r="E420" s="24"/>
      <c r="F420" s="24"/>
      <c r="G420" s="24"/>
      <c r="H420" s="24"/>
      <c r="I420" s="52">
        <f>SUMIF(اضافه!G$2:G$65479,مخزن!B420&amp;C420,اضافه!I$2:I$65479)</f>
        <v>0</v>
      </c>
      <c r="J420" s="52">
        <f>SUMIF(صرف!G$2:G$65479,مخزن!B420&amp;C420,صرف!I$2:I$65479)</f>
        <v>0</v>
      </c>
      <c r="K420" s="52">
        <f t="shared" si="19"/>
        <v>0</v>
      </c>
      <c r="L420" s="53">
        <f>IFERROR(LOOKUP(2,1/(اضافه!$G$3:$G$4998=مخزن!B420&amp;C420),اضافه!$J$3:$J$4998),"")</f>
        <v>0</v>
      </c>
      <c r="M420" s="53" t="str">
        <f>IFERROR(IF(I420&gt;=0,(SUMIF(اضافه!G$2:G$65479,مخزن!B420&amp;C420,اضافه!K$2:K$65479)+H420)/(SUMIF(اضافه!G$2:G$65479,مخزن!B420&amp;C420,اضافه!I$2:I$65479)+G420),0),"")</f>
        <v/>
      </c>
      <c r="N420" s="53" t="str">
        <f t="shared" si="20"/>
        <v/>
      </c>
    </row>
    <row r="421" spans="1:14" ht="19.899999999999999" customHeight="1" x14ac:dyDescent="0.2">
      <c r="A421" s="11"/>
      <c r="B421" s="24"/>
      <c r="C421" s="23"/>
      <c r="D421" s="23" t="str">
        <f t="shared" si="18"/>
        <v/>
      </c>
      <c r="E421" s="24"/>
      <c r="F421" s="24"/>
      <c r="G421" s="24"/>
      <c r="H421" s="24"/>
      <c r="I421" s="52">
        <f>SUMIF(اضافه!G$2:G$65479,مخزن!B421&amp;C421,اضافه!I$2:I$65479)</f>
        <v>0</v>
      </c>
      <c r="J421" s="52">
        <f>SUMIF(صرف!G$2:G$65479,مخزن!B421&amp;C421,صرف!I$2:I$65479)</f>
        <v>0</v>
      </c>
      <c r="K421" s="52">
        <f t="shared" si="19"/>
        <v>0</v>
      </c>
      <c r="L421" s="53">
        <f>IFERROR(LOOKUP(2,1/(اضافه!$G$3:$G$4998=مخزن!B421&amp;C421),اضافه!$J$3:$J$4998),"")</f>
        <v>0</v>
      </c>
      <c r="M421" s="53" t="str">
        <f>IFERROR(IF(I421&gt;=0,(SUMIF(اضافه!G$2:G$65479,مخزن!B421&amp;C421,اضافه!K$2:K$65479)+H421)/(SUMIF(اضافه!G$2:G$65479,مخزن!B421&amp;C421,اضافه!I$2:I$65479)+G421),0),"")</f>
        <v/>
      </c>
      <c r="N421" s="53" t="str">
        <f t="shared" si="20"/>
        <v/>
      </c>
    </row>
    <row r="422" spans="1:14" ht="19.899999999999999" customHeight="1" x14ac:dyDescent="0.2">
      <c r="A422" s="11"/>
      <c r="B422" s="24"/>
      <c r="C422" s="20"/>
      <c r="D422" s="23" t="str">
        <f t="shared" si="18"/>
        <v/>
      </c>
      <c r="E422" s="24"/>
      <c r="F422" s="24"/>
      <c r="G422" s="24"/>
      <c r="H422" s="24"/>
      <c r="I422" s="52">
        <f>SUMIF(اضافه!G$2:G$65479,مخزن!B422&amp;C422,اضافه!I$2:I$65479)</f>
        <v>0</v>
      </c>
      <c r="J422" s="52">
        <f>SUMIF(صرف!G$2:G$65479,مخزن!B422&amp;C422,صرف!I$2:I$65479)</f>
        <v>0</v>
      </c>
      <c r="K422" s="52">
        <f t="shared" si="19"/>
        <v>0</v>
      </c>
      <c r="L422" s="53">
        <f>IFERROR(LOOKUP(2,1/(اضافه!$G$3:$G$4998=مخزن!B422&amp;C422),اضافه!$J$3:$J$4998),"")</f>
        <v>0</v>
      </c>
      <c r="M422" s="53" t="str">
        <f>IFERROR(IF(I422&gt;=0,(SUMIF(اضافه!G$2:G$65479,مخزن!B422&amp;C422,اضافه!K$2:K$65479)+H422)/(SUMIF(اضافه!G$2:G$65479,مخزن!B422&amp;C422,اضافه!I$2:I$65479)+G422),0),"")</f>
        <v/>
      </c>
      <c r="N422" s="53" t="str">
        <f t="shared" si="20"/>
        <v/>
      </c>
    </row>
    <row r="423" spans="1:14" ht="19.899999999999999" customHeight="1" x14ac:dyDescent="0.2">
      <c r="A423" s="11"/>
      <c r="B423" s="24"/>
      <c r="C423" s="23"/>
      <c r="D423" s="23" t="str">
        <f t="shared" si="18"/>
        <v/>
      </c>
      <c r="E423" s="24"/>
      <c r="F423" s="24"/>
      <c r="G423" s="24"/>
      <c r="H423" s="24"/>
      <c r="I423" s="52">
        <f>SUMIF(اضافه!G$2:G$65479,مخزن!B423&amp;C423,اضافه!I$2:I$65479)</f>
        <v>0</v>
      </c>
      <c r="J423" s="52">
        <f>SUMIF(صرف!G$2:G$65479,مخزن!B423&amp;C423,صرف!I$2:I$65479)</f>
        <v>0</v>
      </c>
      <c r="K423" s="52">
        <f t="shared" si="19"/>
        <v>0</v>
      </c>
      <c r="L423" s="53">
        <f>IFERROR(LOOKUP(2,1/(اضافه!$G$3:$G$4998=مخزن!B423&amp;C423),اضافه!$J$3:$J$4998),"")</f>
        <v>0</v>
      </c>
      <c r="M423" s="53" t="str">
        <f>IFERROR(IF(I423&gt;=0,(SUMIF(اضافه!G$2:G$65479,مخزن!B423&amp;C423,اضافه!K$2:K$65479)+H423)/(SUMIF(اضافه!G$2:G$65479,مخزن!B423&amp;C423,اضافه!I$2:I$65479)+G423),0),"")</f>
        <v/>
      </c>
      <c r="N423" s="53" t="str">
        <f t="shared" si="20"/>
        <v/>
      </c>
    </row>
    <row r="424" spans="1:14" ht="19.899999999999999" customHeight="1" x14ac:dyDescent="0.2">
      <c r="A424" s="11"/>
      <c r="B424" s="24"/>
      <c r="C424" s="20"/>
      <c r="D424" s="23" t="str">
        <f t="shared" si="18"/>
        <v/>
      </c>
      <c r="E424" s="24"/>
      <c r="F424" s="24"/>
      <c r="G424" s="24"/>
      <c r="H424" s="24"/>
      <c r="I424" s="52">
        <f>SUMIF(اضافه!G$2:G$65479,مخزن!B424&amp;C424,اضافه!I$2:I$65479)</f>
        <v>0</v>
      </c>
      <c r="J424" s="52">
        <f>SUMIF(صرف!G$2:G$65479,مخزن!B424&amp;C424,صرف!I$2:I$65479)</f>
        <v>0</v>
      </c>
      <c r="K424" s="52">
        <f t="shared" si="19"/>
        <v>0</v>
      </c>
      <c r="L424" s="53">
        <f>IFERROR(LOOKUP(2,1/(اضافه!$G$3:$G$4998=مخزن!B424&amp;C424),اضافه!$J$3:$J$4998),"")</f>
        <v>0</v>
      </c>
      <c r="M424" s="53" t="str">
        <f>IFERROR(IF(I424&gt;=0,(SUMIF(اضافه!G$2:G$65479,مخزن!B424&amp;C424,اضافه!K$2:K$65479)+H424)/(SUMIF(اضافه!G$2:G$65479,مخزن!B424&amp;C424,اضافه!I$2:I$65479)+G424),0),"")</f>
        <v/>
      </c>
      <c r="N424" s="53" t="str">
        <f t="shared" si="20"/>
        <v/>
      </c>
    </row>
    <row r="425" spans="1:14" ht="19.899999999999999" customHeight="1" x14ac:dyDescent="0.2">
      <c r="A425" s="11"/>
      <c r="B425" s="24"/>
      <c r="C425" s="23"/>
      <c r="D425" s="23" t="str">
        <f t="shared" si="18"/>
        <v/>
      </c>
      <c r="E425" s="24"/>
      <c r="F425" s="24"/>
      <c r="G425" s="24"/>
      <c r="H425" s="24"/>
      <c r="I425" s="52">
        <f>SUMIF(اضافه!G$2:G$65479,مخزن!B425&amp;C425,اضافه!I$2:I$65479)</f>
        <v>0</v>
      </c>
      <c r="J425" s="52">
        <f>SUMIF(صرف!G$2:G$65479,مخزن!B425&amp;C425,صرف!I$2:I$65479)</f>
        <v>0</v>
      </c>
      <c r="K425" s="52">
        <f t="shared" si="19"/>
        <v>0</v>
      </c>
      <c r="L425" s="53">
        <f>IFERROR(LOOKUP(2,1/(اضافه!$G$3:$G$4998=مخزن!B425&amp;C425),اضافه!$J$3:$J$4998),"")</f>
        <v>0</v>
      </c>
      <c r="M425" s="53" t="str">
        <f>IFERROR(IF(I425&gt;=0,(SUMIF(اضافه!G$2:G$65479,مخزن!B425&amp;C425,اضافه!K$2:K$65479)+H425)/(SUMIF(اضافه!G$2:G$65479,مخزن!B425&amp;C425,اضافه!I$2:I$65479)+G425),0),"")</f>
        <v/>
      </c>
      <c r="N425" s="53" t="str">
        <f t="shared" si="20"/>
        <v/>
      </c>
    </row>
    <row r="426" spans="1:14" ht="19.899999999999999" customHeight="1" x14ac:dyDescent="0.2">
      <c r="A426" s="11"/>
      <c r="B426" s="24"/>
      <c r="C426" s="20"/>
      <c r="D426" s="23" t="str">
        <f t="shared" si="18"/>
        <v/>
      </c>
      <c r="E426" s="24"/>
      <c r="F426" s="24"/>
      <c r="G426" s="24"/>
      <c r="H426" s="24"/>
      <c r="I426" s="52">
        <f>SUMIF(اضافه!G$2:G$65479,مخزن!B426&amp;C426,اضافه!I$2:I$65479)</f>
        <v>0</v>
      </c>
      <c r="J426" s="52">
        <f>SUMIF(صرف!G$2:G$65479,مخزن!B426&amp;C426,صرف!I$2:I$65479)</f>
        <v>0</v>
      </c>
      <c r="K426" s="52">
        <f t="shared" si="19"/>
        <v>0</v>
      </c>
      <c r="L426" s="53">
        <f>IFERROR(LOOKUP(2,1/(اضافه!$G$3:$G$4998=مخزن!B426&amp;C426),اضافه!$J$3:$J$4998),"")</f>
        <v>0</v>
      </c>
      <c r="M426" s="53" t="str">
        <f>IFERROR(IF(I426&gt;=0,(SUMIF(اضافه!G$2:G$65479,مخزن!B426&amp;C426,اضافه!K$2:K$65479)+H426)/(SUMIF(اضافه!G$2:G$65479,مخزن!B426&amp;C426,اضافه!I$2:I$65479)+G426),0),"")</f>
        <v/>
      </c>
      <c r="N426" s="53" t="str">
        <f t="shared" si="20"/>
        <v/>
      </c>
    </row>
    <row r="427" spans="1:14" ht="19.899999999999999" customHeight="1" x14ac:dyDescent="0.2">
      <c r="A427" s="11"/>
      <c r="B427" s="24"/>
      <c r="C427" s="23"/>
      <c r="D427" s="23" t="str">
        <f t="shared" si="18"/>
        <v/>
      </c>
      <c r="E427" s="24"/>
      <c r="F427" s="24"/>
      <c r="G427" s="24"/>
      <c r="H427" s="24"/>
      <c r="I427" s="52">
        <f>SUMIF(اضافه!G$2:G$65479,مخزن!B427&amp;C427,اضافه!I$2:I$65479)</f>
        <v>0</v>
      </c>
      <c r="J427" s="52">
        <f>SUMIF(صرف!G$2:G$65479,مخزن!B427&amp;C427,صرف!I$2:I$65479)</f>
        <v>0</v>
      </c>
      <c r="K427" s="52">
        <f t="shared" si="19"/>
        <v>0</v>
      </c>
      <c r="L427" s="53">
        <f>IFERROR(LOOKUP(2,1/(اضافه!$G$3:$G$4998=مخزن!B427&amp;C427),اضافه!$J$3:$J$4998),"")</f>
        <v>0</v>
      </c>
      <c r="M427" s="53" t="str">
        <f>IFERROR(IF(I427&gt;=0,(SUMIF(اضافه!G$2:G$65479,مخزن!B427&amp;C427,اضافه!K$2:K$65479)+H427)/(SUMIF(اضافه!G$2:G$65479,مخزن!B427&amp;C427,اضافه!I$2:I$65479)+G427),0),"")</f>
        <v/>
      </c>
      <c r="N427" s="53" t="str">
        <f t="shared" si="20"/>
        <v/>
      </c>
    </row>
    <row r="428" spans="1:14" ht="19.899999999999999" customHeight="1" x14ac:dyDescent="0.2">
      <c r="A428" s="11"/>
      <c r="B428" s="24"/>
      <c r="C428" s="20"/>
      <c r="D428" s="23" t="str">
        <f t="shared" si="18"/>
        <v/>
      </c>
      <c r="E428" s="24"/>
      <c r="F428" s="24"/>
      <c r="G428" s="24"/>
      <c r="H428" s="24"/>
      <c r="I428" s="52">
        <f>SUMIF(اضافه!G$2:G$65479,مخزن!B428&amp;C428,اضافه!I$2:I$65479)</f>
        <v>0</v>
      </c>
      <c r="J428" s="52">
        <f>SUMIF(صرف!G$2:G$65479,مخزن!B428&amp;C428,صرف!I$2:I$65479)</f>
        <v>0</v>
      </c>
      <c r="K428" s="52">
        <f t="shared" si="19"/>
        <v>0</v>
      </c>
      <c r="L428" s="53">
        <f>IFERROR(LOOKUP(2,1/(اضافه!$G$3:$G$4998=مخزن!B428&amp;C428),اضافه!$J$3:$J$4998),"")</f>
        <v>0</v>
      </c>
      <c r="M428" s="53" t="str">
        <f>IFERROR(IF(I428&gt;=0,(SUMIF(اضافه!G$2:G$65479,مخزن!B428&amp;C428,اضافه!K$2:K$65479)+H428)/(SUMIF(اضافه!G$2:G$65479,مخزن!B428&amp;C428,اضافه!I$2:I$65479)+G428),0),"")</f>
        <v/>
      </c>
      <c r="N428" s="53" t="str">
        <f t="shared" si="20"/>
        <v/>
      </c>
    </row>
    <row r="429" spans="1:14" ht="19.899999999999999" customHeight="1" x14ac:dyDescent="0.2">
      <c r="A429" s="11"/>
      <c r="B429" s="24"/>
      <c r="C429" s="23"/>
      <c r="D429" s="23" t="str">
        <f t="shared" si="18"/>
        <v/>
      </c>
      <c r="E429" s="24"/>
      <c r="F429" s="24"/>
      <c r="G429" s="24"/>
      <c r="H429" s="24"/>
      <c r="I429" s="52">
        <f>SUMIF(اضافه!G$2:G$65479,مخزن!B429&amp;C429,اضافه!I$2:I$65479)</f>
        <v>0</v>
      </c>
      <c r="J429" s="52">
        <f>SUMIF(صرف!G$2:G$65479,مخزن!B429&amp;C429,صرف!I$2:I$65479)</f>
        <v>0</v>
      </c>
      <c r="K429" s="52">
        <f t="shared" si="19"/>
        <v>0</v>
      </c>
      <c r="L429" s="53">
        <f>IFERROR(LOOKUP(2,1/(اضافه!$G$3:$G$4998=مخزن!B429&amp;C429),اضافه!$J$3:$J$4998),"")</f>
        <v>0</v>
      </c>
      <c r="M429" s="53" t="str">
        <f>IFERROR(IF(I429&gt;=0,(SUMIF(اضافه!G$2:G$65479,مخزن!B429&amp;C429,اضافه!K$2:K$65479)+H429)/(SUMIF(اضافه!G$2:G$65479,مخزن!B429&amp;C429,اضافه!I$2:I$65479)+G429),0),"")</f>
        <v/>
      </c>
      <c r="N429" s="53" t="str">
        <f t="shared" si="20"/>
        <v/>
      </c>
    </row>
    <row r="430" spans="1:14" ht="19.899999999999999" customHeight="1" x14ac:dyDescent="0.2">
      <c r="A430" s="11"/>
      <c r="B430" s="24"/>
      <c r="C430" s="20"/>
      <c r="D430" s="23" t="str">
        <f t="shared" si="18"/>
        <v/>
      </c>
      <c r="E430" s="24"/>
      <c r="F430" s="24"/>
      <c r="G430" s="24"/>
      <c r="H430" s="24"/>
      <c r="I430" s="52">
        <f>SUMIF(اضافه!G$2:G$65479,مخزن!B430&amp;C430,اضافه!I$2:I$65479)</f>
        <v>0</v>
      </c>
      <c r="J430" s="52">
        <f>SUMIF(صرف!G$2:G$65479,مخزن!B430&amp;C430,صرف!I$2:I$65479)</f>
        <v>0</v>
      </c>
      <c r="K430" s="52">
        <f t="shared" si="19"/>
        <v>0</v>
      </c>
      <c r="L430" s="53">
        <f>IFERROR(LOOKUP(2,1/(اضافه!$G$3:$G$4998=مخزن!B430&amp;C430),اضافه!$J$3:$J$4998),"")</f>
        <v>0</v>
      </c>
      <c r="M430" s="53" t="str">
        <f>IFERROR(IF(I430&gt;=0,(SUMIF(اضافه!G$2:G$65479,مخزن!B430&amp;C430,اضافه!K$2:K$65479)+H430)/(SUMIF(اضافه!G$2:G$65479,مخزن!B430&amp;C430,اضافه!I$2:I$65479)+G430),0),"")</f>
        <v/>
      </c>
      <c r="N430" s="53" t="str">
        <f t="shared" si="20"/>
        <v/>
      </c>
    </row>
    <row r="431" spans="1:14" ht="19.899999999999999" customHeight="1" x14ac:dyDescent="0.2">
      <c r="A431" s="11"/>
      <c r="B431" s="24"/>
      <c r="C431" s="23"/>
      <c r="D431" s="23" t="str">
        <f t="shared" si="18"/>
        <v/>
      </c>
      <c r="E431" s="24"/>
      <c r="F431" s="24"/>
      <c r="G431" s="24"/>
      <c r="H431" s="24"/>
      <c r="I431" s="52">
        <f>SUMIF(اضافه!G$2:G$65479,مخزن!B431&amp;C431,اضافه!I$2:I$65479)</f>
        <v>0</v>
      </c>
      <c r="J431" s="52">
        <f>SUMIF(صرف!G$2:G$65479,مخزن!B431&amp;C431,صرف!I$2:I$65479)</f>
        <v>0</v>
      </c>
      <c r="K431" s="52">
        <f t="shared" si="19"/>
        <v>0</v>
      </c>
      <c r="L431" s="53">
        <f>IFERROR(LOOKUP(2,1/(اضافه!$G$3:$G$4998=مخزن!B431&amp;C431),اضافه!$J$3:$J$4998),"")</f>
        <v>0</v>
      </c>
      <c r="M431" s="53" t="str">
        <f>IFERROR(IF(I431&gt;=0,(SUMIF(اضافه!G$2:G$65479,مخزن!B431&amp;C431,اضافه!K$2:K$65479)+H431)/(SUMIF(اضافه!G$2:G$65479,مخزن!B431&amp;C431,اضافه!I$2:I$65479)+G431),0),"")</f>
        <v/>
      </c>
      <c r="N431" s="53" t="str">
        <f t="shared" si="20"/>
        <v/>
      </c>
    </row>
    <row r="432" spans="1:14" ht="19.899999999999999" customHeight="1" x14ac:dyDescent="0.2">
      <c r="A432" s="11"/>
      <c r="B432" s="24"/>
      <c r="C432" s="20"/>
      <c r="D432" s="23" t="str">
        <f t="shared" si="18"/>
        <v/>
      </c>
      <c r="E432" s="24"/>
      <c r="F432" s="24"/>
      <c r="G432" s="24"/>
      <c r="H432" s="24"/>
      <c r="I432" s="52">
        <f>SUMIF(اضافه!G$2:G$65479,مخزن!B432&amp;C432,اضافه!I$2:I$65479)</f>
        <v>0</v>
      </c>
      <c r="J432" s="52">
        <f>SUMIF(صرف!G$2:G$65479,مخزن!B432&amp;C432,صرف!I$2:I$65479)</f>
        <v>0</v>
      </c>
      <c r="K432" s="52">
        <f t="shared" si="19"/>
        <v>0</v>
      </c>
      <c r="L432" s="53">
        <f>IFERROR(LOOKUP(2,1/(اضافه!$G$3:$G$4998=مخزن!B432&amp;C432),اضافه!$J$3:$J$4998),"")</f>
        <v>0</v>
      </c>
      <c r="M432" s="53" t="str">
        <f>IFERROR(IF(I432&gt;=0,(SUMIF(اضافه!G$2:G$65479,مخزن!B432&amp;C432,اضافه!K$2:K$65479)+H432)/(SUMIF(اضافه!G$2:G$65479,مخزن!B432&amp;C432,اضافه!I$2:I$65479)+G432),0),"")</f>
        <v/>
      </c>
      <c r="N432" s="53" t="str">
        <f t="shared" si="20"/>
        <v/>
      </c>
    </row>
    <row r="433" spans="1:14" ht="19.899999999999999" customHeight="1" x14ac:dyDescent="0.2">
      <c r="A433" s="11"/>
      <c r="B433" s="24"/>
      <c r="C433" s="23"/>
      <c r="D433" s="23" t="str">
        <f t="shared" si="18"/>
        <v/>
      </c>
      <c r="E433" s="24"/>
      <c r="F433" s="24"/>
      <c r="G433" s="24"/>
      <c r="H433" s="24"/>
      <c r="I433" s="52">
        <f>SUMIF(اضافه!G$2:G$65479,مخزن!B433&amp;C433,اضافه!I$2:I$65479)</f>
        <v>0</v>
      </c>
      <c r="J433" s="52">
        <f>SUMIF(صرف!G$2:G$65479,مخزن!B433&amp;C433,صرف!I$2:I$65479)</f>
        <v>0</v>
      </c>
      <c r="K433" s="52">
        <f t="shared" si="19"/>
        <v>0</v>
      </c>
      <c r="L433" s="53">
        <f>IFERROR(LOOKUP(2,1/(اضافه!$G$3:$G$4998=مخزن!B433&amp;C433),اضافه!$J$3:$J$4998),"")</f>
        <v>0</v>
      </c>
      <c r="M433" s="53" t="str">
        <f>IFERROR(IF(I433&gt;=0,(SUMIF(اضافه!G$2:G$65479,مخزن!B433&amp;C433,اضافه!K$2:K$65479)+H433)/(SUMIF(اضافه!G$2:G$65479,مخزن!B433&amp;C433,اضافه!I$2:I$65479)+G433),0),"")</f>
        <v/>
      </c>
      <c r="N433" s="53" t="str">
        <f t="shared" si="20"/>
        <v/>
      </c>
    </row>
    <row r="434" spans="1:14" ht="19.899999999999999" customHeight="1" x14ac:dyDescent="0.2">
      <c r="A434" s="11"/>
      <c r="B434" s="24"/>
      <c r="C434" s="20"/>
      <c r="D434" s="23" t="str">
        <f t="shared" si="18"/>
        <v/>
      </c>
      <c r="E434" s="24"/>
      <c r="F434" s="24"/>
      <c r="G434" s="24"/>
      <c r="H434" s="24"/>
      <c r="I434" s="52">
        <f>SUMIF(اضافه!G$2:G$65479,مخزن!B434&amp;C434,اضافه!I$2:I$65479)</f>
        <v>0</v>
      </c>
      <c r="J434" s="52">
        <f>SUMIF(صرف!G$2:G$65479,مخزن!B434&amp;C434,صرف!I$2:I$65479)</f>
        <v>0</v>
      </c>
      <c r="K434" s="52">
        <f t="shared" si="19"/>
        <v>0</v>
      </c>
      <c r="L434" s="53">
        <f>IFERROR(LOOKUP(2,1/(اضافه!$G$3:$G$4998=مخزن!B434&amp;C434),اضافه!$J$3:$J$4998),"")</f>
        <v>0</v>
      </c>
      <c r="M434" s="53" t="str">
        <f>IFERROR(IF(I434&gt;=0,(SUMIF(اضافه!G$2:G$65479,مخزن!B434&amp;C434,اضافه!K$2:K$65479)+H434)/(SUMIF(اضافه!G$2:G$65479,مخزن!B434&amp;C434,اضافه!I$2:I$65479)+G434),0),"")</f>
        <v/>
      </c>
      <c r="N434" s="53" t="str">
        <f t="shared" si="20"/>
        <v/>
      </c>
    </row>
    <row r="435" spans="1:14" ht="19.899999999999999" customHeight="1" x14ac:dyDescent="0.2">
      <c r="A435" s="11"/>
      <c r="B435" s="24"/>
      <c r="C435" s="23"/>
      <c r="D435" s="23" t="str">
        <f t="shared" si="18"/>
        <v/>
      </c>
      <c r="E435" s="24"/>
      <c r="F435" s="24"/>
      <c r="G435" s="24"/>
      <c r="H435" s="24"/>
      <c r="I435" s="52">
        <f>SUMIF(اضافه!G$2:G$65479,مخزن!B435&amp;C435,اضافه!I$2:I$65479)</f>
        <v>0</v>
      </c>
      <c r="J435" s="52">
        <f>SUMIF(صرف!G$2:G$65479,مخزن!B435&amp;C435,صرف!I$2:I$65479)</f>
        <v>0</v>
      </c>
      <c r="K435" s="52">
        <f t="shared" si="19"/>
        <v>0</v>
      </c>
      <c r="L435" s="53">
        <f>IFERROR(LOOKUP(2,1/(اضافه!$G$3:$G$4998=مخزن!B435&amp;C435),اضافه!$J$3:$J$4998),"")</f>
        <v>0</v>
      </c>
      <c r="M435" s="53" t="str">
        <f>IFERROR(IF(I435&gt;=0,(SUMIF(اضافه!G$2:G$65479,مخزن!B435&amp;C435,اضافه!K$2:K$65479)+H435)/(SUMIF(اضافه!G$2:G$65479,مخزن!B435&amp;C435,اضافه!I$2:I$65479)+G435),0),"")</f>
        <v/>
      </c>
      <c r="N435" s="53" t="str">
        <f t="shared" si="20"/>
        <v/>
      </c>
    </row>
    <row r="436" spans="1:14" ht="19.899999999999999" customHeight="1" x14ac:dyDescent="0.2">
      <c r="A436" s="11"/>
      <c r="B436" s="24"/>
      <c r="C436" s="20"/>
      <c r="D436" s="23" t="str">
        <f t="shared" si="18"/>
        <v/>
      </c>
      <c r="E436" s="24"/>
      <c r="F436" s="24"/>
      <c r="G436" s="24"/>
      <c r="H436" s="24"/>
      <c r="I436" s="52">
        <f>SUMIF(اضافه!G$2:G$65479,مخزن!B436&amp;C436,اضافه!I$2:I$65479)</f>
        <v>0</v>
      </c>
      <c r="J436" s="52">
        <f>SUMIF(صرف!G$2:G$65479,مخزن!B436&amp;C436,صرف!I$2:I$65479)</f>
        <v>0</v>
      </c>
      <c r="K436" s="52">
        <f t="shared" si="19"/>
        <v>0</v>
      </c>
      <c r="L436" s="53">
        <f>IFERROR(LOOKUP(2,1/(اضافه!$G$3:$G$4998=مخزن!B436&amp;C436),اضافه!$J$3:$J$4998),"")</f>
        <v>0</v>
      </c>
      <c r="M436" s="53" t="str">
        <f>IFERROR(IF(I436&gt;=0,(SUMIF(اضافه!G$2:G$65479,مخزن!B436&amp;C436,اضافه!K$2:K$65479)+H436)/(SUMIF(اضافه!G$2:G$65479,مخزن!B436&amp;C436,اضافه!I$2:I$65479)+G436),0),"")</f>
        <v/>
      </c>
      <c r="N436" s="53" t="str">
        <f t="shared" si="20"/>
        <v/>
      </c>
    </row>
    <row r="437" spans="1:14" ht="19.899999999999999" customHeight="1" x14ac:dyDescent="0.2">
      <c r="A437" s="11"/>
      <c r="B437" s="24"/>
      <c r="C437" s="23"/>
      <c r="D437" s="23" t="str">
        <f t="shared" si="18"/>
        <v/>
      </c>
      <c r="E437" s="24"/>
      <c r="F437" s="24"/>
      <c r="G437" s="24"/>
      <c r="H437" s="24"/>
      <c r="I437" s="52">
        <f>SUMIF(اضافه!G$2:G$65479,مخزن!B437&amp;C437,اضافه!I$2:I$65479)</f>
        <v>0</v>
      </c>
      <c r="J437" s="52">
        <f>SUMIF(صرف!G$2:G$65479,مخزن!B437&amp;C437,صرف!I$2:I$65479)</f>
        <v>0</v>
      </c>
      <c r="K437" s="52">
        <f t="shared" si="19"/>
        <v>0</v>
      </c>
      <c r="L437" s="53">
        <f>IFERROR(LOOKUP(2,1/(اضافه!$G$3:$G$4998=مخزن!B437&amp;C437),اضافه!$J$3:$J$4998),"")</f>
        <v>0</v>
      </c>
      <c r="M437" s="53" t="str">
        <f>IFERROR(IF(I437&gt;=0,(SUMIF(اضافه!G$2:G$65479,مخزن!B437&amp;C437,اضافه!K$2:K$65479)+H437)/(SUMIF(اضافه!G$2:G$65479,مخزن!B437&amp;C437,اضافه!I$2:I$65479)+G437),0),"")</f>
        <v/>
      </c>
      <c r="N437" s="53" t="str">
        <f t="shared" si="20"/>
        <v/>
      </c>
    </row>
    <row r="438" spans="1:14" ht="19.899999999999999" customHeight="1" x14ac:dyDescent="0.2">
      <c r="A438" s="11"/>
      <c r="B438" s="24"/>
      <c r="C438" s="20"/>
      <c r="D438" s="23" t="str">
        <f t="shared" si="18"/>
        <v/>
      </c>
      <c r="E438" s="24"/>
      <c r="F438" s="24"/>
      <c r="G438" s="24"/>
      <c r="H438" s="24"/>
      <c r="I438" s="52">
        <f>SUMIF(اضافه!G$2:G$65479,مخزن!B438&amp;C438,اضافه!I$2:I$65479)</f>
        <v>0</v>
      </c>
      <c r="J438" s="52">
        <f>SUMIF(صرف!G$2:G$65479,مخزن!B438&amp;C438,صرف!I$2:I$65479)</f>
        <v>0</v>
      </c>
      <c r="K438" s="52">
        <f t="shared" si="19"/>
        <v>0</v>
      </c>
      <c r="L438" s="53">
        <f>IFERROR(LOOKUP(2,1/(اضافه!$G$3:$G$4998=مخزن!B438&amp;C438),اضافه!$J$3:$J$4998),"")</f>
        <v>0</v>
      </c>
      <c r="M438" s="53" t="str">
        <f>IFERROR(IF(I438&gt;=0,(SUMIF(اضافه!G$2:G$65479,مخزن!B438&amp;C438,اضافه!K$2:K$65479)+H438)/(SUMIF(اضافه!G$2:G$65479,مخزن!B438&amp;C438,اضافه!I$2:I$65479)+G438),0),"")</f>
        <v/>
      </c>
      <c r="N438" s="53" t="str">
        <f t="shared" si="20"/>
        <v/>
      </c>
    </row>
    <row r="439" spans="1:14" ht="19.899999999999999" customHeight="1" x14ac:dyDescent="0.2">
      <c r="A439" s="11"/>
      <c r="B439" s="24"/>
      <c r="C439" s="23"/>
      <c r="D439" s="23" t="str">
        <f t="shared" si="18"/>
        <v/>
      </c>
      <c r="E439" s="24"/>
      <c r="F439" s="24"/>
      <c r="G439" s="24"/>
      <c r="H439" s="24"/>
      <c r="I439" s="52">
        <f>SUMIF(اضافه!G$2:G$65479,مخزن!B439&amp;C439,اضافه!I$2:I$65479)</f>
        <v>0</v>
      </c>
      <c r="J439" s="52">
        <f>SUMIF(صرف!G$2:G$65479,مخزن!B439&amp;C439,صرف!I$2:I$65479)</f>
        <v>0</v>
      </c>
      <c r="K439" s="52">
        <f t="shared" si="19"/>
        <v>0</v>
      </c>
      <c r="L439" s="53">
        <f>IFERROR(LOOKUP(2,1/(اضافه!$G$3:$G$4998=مخزن!B439&amp;C439),اضافه!$J$3:$J$4998),"")</f>
        <v>0</v>
      </c>
      <c r="M439" s="53" t="str">
        <f>IFERROR(IF(I439&gt;=0,(SUMIF(اضافه!G$2:G$65479,مخزن!B439&amp;C439,اضافه!K$2:K$65479)+H439)/(SUMIF(اضافه!G$2:G$65479,مخزن!B439&amp;C439,اضافه!I$2:I$65479)+G439),0),"")</f>
        <v/>
      </c>
      <c r="N439" s="53" t="str">
        <f t="shared" si="20"/>
        <v/>
      </c>
    </row>
    <row r="440" spans="1:14" ht="19.899999999999999" customHeight="1" x14ac:dyDescent="0.2">
      <c r="A440" s="11"/>
      <c r="B440" s="24"/>
      <c r="C440" s="20"/>
      <c r="D440" s="23" t="str">
        <f t="shared" si="18"/>
        <v/>
      </c>
      <c r="E440" s="24"/>
      <c r="F440" s="24"/>
      <c r="G440" s="24"/>
      <c r="H440" s="24"/>
      <c r="I440" s="52">
        <f>SUMIF(اضافه!G$2:G$65479,مخزن!B440&amp;C440,اضافه!I$2:I$65479)</f>
        <v>0</v>
      </c>
      <c r="J440" s="52">
        <f>SUMIF(صرف!G$2:G$65479,مخزن!B440&amp;C440,صرف!I$2:I$65479)</f>
        <v>0</v>
      </c>
      <c r="K440" s="52">
        <f t="shared" si="19"/>
        <v>0</v>
      </c>
      <c r="L440" s="53">
        <f>IFERROR(LOOKUP(2,1/(اضافه!$G$3:$G$4998=مخزن!B440&amp;C440),اضافه!$J$3:$J$4998),"")</f>
        <v>0</v>
      </c>
      <c r="M440" s="53" t="str">
        <f>IFERROR(IF(I440&gt;=0,(SUMIF(اضافه!G$2:G$65479,مخزن!B440&amp;C440,اضافه!K$2:K$65479)+H440)/(SUMIF(اضافه!G$2:G$65479,مخزن!B440&amp;C440,اضافه!I$2:I$65479)+G440),0),"")</f>
        <v/>
      </c>
      <c r="N440" s="53" t="str">
        <f t="shared" si="20"/>
        <v/>
      </c>
    </row>
    <row r="441" spans="1:14" ht="19.899999999999999" customHeight="1" x14ac:dyDescent="0.2">
      <c r="A441" s="11"/>
      <c r="B441" s="24"/>
      <c r="C441" s="23"/>
      <c r="D441" s="23" t="str">
        <f t="shared" si="18"/>
        <v/>
      </c>
      <c r="E441" s="24"/>
      <c r="F441" s="24"/>
      <c r="G441" s="24"/>
      <c r="H441" s="24"/>
      <c r="I441" s="52">
        <f>SUMIF(اضافه!G$2:G$65479,مخزن!B441&amp;C441,اضافه!I$2:I$65479)</f>
        <v>0</v>
      </c>
      <c r="J441" s="52">
        <f>SUMIF(صرف!G$2:G$65479,مخزن!B441&amp;C441,صرف!I$2:I$65479)</f>
        <v>0</v>
      </c>
      <c r="K441" s="52">
        <f t="shared" si="19"/>
        <v>0</v>
      </c>
      <c r="L441" s="53">
        <f>IFERROR(LOOKUP(2,1/(اضافه!$G$3:$G$4998=مخزن!B441&amp;C441),اضافه!$J$3:$J$4998),"")</f>
        <v>0</v>
      </c>
      <c r="M441" s="53" t="str">
        <f>IFERROR(IF(I441&gt;=0,(SUMIF(اضافه!G$2:G$65479,مخزن!B441&amp;C441,اضافه!K$2:K$65479)+H441)/(SUMIF(اضافه!G$2:G$65479,مخزن!B441&amp;C441,اضافه!I$2:I$65479)+G441),0),"")</f>
        <v/>
      </c>
      <c r="N441" s="53" t="str">
        <f t="shared" si="20"/>
        <v/>
      </c>
    </row>
    <row r="442" spans="1:14" ht="19.899999999999999" customHeight="1" x14ac:dyDescent="0.2">
      <c r="A442" s="11"/>
      <c r="B442" s="24"/>
      <c r="C442" s="20"/>
      <c r="D442" s="23" t="str">
        <f t="shared" si="18"/>
        <v/>
      </c>
      <c r="E442" s="24"/>
      <c r="F442" s="24"/>
      <c r="G442" s="24"/>
      <c r="H442" s="24"/>
      <c r="I442" s="52">
        <f>SUMIF(اضافه!G$2:G$65479,مخزن!B442&amp;C442,اضافه!I$2:I$65479)</f>
        <v>0</v>
      </c>
      <c r="J442" s="52">
        <f>SUMIF(صرف!G$2:G$65479,مخزن!B442&amp;C442,صرف!I$2:I$65479)</f>
        <v>0</v>
      </c>
      <c r="K442" s="52">
        <f t="shared" si="19"/>
        <v>0</v>
      </c>
      <c r="L442" s="53">
        <f>IFERROR(LOOKUP(2,1/(اضافه!$G$3:$G$4998=مخزن!B442&amp;C442),اضافه!$J$3:$J$4998),"")</f>
        <v>0</v>
      </c>
      <c r="M442" s="53" t="str">
        <f>IFERROR(IF(I442&gt;=0,(SUMIF(اضافه!G$2:G$65479,مخزن!B442&amp;C442,اضافه!K$2:K$65479)+H442)/(SUMIF(اضافه!G$2:G$65479,مخزن!B442&amp;C442,اضافه!I$2:I$65479)+G442),0),"")</f>
        <v/>
      </c>
      <c r="N442" s="53" t="str">
        <f t="shared" si="20"/>
        <v/>
      </c>
    </row>
    <row r="443" spans="1:14" ht="19.899999999999999" customHeight="1" x14ac:dyDescent="0.2">
      <c r="A443" s="11"/>
      <c r="B443" s="24"/>
      <c r="C443" s="23"/>
      <c r="D443" s="23" t="str">
        <f t="shared" si="18"/>
        <v/>
      </c>
      <c r="E443" s="24"/>
      <c r="F443" s="24"/>
      <c r="G443" s="24"/>
      <c r="H443" s="24"/>
      <c r="I443" s="52">
        <f>SUMIF(اضافه!G$2:G$65479,مخزن!B443&amp;C443,اضافه!I$2:I$65479)</f>
        <v>0</v>
      </c>
      <c r="J443" s="52">
        <f>SUMIF(صرف!G$2:G$65479,مخزن!B443&amp;C443,صرف!I$2:I$65479)</f>
        <v>0</v>
      </c>
      <c r="K443" s="52">
        <f t="shared" si="19"/>
        <v>0</v>
      </c>
      <c r="L443" s="53">
        <f>IFERROR(LOOKUP(2,1/(اضافه!$G$3:$G$4998=مخزن!B443&amp;C443),اضافه!$J$3:$J$4998),"")</f>
        <v>0</v>
      </c>
      <c r="M443" s="53" t="str">
        <f>IFERROR(IF(I443&gt;=0,(SUMIF(اضافه!G$2:G$65479,مخزن!B443&amp;C443,اضافه!K$2:K$65479)+H443)/(SUMIF(اضافه!G$2:G$65479,مخزن!B443&amp;C443,اضافه!I$2:I$65479)+G443),0),"")</f>
        <v/>
      </c>
      <c r="N443" s="53" t="str">
        <f t="shared" si="20"/>
        <v/>
      </c>
    </row>
    <row r="444" spans="1:14" ht="19.899999999999999" customHeight="1" x14ac:dyDescent="0.2">
      <c r="A444" s="11"/>
      <c r="B444" s="24"/>
      <c r="C444" s="20"/>
      <c r="D444" s="23" t="str">
        <f t="shared" si="18"/>
        <v/>
      </c>
      <c r="E444" s="24"/>
      <c r="F444" s="24"/>
      <c r="G444" s="24"/>
      <c r="H444" s="24"/>
      <c r="I444" s="52">
        <f>SUMIF(اضافه!G$2:G$65479,مخزن!B444&amp;C444,اضافه!I$2:I$65479)</f>
        <v>0</v>
      </c>
      <c r="J444" s="52">
        <f>SUMIF(صرف!G$2:G$65479,مخزن!B444&amp;C444,صرف!I$2:I$65479)</f>
        <v>0</v>
      </c>
      <c r="K444" s="52">
        <f t="shared" si="19"/>
        <v>0</v>
      </c>
      <c r="L444" s="53">
        <f>IFERROR(LOOKUP(2,1/(اضافه!$G$3:$G$4998=مخزن!B444&amp;C444),اضافه!$J$3:$J$4998),"")</f>
        <v>0</v>
      </c>
      <c r="M444" s="53" t="str">
        <f>IFERROR(IF(I444&gt;=0,(SUMIF(اضافه!G$2:G$65479,مخزن!B444&amp;C444,اضافه!K$2:K$65479)+H444)/(SUMIF(اضافه!G$2:G$65479,مخزن!B444&amp;C444,اضافه!I$2:I$65479)+G444),0),"")</f>
        <v/>
      </c>
      <c r="N444" s="53" t="str">
        <f t="shared" si="20"/>
        <v/>
      </c>
    </row>
    <row r="445" spans="1:14" ht="19.899999999999999" customHeight="1" x14ac:dyDescent="0.2">
      <c r="A445" s="11"/>
      <c r="B445" s="24"/>
      <c r="C445" s="23"/>
      <c r="D445" s="23" t="str">
        <f t="shared" si="18"/>
        <v/>
      </c>
      <c r="E445" s="24"/>
      <c r="F445" s="24"/>
      <c r="G445" s="24"/>
      <c r="H445" s="24"/>
      <c r="I445" s="52">
        <f>SUMIF(اضافه!G$2:G$65479,مخزن!B445&amp;C445,اضافه!I$2:I$65479)</f>
        <v>0</v>
      </c>
      <c r="J445" s="52">
        <f>SUMIF(صرف!G$2:G$65479,مخزن!B445&amp;C445,صرف!I$2:I$65479)</f>
        <v>0</v>
      </c>
      <c r="K445" s="52">
        <f t="shared" si="19"/>
        <v>0</v>
      </c>
      <c r="L445" s="53">
        <f>IFERROR(LOOKUP(2,1/(اضافه!$G$3:$G$4998=مخزن!B445&amp;C445),اضافه!$J$3:$J$4998),"")</f>
        <v>0</v>
      </c>
      <c r="M445" s="53" t="str">
        <f>IFERROR(IF(I445&gt;=0,(SUMIF(اضافه!G$2:G$65479,مخزن!B445&amp;C445,اضافه!K$2:K$65479)+H445)/(SUMIF(اضافه!G$2:G$65479,مخزن!B445&amp;C445,اضافه!I$2:I$65479)+G445),0),"")</f>
        <v/>
      </c>
      <c r="N445" s="53" t="str">
        <f t="shared" si="20"/>
        <v/>
      </c>
    </row>
    <row r="446" spans="1:14" ht="19.899999999999999" customHeight="1" x14ac:dyDescent="0.2">
      <c r="A446" s="11"/>
      <c r="B446" s="24"/>
      <c r="C446" s="20"/>
      <c r="D446" s="23" t="str">
        <f t="shared" si="18"/>
        <v/>
      </c>
      <c r="E446" s="24"/>
      <c r="F446" s="24"/>
      <c r="G446" s="24"/>
      <c r="H446" s="24"/>
      <c r="I446" s="52">
        <f>SUMIF(اضافه!G$2:G$65479,مخزن!B446&amp;C446,اضافه!I$2:I$65479)</f>
        <v>0</v>
      </c>
      <c r="J446" s="52">
        <f>SUMIF(صرف!G$2:G$65479,مخزن!B446&amp;C446,صرف!I$2:I$65479)</f>
        <v>0</v>
      </c>
      <c r="K446" s="52">
        <f t="shared" si="19"/>
        <v>0</v>
      </c>
      <c r="L446" s="53">
        <f>IFERROR(LOOKUP(2,1/(اضافه!$G$3:$G$4998=مخزن!B446&amp;C446),اضافه!$J$3:$J$4998),"")</f>
        <v>0</v>
      </c>
      <c r="M446" s="53" t="str">
        <f>IFERROR(IF(I446&gt;=0,(SUMIF(اضافه!G$2:G$65479,مخزن!B446&amp;C446,اضافه!K$2:K$65479)+H446)/(SUMIF(اضافه!G$2:G$65479,مخزن!B446&amp;C446,اضافه!I$2:I$65479)+G446),0),"")</f>
        <v/>
      </c>
      <c r="N446" s="53" t="str">
        <f t="shared" si="20"/>
        <v/>
      </c>
    </row>
    <row r="447" spans="1:14" ht="19.899999999999999" customHeight="1" x14ac:dyDescent="0.2">
      <c r="A447" s="11"/>
      <c r="B447" s="24"/>
      <c r="C447" s="23"/>
      <c r="D447" s="23" t="str">
        <f t="shared" si="18"/>
        <v/>
      </c>
      <c r="E447" s="24"/>
      <c r="F447" s="24"/>
      <c r="G447" s="24"/>
      <c r="H447" s="24"/>
      <c r="I447" s="52">
        <f>SUMIF(اضافه!G$2:G$65479,مخزن!B447&amp;C447,اضافه!I$2:I$65479)</f>
        <v>0</v>
      </c>
      <c r="J447" s="52">
        <f>SUMIF(صرف!G$2:G$65479,مخزن!B447&amp;C447,صرف!I$2:I$65479)</f>
        <v>0</v>
      </c>
      <c r="K447" s="52">
        <f t="shared" si="19"/>
        <v>0</v>
      </c>
      <c r="L447" s="53">
        <f>IFERROR(LOOKUP(2,1/(اضافه!$G$3:$G$4998=مخزن!B447&amp;C447),اضافه!$J$3:$J$4998),"")</f>
        <v>0</v>
      </c>
      <c r="M447" s="53" t="str">
        <f>IFERROR(IF(I447&gt;=0,(SUMIF(اضافه!G$2:G$65479,مخزن!B447&amp;C447,اضافه!K$2:K$65479)+H447)/(SUMIF(اضافه!G$2:G$65479,مخزن!B447&amp;C447,اضافه!I$2:I$65479)+G447),0),"")</f>
        <v/>
      </c>
      <c r="N447" s="53" t="str">
        <f t="shared" si="20"/>
        <v/>
      </c>
    </row>
    <row r="448" spans="1:14" ht="19.899999999999999" customHeight="1" x14ac:dyDescent="0.2">
      <c r="A448" s="11"/>
      <c r="B448" s="24"/>
      <c r="C448" s="20"/>
      <c r="D448" s="23" t="str">
        <f t="shared" si="18"/>
        <v/>
      </c>
      <c r="E448" s="24"/>
      <c r="F448" s="24"/>
      <c r="G448" s="24"/>
      <c r="H448" s="24"/>
      <c r="I448" s="52">
        <f>SUMIF(اضافه!G$2:G$65479,مخزن!B448&amp;C448,اضافه!I$2:I$65479)</f>
        <v>0</v>
      </c>
      <c r="J448" s="52">
        <f>SUMIF(صرف!G$2:G$65479,مخزن!B448&amp;C448,صرف!I$2:I$65479)</f>
        <v>0</v>
      </c>
      <c r="K448" s="52">
        <f t="shared" si="19"/>
        <v>0</v>
      </c>
      <c r="L448" s="53">
        <f>IFERROR(LOOKUP(2,1/(اضافه!$G$3:$G$4998=مخزن!B448&amp;C448),اضافه!$J$3:$J$4998),"")</f>
        <v>0</v>
      </c>
      <c r="M448" s="53" t="str">
        <f>IFERROR(IF(I448&gt;=0,(SUMIF(اضافه!G$2:G$65479,مخزن!B448&amp;C448,اضافه!K$2:K$65479)+H448)/(SUMIF(اضافه!G$2:G$65479,مخزن!B448&amp;C448,اضافه!I$2:I$65479)+G448),0),"")</f>
        <v/>
      </c>
      <c r="N448" s="53" t="str">
        <f t="shared" si="20"/>
        <v/>
      </c>
    </row>
    <row r="449" spans="1:14" ht="19.899999999999999" customHeight="1" x14ac:dyDescent="0.2">
      <c r="A449" s="11"/>
      <c r="B449" s="24"/>
      <c r="C449" s="23"/>
      <c r="D449" s="23" t="str">
        <f t="shared" si="18"/>
        <v/>
      </c>
      <c r="E449" s="24"/>
      <c r="F449" s="24"/>
      <c r="G449" s="24"/>
      <c r="H449" s="24"/>
      <c r="I449" s="52">
        <f>SUMIF(اضافه!G$2:G$65479,مخزن!B449&amp;C449,اضافه!I$2:I$65479)</f>
        <v>0</v>
      </c>
      <c r="J449" s="52">
        <f>SUMIF(صرف!G$2:G$65479,مخزن!B449&amp;C449,صرف!I$2:I$65479)</f>
        <v>0</v>
      </c>
      <c r="K449" s="52">
        <f t="shared" si="19"/>
        <v>0</v>
      </c>
      <c r="L449" s="53">
        <f>IFERROR(LOOKUP(2,1/(اضافه!$G$3:$G$4998=مخزن!B449&amp;C449),اضافه!$J$3:$J$4998),"")</f>
        <v>0</v>
      </c>
      <c r="M449" s="53" t="str">
        <f>IFERROR(IF(I449&gt;=0,(SUMIF(اضافه!G$2:G$65479,مخزن!B449&amp;C449,اضافه!K$2:K$65479)+H449)/(SUMIF(اضافه!G$2:G$65479,مخزن!B449&amp;C449,اضافه!I$2:I$65479)+G449),0),"")</f>
        <v/>
      </c>
      <c r="N449" s="53" t="str">
        <f t="shared" si="20"/>
        <v/>
      </c>
    </row>
    <row r="450" spans="1:14" ht="19.899999999999999" customHeight="1" x14ac:dyDescent="0.2">
      <c r="A450" s="11"/>
      <c r="B450" s="24"/>
      <c r="C450" s="20"/>
      <c r="D450" s="23" t="str">
        <f t="shared" si="18"/>
        <v/>
      </c>
      <c r="E450" s="24"/>
      <c r="F450" s="24"/>
      <c r="G450" s="24"/>
      <c r="H450" s="24"/>
      <c r="I450" s="52">
        <f>SUMIF(اضافه!G$2:G$65479,مخزن!B450&amp;C450,اضافه!I$2:I$65479)</f>
        <v>0</v>
      </c>
      <c r="J450" s="52">
        <f>SUMIF(صرف!G$2:G$65479,مخزن!B450&amp;C450,صرف!I$2:I$65479)</f>
        <v>0</v>
      </c>
      <c r="K450" s="52">
        <f t="shared" si="19"/>
        <v>0</v>
      </c>
      <c r="L450" s="53">
        <f>IFERROR(LOOKUP(2,1/(اضافه!$G$3:$G$4998=مخزن!B450&amp;C450),اضافه!$J$3:$J$4998),"")</f>
        <v>0</v>
      </c>
      <c r="M450" s="53" t="str">
        <f>IFERROR(IF(I450&gt;=0,(SUMIF(اضافه!G$2:G$65479,مخزن!B450&amp;C450,اضافه!K$2:K$65479)+H450)/(SUMIF(اضافه!G$2:G$65479,مخزن!B450&amp;C450,اضافه!I$2:I$65479)+G450),0),"")</f>
        <v/>
      </c>
      <c r="N450" s="53" t="str">
        <f t="shared" si="20"/>
        <v/>
      </c>
    </row>
    <row r="451" spans="1:14" ht="19.899999999999999" customHeight="1" x14ac:dyDescent="0.2">
      <c r="A451" s="11"/>
      <c r="B451" s="24"/>
      <c r="C451" s="23"/>
      <c r="D451" s="23" t="str">
        <f t="shared" si="18"/>
        <v/>
      </c>
      <c r="E451" s="24"/>
      <c r="F451" s="24"/>
      <c r="G451" s="24"/>
      <c r="H451" s="24"/>
      <c r="I451" s="52">
        <f>SUMIF(اضافه!G$2:G$65479,مخزن!B451&amp;C451,اضافه!I$2:I$65479)</f>
        <v>0</v>
      </c>
      <c r="J451" s="52">
        <f>SUMIF(صرف!G$2:G$65479,مخزن!B451&amp;C451,صرف!I$2:I$65479)</f>
        <v>0</v>
      </c>
      <c r="K451" s="52">
        <f t="shared" si="19"/>
        <v>0</v>
      </c>
      <c r="L451" s="53">
        <f>IFERROR(LOOKUP(2,1/(اضافه!$G$3:$G$4998=مخزن!B451&amp;C451),اضافه!$J$3:$J$4998),"")</f>
        <v>0</v>
      </c>
      <c r="M451" s="53" t="str">
        <f>IFERROR(IF(I451&gt;=0,(SUMIF(اضافه!G$2:G$65479,مخزن!B451&amp;C451,اضافه!K$2:K$65479)+H451)/(SUMIF(اضافه!G$2:G$65479,مخزن!B451&amp;C451,اضافه!I$2:I$65479)+G451),0),"")</f>
        <v/>
      </c>
      <c r="N451" s="53" t="str">
        <f t="shared" si="20"/>
        <v/>
      </c>
    </row>
    <row r="452" spans="1:14" ht="19.899999999999999" customHeight="1" x14ac:dyDescent="0.2">
      <c r="A452" s="11"/>
      <c r="B452" s="24"/>
      <c r="C452" s="20"/>
      <c r="D452" s="23" t="str">
        <f t="shared" si="18"/>
        <v/>
      </c>
      <c r="E452" s="24"/>
      <c r="F452" s="24"/>
      <c r="G452" s="24"/>
      <c r="H452" s="24"/>
      <c r="I452" s="52">
        <f>SUMIF(اضافه!G$2:G$65479,مخزن!B452&amp;C452,اضافه!I$2:I$65479)</f>
        <v>0</v>
      </c>
      <c r="J452" s="52">
        <f>SUMIF(صرف!G$2:G$65479,مخزن!B452&amp;C452,صرف!I$2:I$65479)</f>
        <v>0</v>
      </c>
      <c r="K452" s="52">
        <f t="shared" si="19"/>
        <v>0</v>
      </c>
      <c r="L452" s="53">
        <f>IFERROR(LOOKUP(2,1/(اضافه!$G$3:$G$4998=مخزن!B452&amp;C452),اضافه!$J$3:$J$4998),"")</f>
        <v>0</v>
      </c>
      <c r="M452" s="53" t="str">
        <f>IFERROR(IF(I452&gt;=0,(SUMIF(اضافه!G$2:G$65479,مخزن!B452&amp;C452,اضافه!K$2:K$65479)+H452)/(SUMIF(اضافه!G$2:G$65479,مخزن!B452&amp;C452,اضافه!I$2:I$65479)+G452),0),"")</f>
        <v/>
      </c>
      <c r="N452" s="53" t="str">
        <f t="shared" si="20"/>
        <v/>
      </c>
    </row>
    <row r="453" spans="1:14" ht="19.899999999999999" customHeight="1" x14ac:dyDescent="0.2">
      <c r="A453" s="11"/>
      <c r="B453" s="24"/>
      <c r="C453" s="23"/>
      <c r="D453" s="23" t="str">
        <f t="shared" ref="D453:D516" si="21">B453&amp;C453</f>
        <v/>
      </c>
      <c r="E453" s="24"/>
      <c r="F453" s="24"/>
      <c r="G453" s="24"/>
      <c r="H453" s="24"/>
      <c r="I453" s="52">
        <f>SUMIF(اضافه!G$2:G$65479,مخزن!B453&amp;C453,اضافه!I$2:I$65479)</f>
        <v>0</v>
      </c>
      <c r="J453" s="52">
        <f>SUMIF(صرف!G$2:G$65479,مخزن!B453&amp;C453,صرف!I$2:I$65479)</f>
        <v>0</v>
      </c>
      <c r="K453" s="52">
        <f t="shared" ref="K453:K516" si="22">G453+I453-J453</f>
        <v>0</v>
      </c>
      <c r="L453" s="53">
        <f>IFERROR(LOOKUP(2,1/(اضافه!$G$3:$G$4998=مخزن!B453&amp;C453),اضافه!$J$3:$J$4998),"")</f>
        <v>0</v>
      </c>
      <c r="M453" s="53" t="str">
        <f>IFERROR(IF(I453&gt;=0,(SUMIF(اضافه!G$2:G$65479,مخزن!B453&amp;C453,اضافه!K$2:K$65479)+H453)/(SUMIF(اضافه!G$2:G$65479,مخزن!B453&amp;C453,اضافه!I$2:I$65479)+G453),0),"")</f>
        <v/>
      </c>
      <c r="N453" s="53" t="str">
        <f t="shared" ref="N453:N516" si="23">IFERROR((M453*K453),"")</f>
        <v/>
      </c>
    </row>
    <row r="454" spans="1:14" ht="19.899999999999999" customHeight="1" x14ac:dyDescent="0.2">
      <c r="A454" s="11"/>
      <c r="B454" s="24"/>
      <c r="C454" s="20"/>
      <c r="D454" s="23" t="str">
        <f t="shared" si="21"/>
        <v/>
      </c>
      <c r="E454" s="24"/>
      <c r="F454" s="24"/>
      <c r="G454" s="24"/>
      <c r="H454" s="24"/>
      <c r="I454" s="52">
        <f>SUMIF(اضافه!G$2:G$65479,مخزن!B454&amp;C454,اضافه!I$2:I$65479)</f>
        <v>0</v>
      </c>
      <c r="J454" s="52">
        <f>SUMIF(صرف!G$2:G$65479,مخزن!B454&amp;C454,صرف!I$2:I$65479)</f>
        <v>0</v>
      </c>
      <c r="K454" s="52">
        <f t="shared" si="22"/>
        <v>0</v>
      </c>
      <c r="L454" s="53">
        <f>IFERROR(LOOKUP(2,1/(اضافه!$G$3:$G$4998=مخزن!B454&amp;C454),اضافه!$J$3:$J$4998),"")</f>
        <v>0</v>
      </c>
      <c r="M454" s="53" t="str">
        <f>IFERROR(IF(I454&gt;=0,(SUMIF(اضافه!G$2:G$65479,مخزن!B454&amp;C454,اضافه!K$2:K$65479)+H454)/(SUMIF(اضافه!G$2:G$65479,مخزن!B454&amp;C454,اضافه!I$2:I$65479)+G454),0),"")</f>
        <v/>
      </c>
      <c r="N454" s="53" t="str">
        <f t="shared" si="23"/>
        <v/>
      </c>
    </row>
    <row r="455" spans="1:14" ht="19.899999999999999" customHeight="1" x14ac:dyDescent="0.2">
      <c r="A455" s="11"/>
      <c r="B455" s="24"/>
      <c r="C455" s="23"/>
      <c r="D455" s="23" t="str">
        <f t="shared" si="21"/>
        <v/>
      </c>
      <c r="E455" s="24"/>
      <c r="F455" s="24"/>
      <c r="G455" s="24"/>
      <c r="H455" s="24"/>
      <c r="I455" s="52">
        <f>SUMIF(اضافه!G$2:G$65479,مخزن!B455&amp;C455,اضافه!I$2:I$65479)</f>
        <v>0</v>
      </c>
      <c r="J455" s="52">
        <f>SUMIF(صرف!G$2:G$65479,مخزن!B455&amp;C455,صرف!I$2:I$65479)</f>
        <v>0</v>
      </c>
      <c r="K455" s="52">
        <f t="shared" si="22"/>
        <v>0</v>
      </c>
      <c r="L455" s="53">
        <f>IFERROR(LOOKUP(2,1/(اضافه!$G$3:$G$4998=مخزن!B455&amp;C455),اضافه!$J$3:$J$4998),"")</f>
        <v>0</v>
      </c>
      <c r="M455" s="53" t="str">
        <f>IFERROR(IF(I455&gt;=0,(SUMIF(اضافه!G$2:G$65479,مخزن!B455&amp;C455,اضافه!K$2:K$65479)+H455)/(SUMIF(اضافه!G$2:G$65479,مخزن!B455&amp;C455,اضافه!I$2:I$65479)+G455),0),"")</f>
        <v/>
      </c>
      <c r="N455" s="53" t="str">
        <f t="shared" si="23"/>
        <v/>
      </c>
    </row>
    <row r="456" spans="1:14" ht="19.899999999999999" customHeight="1" x14ac:dyDescent="0.2">
      <c r="A456" s="11"/>
      <c r="B456" s="24"/>
      <c r="C456" s="20"/>
      <c r="D456" s="23" t="str">
        <f t="shared" si="21"/>
        <v/>
      </c>
      <c r="E456" s="24"/>
      <c r="F456" s="24"/>
      <c r="G456" s="24"/>
      <c r="H456" s="24"/>
      <c r="I456" s="52">
        <f>SUMIF(اضافه!G$2:G$65479,مخزن!B456&amp;C456,اضافه!I$2:I$65479)</f>
        <v>0</v>
      </c>
      <c r="J456" s="52">
        <f>SUMIF(صرف!G$2:G$65479,مخزن!B456&amp;C456,صرف!I$2:I$65479)</f>
        <v>0</v>
      </c>
      <c r="K456" s="52">
        <f t="shared" si="22"/>
        <v>0</v>
      </c>
      <c r="L456" s="53">
        <f>IFERROR(LOOKUP(2,1/(اضافه!$G$3:$G$4998=مخزن!B456&amp;C456),اضافه!$J$3:$J$4998),"")</f>
        <v>0</v>
      </c>
      <c r="M456" s="53" t="str">
        <f>IFERROR(IF(I456&gt;=0,(SUMIF(اضافه!G$2:G$65479,مخزن!B456&amp;C456,اضافه!K$2:K$65479)+H456)/(SUMIF(اضافه!G$2:G$65479,مخزن!B456&amp;C456,اضافه!I$2:I$65479)+G456),0),"")</f>
        <v/>
      </c>
      <c r="N456" s="53" t="str">
        <f t="shared" si="23"/>
        <v/>
      </c>
    </row>
    <row r="457" spans="1:14" ht="19.899999999999999" customHeight="1" x14ac:dyDescent="0.2">
      <c r="A457" s="11"/>
      <c r="B457" s="24"/>
      <c r="C457" s="23"/>
      <c r="D457" s="23" t="str">
        <f t="shared" si="21"/>
        <v/>
      </c>
      <c r="E457" s="24"/>
      <c r="F457" s="24"/>
      <c r="G457" s="24"/>
      <c r="H457" s="24"/>
      <c r="I457" s="52">
        <f>SUMIF(اضافه!G$2:G$65479,مخزن!B457&amp;C457,اضافه!I$2:I$65479)</f>
        <v>0</v>
      </c>
      <c r="J457" s="52">
        <f>SUMIF(صرف!G$2:G$65479,مخزن!B457&amp;C457,صرف!I$2:I$65479)</f>
        <v>0</v>
      </c>
      <c r="K457" s="52">
        <f t="shared" si="22"/>
        <v>0</v>
      </c>
      <c r="L457" s="53">
        <f>IFERROR(LOOKUP(2,1/(اضافه!$G$3:$G$4998=مخزن!B457&amp;C457),اضافه!$J$3:$J$4998),"")</f>
        <v>0</v>
      </c>
      <c r="M457" s="53" t="str">
        <f>IFERROR(IF(I457&gt;=0,(SUMIF(اضافه!G$2:G$65479,مخزن!B457&amp;C457,اضافه!K$2:K$65479)+H457)/(SUMIF(اضافه!G$2:G$65479,مخزن!B457&amp;C457,اضافه!I$2:I$65479)+G457),0),"")</f>
        <v/>
      </c>
      <c r="N457" s="53" t="str">
        <f t="shared" si="23"/>
        <v/>
      </c>
    </row>
    <row r="458" spans="1:14" ht="19.899999999999999" customHeight="1" x14ac:dyDescent="0.2">
      <c r="A458" s="11"/>
      <c r="B458" s="24"/>
      <c r="C458" s="20"/>
      <c r="D458" s="23" t="str">
        <f t="shared" si="21"/>
        <v/>
      </c>
      <c r="E458" s="24"/>
      <c r="F458" s="24"/>
      <c r="G458" s="24"/>
      <c r="H458" s="24"/>
      <c r="I458" s="52">
        <f>SUMIF(اضافه!G$2:G$65479,مخزن!B458&amp;C458,اضافه!I$2:I$65479)</f>
        <v>0</v>
      </c>
      <c r="J458" s="52">
        <f>SUMIF(صرف!G$2:G$65479,مخزن!B458&amp;C458,صرف!I$2:I$65479)</f>
        <v>0</v>
      </c>
      <c r="K458" s="52">
        <f t="shared" si="22"/>
        <v>0</v>
      </c>
      <c r="L458" s="53">
        <f>IFERROR(LOOKUP(2,1/(اضافه!$G$3:$G$4998=مخزن!B458&amp;C458),اضافه!$J$3:$J$4998),"")</f>
        <v>0</v>
      </c>
      <c r="M458" s="53" t="str">
        <f>IFERROR(IF(I458&gt;=0,(SUMIF(اضافه!G$2:G$65479,مخزن!B458&amp;C458,اضافه!K$2:K$65479)+H458)/(SUMIF(اضافه!G$2:G$65479,مخزن!B458&amp;C458,اضافه!I$2:I$65479)+G458),0),"")</f>
        <v/>
      </c>
      <c r="N458" s="53" t="str">
        <f t="shared" si="23"/>
        <v/>
      </c>
    </row>
    <row r="459" spans="1:14" ht="19.899999999999999" customHeight="1" x14ac:dyDescent="0.2">
      <c r="A459" s="11"/>
      <c r="B459" s="24"/>
      <c r="C459" s="23"/>
      <c r="D459" s="23" t="str">
        <f t="shared" si="21"/>
        <v/>
      </c>
      <c r="E459" s="24"/>
      <c r="F459" s="24"/>
      <c r="G459" s="24"/>
      <c r="H459" s="24"/>
      <c r="I459" s="52">
        <f>SUMIF(اضافه!G$2:G$65479,مخزن!B459&amp;C459,اضافه!I$2:I$65479)</f>
        <v>0</v>
      </c>
      <c r="J459" s="52">
        <f>SUMIF(صرف!G$2:G$65479,مخزن!B459&amp;C459,صرف!I$2:I$65479)</f>
        <v>0</v>
      </c>
      <c r="K459" s="52">
        <f t="shared" si="22"/>
        <v>0</v>
      </c>
      <c r="L459" s="53">
        <f>IFERROR(LOOKUP(2,1/(اضافه!$G$3:$G$4998=مخزن!B459&amp;C459),اضافه!$J$3:$J$4998),"")</f>
        <v>0</v>
      </c>
      <c r="M459" s="53" t="str">
        <f>IFERROR(IF(I459&gt;=0,(SUMIF(اضافه!G$2:G$65479,مخزن!B459&amp;C459,اضافه!K$2:K$65479)+H459)/(SUMIF(اضافه!G$2:G$65479,مخزن!B459&amp;C459,اضافه!I$2:I$65479)+G459),0),"")</f>
        <v/>
      </c>
      <c r="N459" s="53" t="str">
        <f t="shared" si="23"/>
        <v/>
      </c>
    </row>
    <row r="460" spans="1:14" ht="19.899999999999999" customHeight="1" x14ac:dyDescent="0.2">
      <c r="A460" s="11"/>
      <c r="B460" s="24"/>
      <c r="C460" s="20"/>
      <c r="D460" s="23" t="str">
        <f t="shared" si="21"/>
        <v/>
      </c>
      <c r="E460" s="24"/>
      <c r="F460" s="24"/>
      <c r="G460" s="24"/>
      <c r="H460" s="24"/>
      <c r="I460" s="52">
        <f>SUMIF(اضافه!G$2:G$65479,مخزن!B460&amp;C460,اضافه!I$2:I$65479)</f>
        <v>0</v>
      </c>
      <c r="J460" s="52">
        <f>SUMIF(صرف!G$2:G$65479,مخزن!B460&amp;C460,صرف!I$2:I$65479)</f>
        <v>0</v>
      </c>
      <c r="K460" s="52">
        <f t="shared" si="22"/>
        <v>0</v>
      </c>
      <c r="L460" s="53">
        <f>IFERROR(LOOKUP(2,1/(اضافه!$G$3:$G$4998=مخزن!B460&amp;C460),اضافه!$J$3:$J$4998),"")</f>
        <v>0</v>
      </c>
      <c r="M460" s="53" t="str">
        <f>IFERROR(IF(I460&gt;=0,(SUMIF(اضافه!G$2:G$65479,مخزن!B460&amp;C460,اضافه!K$2:K$65479)+H460)/(SUMIF(اضافه!G$2:G$65479,مخزن!B460&amp;C460,اضافه!I$2:I$65479)+G460),0),"")</f>
        <v/>
      </c>
      <c r="N460" s="53" t="str">
        <f t="shared" si="23"/>
        <v/>
      </c>
    </row>
    <row r="461" spans="1:14" ht="19.899999999999999" customHeight="1" x14ac:dyDescent="0.2">
      <c r="A461" s="11"/>
      <c r="B461" s="24"/>
      <c r="C461" s="23"/>
      <c r="D461" s="23" t="str">
        <f t="shared" si="21"/>
        <v/>
      </c>
      <c r="E461" s="24"/>
      <c r="F461" s="24"/>
      <c r="G461" s="24"/>
      <c r="H461" s="24"/>
      <c r="I461" s="52">
        <f>SUMIF(اضافه!G$2:G$65479,مخزن!B461&amp;C461,اضافه!I$2:I$65479)</f>
        <v>0</v>
      </c>
      <c r="J461" s="52">
        <f>SUMIF(صرف!G$2:G$65479,مخزن!B461&amp;C461,صرف!I$2:I$65479)</f>
        <v>0</v>
      </c>
      <c r="K461" s="52">
        <f t="shared" si="22"/>
        <v>0</v>
      </c>
      <c r="L461" s="53">
        <f>IFERROR(LOOKUP(2,1/(اضافه!$G$3:$G$4998=مخزن!B461&amp;C461),اضافه!$J$3:$J$4998),"")</f>
        <v>0</v>
      </c>
      <c r="M461" s="53" t="str">
        <f>IFERROR(IF(I461&gt;=0,(SUMIF(اضافه!G$2:G$65479,مخزن!B461&amp;C461,اضافه!K$2:K$65479)+H461)/(SUMIF(اضافه!G$2:G$65479,مخزن!B461&amp;C461,اضافه!I$2:I$65479)+G461),0),"")</f>
        <v/>
      </c>
      <c r="N461" s="53" t="str">
        <f t="shared" si="23"/>
        <v/>
      </c>
    </row>
    <row r="462" spans="1:14" ht="19.899999999999999" customHeight="1" x14ac:dyDescent="0.2">
      <c r="A462" s="11"/>
      <c r="B462" s="24"/>
      <c r="C462" s="20"/>
      <c r="D462" s="23" t="str">
        <f t="shared" si="21"/>
        <v/>
      </c>
      <c r="E462" s="24"/>
      <c r="F462" s="24"/>
      <c r="G462" s="24"/>
      <c r="H462" s="24"/>
      <c r="I462" s="52">
        <f>SUMIF(اضافه!G$2:G$65479,مخزن!B462&amp;C462,اضافه!I$2:I$65479)</f>
        <v>0</v>
      </c>
      <c r="J462" s="52">
        <f>SUMIF(صرف!G$2:G$65479,مخزن!B462&amp;C462,صرف!I$2:I$65479)</f>
        <v>0</v>
      </c>
      <c r="K462" s="52">
        <f t="shared" si="22"/>
        <v>0</v>
      </c>
      <c r="L462" s="53">
        <f>IFERROR(LOOKUP(2,1/(اضافه!$G$3:$G$4998=مخزن!B462&amp;C462),اضافه!$J$3:$J$4998),"")</f>
        <v>0</v>
      </c>
      <c r="M462" s="53" t="str">
        <f>IFERROR(IF(I462&gt;=0,(SUMIF(اضافه!G$2:G$65479,مخزن!B462&amp;C462,اضافه!K$2:K$65479)+H462)/(SUMIF(اضافه!G$2:G$65479,مخزن!B462&amp;C462,اضافه!I$2:I$65479)+G462),0),"")</f>
        <v/>
      </c>
      <c r="N462" s="53" t="str">
        <f t="shared" si="23"/>
        <v/>
      </c>
    </row>
    <row r="463" spans="1:14" ht="19.899999999999999" customHeight="1" x14ac:dyDescent="0.2">
      <c r="A463" s="11"/>
      <c r="B463" s="24"/>
      <c r="C463" s="23"/>
      <c r="D463" s="23" t="str">
        <f t="shared" si="21"/>
        <v/>
      </c>
      <c r="E463" s="24"/>
      <c r="F463" s="24"/>
      <c r="G463" s="24"/>
      <c r="H463" s="24"/>
      <c r="I463" s="52">
        <f>SUMIF(اضافه!G$2:G$65479,مخزن!B463&amp;C463,اضافه!I$2:I$65479)</f>
        <v>0</v>
      </c>
      <c r="J463" s="52">
        <f>SUMIF(صرف!G$2:G$65479,مخزن!B463&amp;C463,صرف!I$2:I$65479)</f>
        <v>0</v>
      </c>
      <c r="K463" s="52">
        <f t="shared" si="22"/>
        <v>0</v>
      </c>
      <c r="L463" s="53">
        <f>IFERROR(LOOKUP(2,1/(اضافه!$G$3:$G$4998=مخزن!B463&amp;C463),اضافه!$J$3:$J$4998),"")</f>
        <v>0</v>
      </c>
      <c r="M463" s="53" t="str">
        <f>IFERROR(IF(I463&gt;=0,(SUMIF(اضافه!G$2:G$65479,مخزن!B463&amp;C463,اضافه!K$2:K$65479)+H463)/(SUMIF(اضافه!G$2:G$65479,مخزن!B463&amp;C463,اضافه!I$2:I$65479)+G463),0),"")</f>
        <v/>
      </c>
      <c r="N463" s="53" t="str">
        <f t="shared" si="23"/>
        <v/>
      </c>
    </row>
    <row r="464" spans="1:14" ht="19.899999999999999" customHeight="1" x14ac:dyDescent="0.2">
      <c r="A464" s="11"/>
      <c r="B464" s="24"/>
      <c r="C464" s="20"/>
      <c r="D464" s="23" t="str">
        <f t="shared" si="21"/>
        <v/>
      </c>
      <c r="E464" s="24"/>
      <c r="F464" s="24"/>
      <c r="G464" s="24"/>
      <c r="H464" s="24"/>
      <c r="I464" s="52">
        <f>SUMIF(اضافه!G$2:G$65479,مخزن!B464&amp;C464,اضافه!I$2:I$65479)</f>
        <v>0</v>
      </c>
      <c r="J464" s="52">
        <f>SUMIF(صرف!G$2:G$65479,مخزن!B464&amp;C464,صرف!I$2:I$65479)</f>
        <v>0</v>
      </c>
      <c r="K464" s="52">
        <f t="shared" si="22"/>
        <v>0</v>
      </c>
      <c r="L464" s="53">
        <f>IFERROR(LOOKUP(2,1/(اضافه!$G$3:$G$4998=مخزن!B464&amp;C464),اضافه!$J$3:$J$4998),"")</f>
        <v>0</v>
      </c>
      <c r="M464" s="53" t="str">
        <f>IFERROR(IF(I464&gt;=0,(SUMIF(اضافه!G$2:G$65479,مخزن!B464&amp;C464,اضافه!K$2:K$65479)+H464)/(SUMIF(اضافه!G$2:G$65479,مخزن!B464&amp;C464,اضافه!I$2:I$65479)+G464),0),"")</f>
        <v/>
      </c>
      <c r="N464" s="53" t="str">
        <f t="shared" si="23"/>
        <v/>
      </c>
    </row>
    <row r="465" spans="1:14" ht="19.899999999999999" customHeight="1" x14ac:dyDescent="0.2">
      <c r="A465" s="11"/>
      <c r="B465" s="24"/>
      <c r="C465" s="23"/>
      <c r="D465" s="23" t="str">
        <f t="shared" si="21"/>
        <v/>
      </c>
      <c r="E465" s="24"/>
      <c r="F465" s="24"/>
      <c r="G465" s="24"/>
      <c r="H465" s="24"/>
      <c r="I465" s="52">
        <f>SUMIF(اضافه!G$2:G$65479,مخزن!B465&amp;C465,اضافه!I$2:I$65479)</f>
        <v>0</v>
      </c>
      <c r="J465" s="52">
        <f>SUMIF(صرف!G$2:G$65479,مخزن!B465&amp;C465,صرف!I$2:I$65479)</f>
        <v>0</v>
      </c>
      <c r="K465" s="52">
        <f t="shared" si="22"/>
        <v>0</v>
      </c>
      <c r="L465" s="53">
        <f>IFERROR(LOOKUP(2,1/(اضافه!$G$3:$G$4998=مخزن!B465&amp;C465),اضافه!$J$3:$J$4998),"")</f>
        <v>0</v>
      </c>
      <c r="M465" s="53" t="str">
        <f>IFERROR(IF(I465&gt;=0,(SUMIF(اضافه!G$2:G$65479,مخزن!B465&amp;C465,اضافه!K$2:K$65479)+H465)/(SUMIF(اضافه!G$2:G$65479,مخزن!B465&amp;C465,اضافه!I$2:I$65479)+G465),0),"")</f>
        <v/>
      </c>
      <c r="N465" s="53" t="str">
        <f t="shared" si="23"/>
        <v/>
      </c>
    </row>
    <row r="466" spans="1:14" ht="19.899999999999999" customHeight="1" x14ac:dyDescent="0.2">
      <c r="A466" s="11"/>
      <c r="B466" s="24"/>
      <c r="C466" s="20"/>
      <c r="D466" s="23" t="str">
        <f t="shared" si="21"/>
        <v/>
      </c>
      <c r="E466" s="24"/>
      <c r="F466" s="24"/>
      <c r="G466" s="24"/>
      <c r="H466" s="24"/>
      <c r="I466" s="52">
        <f>SUMIF(اضافه!G$2:G$65479,مخزن!B466&amp;C466,اضافه!I$2:I$65479)</f>
        <v>0</v>
      </c>
      <c r="J466" s="52">
        <f>SUMIF(صرف!G$2:G$65479,مخزن!B466&amp;C466,صرف!I$2:I$65479)</f>
        <v>0</v>
      </c>
      <c r="K466" s="52">
        <f t="shared" si="22"/>
        <v>0</v>
      </c>
      <c r="L466" s="53">
        <f>IFERROR(LOOKUP(2,1/(اضافه!$G$3:$G$4998=مخزن!B466&amp;C466),اضافه!$J$3:$J$4998),"")</f>
        <v>0</v>
      </c>
      <c r="M466" s="53" t="str">
        <f>IFERROR(IF(I466&gt;=0,(SUMIF(اضافه!G$2:G$65479,مخزن!B466&amp;C466,اضافه!K$2:K$65479)+H466)/(SUMIF(اضافه!G$2:G$65479,مخزن!B466&amp;C466,اضافه!I$2:I$65479)+G466),0),"")</f>
        <v/>
      </c>
      <c r="N466" s="53" t="str">
        <f t="shared" si="23"/>
        <v/>
      </c>
    </row>
    <row r="467" spans="1:14" ht="19.899999999999999" customHeight="1" x14ac:dyDescent="0.2">
      <c r="A467" s="11"/>
      <c r="B467" s="24"/>
      <c r="C467" s="23"/>
      <c r="D467" s="23" t="str">
        <f t="shared" si="21"/>
        <v/>
      </c>
      <c r="E467" s="24"/>
      <c r="F467" s="24"/>
      <c r="G467" s="24"/>
      <c r="H467" s="24"/>
      <c r="I467" s="52">
        <f>SUMIF(اضافه!G$2:G$65479,مخزن!B467&amp;C467,اضافه!I$2:I$65479)</f>
        <v>0</v>
      </c>
      <c r="J467" s="52">
        <f>SUMIF(صرف!G$2:G$65479,مخزن!B467&amp;C467,صرف!I$2:I$65479)</f>
        <v>0</v>
      </c>
      <c r="K467" s="52">
        <f t="shared" si="22"/>
        <v>0</v>
      </c>
      <c r="L467" s="53">
        <f>IFERROR(LOOKUP(2,1/(اضافه!$G$3:$G$4998=مخزن!B467&amp;C467),اضافه!$J$3:$J$4998),"")</f>
        <v>0</v>
      </c>
      <c r="M467" s="53" t="str">
        <f>IFERROR(IF(I467&gt;=0,(SUMIF(اضافه!G$2:G$65479,مخزن!B467&amp;C467,اضافه!K$2:K$65479)+H467)/(SUMIF(اضافه!G$2:G$65479,مخزن!B467&amp;C467,اضافه!I$2:I$65479)+G467),0),"")</f>
        <v/>
      </c>
      <c r="N467" s="53" t="str">
        <f t="shared" si="23"/>
        <v/>
      </c>
    </row>
    <row r="468" spans="1:14" ht="19.899999999999999" customHeight="1" x14ac:dyDescent="0.2">
      <c r="A468" s="11"/>
      <c r="B468" s="24"/>
      <c r="C468" s="20"/>
      <c r="D468" s="23" t="str">
        <f t="shared" si="21"/>
        <v/>
      </c>
      <c r="E468" s="24"/>
      <c r="F468" s="24"/>
      <c r="G468" s="24"/>
      <c r="H468" s="24"/>
      <c r="I468" s="52">
        <f>SUMIF(اضافه!G$2:G$65479,مخزن!B468&amp;C468,اضافه!I$2:I$65479)</f>
        <v>0</v>
      </c>
      <c r="J468" s="52">
        <f>SUMIF(صرف!G$2:G$65479,مخزن!B468&amp;C468,صرف!I$2:I$65479)</f>
        <v>0</v>
      </c>
      <c r="K468" s="52">
        <f t="shared" si="22"/>
        <v>0</v>
      </c>
      <c r="L468" s="53">
        <f>IFERROR(LOOKUP(2,1/(اضافه!$G$3:$G$4998=مخزن!B468&amp;C468),اضافه!$J$3:$J$4998),"")</f>
        <v>0</v>
      </c>
      <c r="M468" s="53" t="str">
        <f>IFERROR(IF(I468&gt;=0,(SUMIF(اضافه!G$2:G$65479,مخزن!B468&amp;C468,اضافه!K$2:K$65479)+H468)/(SUMIF(اضافه!G$2:G$65479,مخزن!B468&amp;C468,اضافه!I$2:I$65479)+G468),0),"")</f>
        <v/>
      </c>
      <c r="N468" s="53" t="str">
        <f t="shared" si="23"/>
        <v/>
      </c>
    </row>
    <row r="469" spans="1:14" ht="19.899999999999999" customHeight="1" x14ac:dyDescent="0.2">
      <c r="A469" s="11"/>
      <c r="B469" s="24"/>
      <c r="C469" s="23"/>
      <c r="D469" s="23" t="str">
        <f t="shared" si="21"/>
        <v/>
      </c>
      <c r="E469" s="24"/>
      <c r="F469" s="24"/>
      <c r="G469" s="24"/>
      <c r="H469" s="24"/>
      <c r="I469" s="52">
        <f>SUMIF(اضافه!G$2:G$65479,مخزن!B469&amp;C469,اضافه!I$2:I$65479)</f>
        <v>0</v>
      </c>
      <c r="J469" s="52">
        <f>SUMIF(صرف!G$2:G$65479,مخزن!B469&amp;C469,صرف!I$2:I$65479)</f>
        <v>0</v>
      </c>
      <c r="K469" s="52">
        <f t="shared" si="22"/>
        <v>0</v>
      </c>
      <c r="L469" s="53">
        <f>IFERROR(LOOKUP(2,1/(اضافه!$G$3:$G$4998=مخزن!B469&amp;C469),اضافه!$J$3:$J$4998),"")</f>
        <v>0</v>
      </c>
      <c r="M469" s="53" t="str">
        <f>IFERROR(IF(I469&gt;=0,(SUMIF(اضافه!G$2:G$65479,مخزن!B469&amp;C469,اضافه!K$2:K$65479)+H469)/(SUMIF(اضافه!G$2:G$65479,مخزن!B469&amp;C469,اضافه!I$2:I$65479)+G469),0),"")</f>
        <v/>
      </c>
      <c r="N469" s="53" t="str">
        <f t="shared" si="23"/>
        <v/>
      </c>
    </row>
    <row r="470" spans="1:14" ht="19.899999999999999" customHeight="1" x14ac:dyDescent="0.2">
      <c r="A470" s="11"/>
      <c r="B470" s="24"/>
      <c r="C470" s="20"/>
      <c r="D470" s="23" t="str">
        <f t="shared" si="21"/>
        <v/>
      </c>
      <c r="E470" s="24"/>
      <c r="F470" s="24"/>
      <c r="G470" s="24"/>
      <c r="H470" s="24"/>
      <c r="I470" s="52">
        <f>SUMIF(اضافه!G$2:G$65479,مخزن!B470&amp;C470,اضافه!I$2:I$65479)</f>
        <v>0</v>
      </c>
      <c r="J470" s="52">
        <f>SUMIF(صرف!G$2:G$65479,مخزن!B470&amp;C470,صرف!I$2:I$65479)</f>
        <v>0</v>
      </c>
      <c r="K470" s="52">
        <f t="shared" si="22"/>
        <v>0</v>
      </c>
      <c r="L470" s="53">
        <f>IFERROR(LOOKUP(2,1/(اضافه!$G$3:$G$4998=مخزن!B470&amp;C470),اضافه!$J$3:$J$4998),"")</f>
        <v>0</v>
      </c>
      <c r="M470" s="53" t="str">
        <f>IFERROR(IF(I470&gt;=0,(SUMIF(اضافه!G$2:G$65479,مخزن!B470&amp;C470,اضافه!K$2:K$65479)+H470)/(SUMIF(اضافه!G$2:G$65479,مخزن!B470&amp;C470,اضافه!I$2:I$65479)+G470),0),"")</f>
        <v/>
      </c>
      <c r="N470" s="53" t="str">
        <f t="shared" si="23"/>
        <v/>
      </c>
    </row>
    <row r="471" spans="1:14" ht="19.899999999999999" customHeight="1" x14ac:dyDescent="0.2">
      <c r="A471" s="11"/>
      <c r="B471" s="24"/>
      <c r="C471" s="23"/>
      <c r="D471" s="23" t="str">
        <f t="shared" si="21"/>
        <v/>
      </c>
      <c r="E471" s="24"/>
      <c r="F471" s="24"/>
      <c r="G471" s="24"/>
      <c r="H471" s="24"/>
      <c r="I471" s="52">
        <f>SUMIF(اضافه!G$2:G$65479,مخزن!B471&amp;C471,اضافه!I$2:I$65479)</f>
        <v>0</v>
      </c>
      <c r="J471" s="52">
        <f>SUMIF(صرف!G$2:G$65479,مخزن!B471&amp;C471,صرف!I$2:I$65479)</f>
        <v>0</v>
      </c>
      <c r="K471" s="52">
        <f t="shared" si="22"/>
        <v>0</v>
      </c>
      <c r="L471" s="53">
        <f>IFERROR(LOOKUP(2,1/(اضافه!$G$3:$G$4998=مخزن!B471&amp;C471),اضافه!$J$3:$J$4998),"")</f>
        <v>0</v>
      </c>
      <c r="M471" s="53" t="str">
        <f>IFERROR(IF(I471&gt;=0,(SUMIF(اضافه!G$2:G$65479,مخزن!B471&amp;C471,اضافه!K$2:K$65479)+H471)/(SUMIF(اضافه!G$2:G$65479,مخزن!B471&amp;C471,اضافه!I$2:I$65479)+G471),0),"")</f>
        <v/>
      </c>
      <c r="N471" s="53" t="str">
        <f t="shared" si="23"/>
        <v/>
      </c>
    </row>
    <row r="472" spans="1:14" ht="19.899999999999999" customHeight="1" x14ac:dyDescent="0.2">
      <c r="A472" s="11"/>
      <c r="B472" s="24"/>
      <c r="C472" s="20"/>
      <c r="D472" s="23" t="str">
        <f t="shared" si="21"/>
        <v/>
      </c>
      <c r="E472" s="24"/>
      <c r="F472" s="24"/>
      <c r="G472" s="24"/>
      <c r="H472" s="24"/>
      <c r="I472" s="52">
        <f>SUMIF(اضافه!G$2:G$65479,مخزن!B472&amp;C472,اضافه!I$2:I$65479)</f>
        <v>0</v>
      </c>
      <c r="J472" s="52">
        <f>SUMIF(صرف!G$2:G$65479,مخزن!B472&amp;C472,صرف!I$2:I$65479)</f>
        <v>0</v>
      </c>
      <c r="K472" s="52">
        <f t="shared" si="22"/>
        <v>0</v>
      </c>
      <c r="L472" s="53">
        <f>IFERROR(LOOKUP(2,1/(اضافه!$G$3:$G$4998=مخزن!B472&amp;C472),اضافه!$J$3:$J$4998),"")</f>
        <v>0</v>
      </c>
      <c r="M472" s="53" t="str">
        <f>IFERROR(IF(I472&gt;=0,(SUMIF(اضافه!G$2:G$65479,مخزن!B472&amp;C472,اضافه!K$2:K$65479)+H472)/(SUMIF(اضافه!G$2:G$65479,مخزن!B472&amp;C472,اضافه!I$2:I$65479)+G472),0),"")</f>
        <v/>
      </c>
      <c r="N472" s="53" t="str">
        <f t="shared" si="23"/>
        <v/>
      </c>
    </row>
    <row r="473" spans="1:14" ht="19.899999999999999" customHeight="1" x14ac:dyDescent="0.2">
      <c r="A473" s="11"/>
      <c r="B473" s="24"/>
      <c r="C473" s="23"/>
      <c r="D473" s="23" t="str">
        <f t="shared" si="21"/>
        <v/>
      </c>
      <c r="E473" s="24"/>
      <c r="F473" s="24"/>
      <c r="G473" s="24"/>
      <c r="H473" s="24"/>
      <c r="I473" s="52">
        <f>SUMIF(اضافه!G$2:G$65479,مخزن!B473&amp;C473,اضافه!I$2:I$65479)</f>
        <v>0</v>
      </c>
      <c r="J473" s="52">
        <f>SUMIF(صرف!G$2:G$65479,مخزن!B473&amp;C473,صرف!I$2:I$65479)</f>
        <v>0</v>
      </c>
      <c r="K473" s="52">
        <f t="shared" si="22"/>
        <v>0</v>
      </c>
      <c r="L473" s="53">
        <f>IFERROR(LOOKUP(2,1/(اضافه!$G$3:$G$4998=مخزن!B473&amp;C473),اضافه!$J$3:$J$4998),"")</f>
        <v>0</v>
      </c>
      <c r="M473" s="53" t="str">
        <f>IFERROR(IF(I473&gt;=0,(SUMIF(اضافه!G$2:G$65479,مخزن!B473&amp;C473,اضافه!K$2:K$65479)+H473)/(SUMIF(اضافه!G$2:G$65479,مخزن!B473&amp;C473,اضافه!I$2:I$65479)+G473),0),"")</f>
        <v/>
      </c>
      <c r="N473" s="53" t="str">
        <f t="shared" si="23"/>
        <v/>
      </c>
    </row>
    <row r="474" spans="1:14" ht="19.899999999999999" customHeight="1" x14ac:dyDescent="0.2">
      <c r="A474" s="11"/>
      <c r="B474" s="24"/>
      <c r="C474" s="20"/>
      <c r="D474" s="23" t="str">
        <f t="shared" si="21"/>
        <v/>
      </c>
      <c r="E474" s="24"/>
      <c r="F474" s="24"/>
      <c r="G474" s="24"/>
      <c r="H474" s="24"/>
      <c r="I474" s="52">
        <f>SUMIF(اضافه!G$2:G$65479,مخزن!B474&amp;C474,اضافه!I$2:I$65479)</f>
        <v>0</v>
      </c>
      <c r="J474" s="52">
        <f>SUMIF(صرف!G$2:G$65479,مخزن!B474&amp;C474,صرف!I$2:I$65479)</f>
        <v>0</v>
      </c>
      <c r="K474" s="52">
        <f t="shared" si="22"/>
        <v>0</v>
      </c>
      <c r="L474" s="53">
        <f>IFERROR(LOOKUP(2,1/(اضافه!$G$3:$G$4998=مخزن!B474&amp;C474),اضافه!$J$3:$J$4998),"")</f>
        <v>0</v>
      </c>
      <c r="M474" s="53" t="str">
        <f>IFERROR(IF(I474&gt;=0,(SUMIF(اضافه!G$2:G$65479,مخزن!B474&amp;C474,اضافه!K$2:K$65479)+H474)/(SUMIF(اضافه!G$2:G$65479,مخزن!B474&amp;C474,اضافه!I$2:I$65479)+G474),0),"")</f>
        <v/>
      </c>
      <c r="N474" s="53" t="str">
        <f t="shared" si="23"/>
        <v/>
      </c>
    </row>
    <row r="475" spans="1:14" ht="19.899999999999999" customHeight="1" x14ac:dyDescent="0.2">
      <c r="A475" s="11"/>
      <c r="B475" s="24"/>
      <c r="C475" s="23"/>
      <c r="D475" s="23" t="str">
        <f t="shared" si="21"/>
        <v/>
      </c>
      <c r="E475" s="24"/>
      <c r="F475" s="24"/>
      <c r="G475" s="24"/>
      <c r="H475" s="24"/>
      <c r="I475" s="52">
        <f>SUMIF(اضافه!G$2:G$65479,مخزن!B475&amp;C475,اضافه!I$2:I$65479)</f>
        <v>0</v>
      </c>
      <c r="J475" s="52">
        <f>SUMIF(صرف!G$2:G$65479,مخزن!B475&amp;C475,صرف!I$2:I$65479)</f>
        <v>0</v>
      </c>
      <c r="K475" s="52">
        <f t="shared" si="22"/>
        <v>0</v>
      </c>
      <c r="L475" s="53">
        <f>IFERROR(LOOKUP(2,1/(اضافه!$G$3:$G$4998=مخزن!B475&amp;C475),اضافه!$J$3:$J$4998),"")</f>
        <v>0</v>
      </c>
      <c r="M475" s="53" t="str">
        <f>IFERROR(IF(I475&gt;=0,(SUMIF(اضافه!G$2:G$65479,مخزن!B475&amp;C475,اضافه!K$2:K$65479)+H475)/(SUMIF(اضافه!G$2:G$65479,مخزن!B475&amp;C475,اضافه!I$2:I$65479)+G475),0),"")</f>
        <v/>
      </c>
      <c r="N475" s="53" t="str">
        <f t="shared" si="23"/>
        <v/>
      </c>
    </row>
    <row r="476" spans="1:14" ht="19.899999999999999" customHeight="1" x14ac:dyDescent="0.2">
      <c r="A476" s="11"/>
      <c r="B476" s="24"/>
      <c r="C476" s="20"/>
      <c r="D476" s="23" t="str">
        <f t="shared" si="21"/>
        <v/>
      </c>
      <c r="E476" s="24"/>
      <c r="F476" s="24"/>
      <c r="G476" s="24"/>
      <c r="H476" s="24"/>
      <c r="I476" s="52">
        <f>SUMIF(اضافه!G$2:G$65479,مخزن!B476&amp;C476,اضافه!I$2:I$65479)</f>
        <v>0</v>
      </c>
      <c r="J476" s="52">
        <f>SUMIF(صرف!G$2:G$65479,مخزن!B476&amp;C476,صرف!I$2:I$65479)</f>
        <v>0</v>
      </c>
      <c r="K476" s="52">
        <f t="shared" si="22"/>
        <v>0</v>
      </c>
      <c r="L476" s="53">
        <f>IFERROR(LOOKUP(2,1/(اضافه!$G$3:$G$4998=مخزن!B476&amp;C476),اضافه!$J$3:$J$4998),"")</f>
        <v>0</v>
      </c>
      <c r="M476" s="53" t="str">
        <f>IFERROR(IF(I476&gt;=0,(SUMIF(اضافه!G$2:G$65479,مخزن!B476&amp;C476,اضافه!K$2:K$65479)+H476)/(SUMIF(اضافه!G$2:G$65479,مخزن!B476&amp;C476,اضافه!I$2:I$65479)+G476),0),"")</f>
        <v/>
      </c>
      <c r="N476" s="53" t="str">
        <f t="shared" si="23"/>
        <v/>
      </c>
    </row>
    <row r="477" spans="1:14" ht="19.899999999999999" customHeight="1" x14ac:dyDescent="0.2">
      <c r="A477" s="11"/>
      <c r="B477" s="24"/>
      <c r="C477" s="23"/>
      <c r="D477" s="23" t="str">
        <f t="shared" si="21"/>
        <v/>
      </c>
      <c r="E477" s="24"/>
      <c r="F477" s="24"/>
      <c r="G477" s="24"/>
      <c r="H477" s="24"/>
      <c r="I477" s="52">
        <f>SUMIF(اضافه!G$2:G$65479,مخزن!B477&amp;C477,اضافه!I$2:I$65479)</f>
        <v>0</v>
      </c>
      <c r="J477" s="52">
        <f>SUMIF(صرف!G$2:G$65479,مخزن!B477&amp;C477,صرف!I$2:I$65479)</f>
        <v>0</v>
      </c>
      <c r="K477" s="52">
        <f t="shared" si="22"/>
        <v>0</v>
      </c>
      <c r="L477" s="53">
        <f>IFERROR(LOOKUP(2,1/(اضافه!$G$3:$G$4998=مخزن!B477&amp;C477),اضافه!$J$3:$J$4998),"")</f>
        <v>0</v>
      </c>
      <c r="M477" s="53" t="str">
        <f>IFERROR(IF(I477&gt;=0,(SUMIF(اضافه!G$2:G$65479,مخزن!B477&amp;C477,اضافه!K$2:K$65479)+H477)/(SUMIF(اضافه!G$2:G$65479,مخزن!B477&amp;C477,اضافه!I$2:I$65479)+G477),0),"")</f>
        <v/>
      </c>
      <c r="N477" s="53" t="str">
        <f t="shared" si="23"/>
        <v/>
      </c>
    </row>
    <row r="478" spans="1:14" ht="19.899999999999999" customHeight="1" x14ac:dyDescent="0.2">
      <c r="A478" s="11"/>
      <c r="B478" s="24"/>
      <c r="C478" s="20"/>
      <c r="D478" s="23" t="str">
        <f t="shared" si="21"/>
        <v/>
      </c>
      <c r="E478" s="24"/>
      <c r="F478" s="24"/>
      <c r="G478" s="24"/>
      <c r="H478" s="24"/>
      <c r="I478" s="52">
        <f>SUMIF(اضافه!G$2:G$65479,مخزن!B478&amp;C478,اضافه!I$2:I$65479)</f>
        <v>0</v>
      </c>
      <c r="J478" s="52">
        <f>SUMIF(صرف!G$2:G$65479,مخزن!B478&amp;C478,صرف!I$2:I$65479)</f>
        <v>0</v>
      </c>
      <c r="K478" s="52">
        <f t="shared" si="22"/>
        <v>0</v>
      </c>
      <c r="L478" s="53">
        <f>IFERROR(LOOKUP(2,1/(اضافه!$G$3:$G$4998=مخزن!B478&amp;C478),اضافه!$J$3:$J$4998),"")</f>
        <v>0</v>
      </c>
      <c r="M478" s="53" t="str">
        <f>IFERROR(IF(I478&gt;=0,(SUMIF(اضافه!G$2:G$65479,مخزن!B478&amp;C478,اضافه!K$2:K$65479)+H478)/(SUMIF(اضافه!G$2:G$65479,مخزن!B478&amp;C478,اضافه!I$2:I$65479)+G478),0),"")</f>
        <v/>
      </c>
      <c r="N478" s="53" t="str">
        <f t="shared" si="23"/>
        <v/>
      </c>
    </row>
    <row r="479" spans="1:14" ht="19.899999999999999" customHeight="1" x14ac:dyDescent="0.2">
      <c r="A479" s="11"/>
      <c r="B479" s="24"/>
      <c r="C479" s="23"/>
      <c r="D479" s="23" t="str">
        <f t="shared" si="21"/>
        <v/>
      </c>
      <c r="E479" s="24"/>
      <c r="F479" s="24"/>
      <c r="G479" s="24"/>
      <c r="H479" s="24"/>
      <c r="I479" s="52">
        <f>SUMIF(اضافه!G$2:G$65479,مخزن!B479&amp;C479,اضافه!I$2:I$65479)</f>
        <v>0</v>
      </c>
      <c r="J479" s="52">
        <f>SUMIF(صرف!G$2:G$65479,مخزن!B479&amp;C479,صرف!I$2:I$65479)</f>
        <v>0</v>
      </c>
      <c r="K479" s="52">
        <f t="shared" si="22"/>
        <v>0</v>
      </c>
      <c r="L479" s="53">
        <f>IFERROR(LOOKUP(2,1/(اضافه!$G$3:$G$4998=مخزن!B479&amp;C479),اضافه!$J$3:$J$4998),"")</f>
        <v>0</v>
      </c>
      <c r="M479" s="53" t="str">
        <f>IFERROR(IF(I479&gt;=0,(SUMIF(اضافه!G$2:G$65479,مخزن!B479&amp;C479,اضافه!K$2:K$65479)+H479)/(SUMIF(اضافه!G$2:G$65479,مخزن!B479&amp;C479,اضافه!I$2:I$65479)+G479),0),"")</f>
        <v/>
      </c>
      <c r="N479" s="53" t="str">
        <f t="shared" si="23"/>
        <v/>
      </c>
    </row>
    <row r="480" spans="1:14" ht="19.899999999999999" customHeight="1" x14ac:dyDescent="0.2">
      <c r="A480" s="11"/>
      <c r="B480" s="24"/>
      <c r="C480" s="20"/>
      <c r="D480" s="23" t="str">
        <f t="shared" si="21"/>
        <v/>
      </c>
      <c r="E480" s="24"/>
      <c r="F480" s="24"/>
      <c r="G480" s="24"/>
      <c r="H480" s="24"/>
      <c r="I480" s="52">
        <f>SUMIF(اضافه!G$2:G$65479,مخزن!B480&amp;C480,اضافه!I$2:I$65479)</f>
        <v>0</v>
      </c>
      <c r="J480" s="52">
        <f>SUMIF(صرف!G$2:G$65479,مخزن!B480&amp;C480,صرف!I$2:I$65479)</f>
        <v>0</v>
      </c>
      <c r="K480" s="52">
        <f t="shared" si="22"/>
        <v>0</v>
      </c>
      <c r="L480" s="53">
        <f>IFERROR(LOOKUP(2,1/(اضافه!$G$3:$G$4998=مخزن!B480&amp;C480),اضافه!$J$3:$J$4998),"")</f>
        <v>0</v>
      </c>
      <c r="M480" s="53" t="str">
        <f>IFERROR(IF(I480&gt;=0,(SUMIF(اضافه!G$2:G$65479,مخزن!B480&amp;C480,اضافه!K$2:K$65479)+H480)/(SUMIF(اضافه!G$2:G$65479,مخزن!B480&amp;C480,اضافه!I$2:I$65479)+G480),0),"")</f>
        <v/>
      </c>
      <c r="N480" s="53" t="str">
        <f t="shared" si="23"/>
        <v/>
      </c>
    </row>
    <row r="481" spans="1:14" ht="19.899999999999999" customHeight="1" x14ac:dyDescent="0.2">
      <c r="A481" s="11"/>
      <c r="B481" s="24"/>
      <c r="C481" s="23"/>
      <c r="D481" s="23" t="str">
        <f t="shared" si="21"/>
        <v/>
      </c>
      <c r="E481" s="24"/>
      <c r="F481" s="24"/>
      <c r="G481" s="24"/>
      <c r="H481" s="24"/>
      <c r="I481" s="52">
        <f>SUMIF(اضافه!G$2:G$65479,مخزن!B481&amp;C481,اضافه!I$2:I$65479)</f>
        <v>0</v>
      </c>
      <c r="J481" s="52">
        <f>SUMIF(صرف!G$2:G$65479,مخزن!B481&amp;C481,صرف!I$2:I$65479)</f>
        <v>0</v>
      </c>
      <c r="K481" s="52">
        <f t="shared" si="22"/>
        <v>0</v>
      </c>
      <c r="L481" s="53">
        <f>IFERROR(LOOKUP(2,1/(اضافه!$G$3:$G$4998=مخزن!B481&amp;C481),اضافه!$J$3:$J$4998),"")</f>
        <v>0</v>
      </c>
      <c r="M481" s="53" t="str">
        <f>IFERROR(IF(I481&gt;=0,(SUMIF(اضافه!G$2:G$65479,مخزن!B481&amp;C481,اضافه!K$2:K$65479)+H481)/(SUMIF(اضافه!G$2:G$65479,مخزن!B481&amp;C481,اضافه!I$2:I$65479)+G481),0),"")</f>
        <v/>
      </c>
      <c r="N481" s="53" t="str">
        <f t="shared" si="23"/>
        <v/>
      </c>
    </row>
    <row r="482" spans="1:14" ht="19.899999999999999" customHeight="1" x14ac:dyDescent="0.2">
      <c r="A482" s="11"/>
      <c r="B482" s="24"/>
      <c r="C482" s="20"/>
      <c r="D482" s="23" t="str">
        <f t="shared" si="21"/>
        <v/>
      </c>
      <c r="E482" s="24"/>
      <c r="F482" s="24"/>
      <c r="G482" s="24"/>
      <c r="H482" s="24"/>
      <c r="I482" s="52">
        <f>SUMIF(اضافه!G$2:G$65479,مخزن!B482&amp;C482,اضافه!I$2:I$65479)</f>
        <v>0</v>
      </c>
      <c r="J482" s="52">
        <f>SUMIF(صرف!G$2:G$65479,مخزن!B482&amp;C482,صرف!I$2:I$65479)</f>
        <v>0</v>
      </c>
      <c r="K482" s="52">
        <f t="shared" si="22"/>
        <v>0</v>
      </c>
      <c r="L482" s="53">
        <f>IFERROR(LOOKUP(2,1/(اضافه!$G$3:$G$4998=مخزن!B482&amp;C482),اضافه!$J$3:$J$4998),"")</f>
        <v>0</v>
      </c>
      <c r="M482" s="53" t="str">
        <f>IFERROR(IF(I482&gt;=0,(SUMIF(اضافه!G$2:G$65479,مخزن!B482&amp;C482,اضافه!K$2:K$65479)+H482)/(SUMIF(اضافه!G$2:G$65479,مخزن!B482&amp;C482,اضافه!I$2:I$65479)+G482),0),"")</f>
        <v/>
      </c>
      <c r="N482" s="53" t="str">
        <f t="shared" si="23"/>
        <v/>
      </c>
    </row>
    <row r="483" spans="1:14" ht="19.899999999999999" customHeight="1" x14ac:dyDescent="0.2">
      <c r="A483" s="11"/>
      <c r="B483" s="24"/>
      <c r="C483" s="23"/>
      <c r="D483" s="23" t="str">
        <f t="shared" si="21"/>
        <v/>
      </c>
      <c r="E483" s="24"/>
      <c r="F483" s="24"/>
      <c r="G483" s="24"/>
      <c r="H483" s="24"/>
      <c r="I483" s="52">
        <f>SUMIF(اضافه!G$2:G$65479,مخزن!B483&amp;C483,اضافه!I$2:I$65479)</f>
        <v>0</v>
      </c>
      <c r="J483" s="52">
        <f>SUMIF(صرف!G$2:G$65479,مخزن!B483&amp;C483,صرف!I$2:I$65479)</f>
        <v>0</v>
      </c>
      <c r="K483" s="52">
        <f t="shared" si="22"/>
        <v>0</v>
      </c>
      <c r="L483" s="53">
        <f>IFERROR(LOOKUP(2,1/(اضافه!$G$3:$G$4998=مخزن!B483&amp;C483),اضافه!$J$3:$J$4998),"")</f>
        <v>0</v>
      </c>
      <c r="M483" s="53" t="str">
        <f>IFERROR(IF(I483&gt;=0,(SUMIF(اضافه!G$2:G$65479,مخزن!B483&amp;C483,اضافه!K$2:K$65479)+H483)/(SUMIF(اضافه!G$2:G$65479,مخزن!B483&amp;C483,اضافه!I$2:I$65479)+G483),0),"")</f>
        <v/>
      </c>
      <c r="N483" s="53" t="str">
        <f t="shared" si="23"/>
        <v/>
      </c>
    </row>
    <row r="484" spans="1:14" ht="19.899999999999999" customHeight="1" x14ac:dyDescent="0.2">
      <c r="A484" s="11"/>
      <c r="B484" s="24"/>
      <c r="C484" s="20"/>
      <c r="D484" s="23" t="str">
        <f t="shared" si="21"/>
        <v/>
      </c>
      <c r="E484" s="24"/>
      <c r="F484" s="24"/>
      <c r="G484" s="24"/>
      <c r="H484" s="24"/>
      <c r="I484" s="52">
        <f>SUMIF(اضافه!G$2:G$65479,مخزن!B484&amp;C484,اضافه!I$2:I$65479)</f>
        <v>0</v>
      </c>
      <c r="J484" s="52">
        <f>SUMIF(صرف!G$2:G$65479,مخزن!B484&amp;C484,صرف!I$2:I$65479)</f>
        <v>0</v>
      </c>
      <c r="K484" s="52">
        <f t="shared" si="22"/>
        <v>0</v>
      </c>
      <c r="L484" s="53">
        <f>IFERROR(LOOKUP(2,1/(اضافه!$G$3:$G$4998=مخزن!B484&amp;C484),اضافه!$J$3:$J$4998),"")</f>
        <v>0</v>
      </c>
      <c r="M484" s="53" t="str">
        <f>IFERROR(IF(I484&gt;=0,(SUMIF(اضافه!G$2:G$65479,مخزن!B484&amp;C484,اضافه!K$2:K$65479)+H484)/(SUMIF(اضافه!G$2:G$65479,مخزن!B484&amp;C484,اضافه!I$2:I$65479)+G484),0),"")</f>
        <v/>
      </c>
      <c r="N484" s="53" t="str">
        <f t="shared" si="23"/>
        <v/>
      </c>
    </row>
    <row r="485" spans="1:14" ht="19.899999999999999" customHeight="1" x14ac:dyDescent="0.2">
      <c r="A485" s="11"/>
      <c r="B485" s="24"/>
      <c r="C485" s="23"/>
      <c r="D485" s="23" t="str">
        <f t="shared" si="21"/>
        <v/>
      </c>
      <c r="E485" s="24"/>
      <c r="F485" s="24"/>
      <c r="G485" s="24"/>
      <c r="H485" s="24"/>
      <c r="I485" s="52">
        <f>SUMIF(اضافه!G$2:G$65479,مخزن!B485&amp;C485,اضافه!I$2:I$65479)</f>
        <v>0</v>
      </c>
      <c r="J485" s="52">
        <f>SUMIF(صرف!G$2:G$65479,مخزن!B485&amp;C485,صرف!I$2:I$65479)</f>
        <v>0</v>
      </c>
      <c r="K485" s="52">
        <f t="shared" si="22"/>
        <v>0</v>
      </c>
      <c r="L485" s="53">
        <f>IFERROR(LOOKUP(2,1/(اضافه!$G$3:$G$4998=مخزن!B485&amp;C485),اضافه!$J$3:$J$4998),"")</f>
        <v>0</v>
      </c>
      <c r="M485" s="53" t="str">
        <f>IFERROR(IF(I485&gt;=0,(SUMIF(اضافه!G$2:G$65479,مخزن!B485&amp;C485,اضافه!K$2:K$65479)+H485)/(SUMIF(اضافه!G$2:G$65479,مخزن!B485&amp;C485,اضافه!I$2:I$65479)+G485),0),"")</f>
        <v/>
      </c>
      <c r="N485" s="53" t="str">
        <f t="shared" si="23"/>
        <v/>
      </c>
    </row>
    <row r="486" spans="1:14" ht="19.899999999999999" customHeight="1" x14ac:dyDescent="0.2">
      <c r="A486" s="11"/>
      <c r="B486" s="24"/>
      <c r="C486" s="20"/>
      <c r="D486" s="23" t="str">
        <f t="shared" si="21"/>
        <v/>
      </c>
      <c r="E486" s="24"/>
      <c r="F486" s="24"/>
      <c r="G486" s="24"/>
      <c r="H486" s="24"/>
      <c r="I486" s="52">
        <f>SUMIF(اضافه!G$2:G$65479,مخزن!B486&amp;C486,اضافه!I$2:I$65479)</f>
        <v>0</v>
      </c>
      <c r="J486" s="52">
        <f>SUMIF(صرف!G$2:G$65479,مخزن!B486&amp;C486,صرف!I$2:I$65479)</f>
        <v>0</v>
      </c>
      <c r="K486" s="52">
        <f t="shared" si="22"/>
        <v>0</v>
      </c>
      <c r="L486" s="53">
        <f>IFERROR(LOOKUP(2,1/(اضافه!$G$3:$G$4998=مخزن!B486&amp;C486),اضافه!$J$3:$J$4998),"")</f>
        <v>0</v>
      </c>
      <c r="M486" s="53" t="str">
        <f>IFERROR(IF(I486&gt;=0,(SUMIF(اضافه!G$2:G$65479,مخزن!B486&amp;C486,اضافه!K$2:K$65479)+H486)/(SUMIF(اضافه!G$2:G$65479,مخزن!B486&amp;C486,اضافه!I$2:I$65479)+G486),0),"")</f>
        <v/>
      </c>
      <c r="N486" s="53" t="str">
        <f t="shared" si="23"/>
        <v/>
      </c>
    </row>
    <row r="487" spans="1:14" ht="19.899999999999999" customHeight="1" x14ac:dyDescent="0.2">
      <c r="A487" s="11"/>
      <c r="B487" s="24"/>
      <c r="C487" s="23"/>
      <c r="D487" s="23" t="str">
        <f t="shared" si="21"/>
        <v/>
      </c>
      <c r="E487" s="24"/>
      <c r="F487" s="24"/>
      <c r="G487" s="24"/>
      <c r="H487" s="24"/>
      <c r="I487" s="52">
        <f>SUMIF(اضافه!G$2:G$65479,مخزن!B487&amp;C487,اضافه!I$2:I$65479)</f>
        <v>0</v>
      </c>
      <c r="J487" s="52">
        <f>SUMIF(صرف!G$2:G$65479,مخزن!B487&amp;C487,صرف!I$2:I$65479)</f>
        <v>0</v>
      </c>
      <c r="K487" s="52">
        <f t="shared" si="22"/>
        <v>0</v>
      </c>
      <c r="L487" s="53">
        <f>IFERROR(LOOKUP(2,1/(اضافه!$G$3:$G$4998=مخزن!B487&amp;C487),اضافه!$J$3:$J$4998),"")</f>
        <v>0</v>
      </c>
      <c r="M487" s="53" t="str">
        <f>IFERROR(IF(I487&gt;=0,(SUMIF(اضافه!G$2:G$65479,مخزن!B487&amp;C487,اضافه!K$2:K$65479)+H487)/(SUMIF(اضافه!G$2:G$65479,مخزن!B487&amp;C487,اضافه!I$2:I$65479)+G487),0),"")</f>
        <v/>
      </c>
      <c r="N487" s="53" t="str">
        <f t="shared" si="23"/>
        <v/>
      </c>
    </row>
    <row r="488" spans="1:14" ht="19.899999999999999" customHeight="1" x14ac:dyDescent="0.2">
      <c r="A488" s="11"/>
      <c r="B488" s="24"/>
      <c r="C488" s="20"/>
      <c r="D488" s="23" t="str">
        <f t="shared" si="21"/>
        <v/>
      </c>
      <c r="E488" s="24"/>
      <c r="F488" s="24"/>
      <c r="G488" s="24"/>
      <c r="H488" s="24"/>
      <c r="I488" s="52">
        <f>SUMIF(اضافه!G$2:G$65479,مخزن!B488&amp;C488,اضافه!I$2:I$65479)</f>
        <v>0</v>
      </c>
      <c r="J488" s="52">
        <f>SUMIF(صرف!G$2:G$65479,مخزن!B488&amp;C488,صرف!I$2:I$65479)</f>
        <v>0</v>
      </c>
      <c r="K488" s="52">
        <f t="shared" si="22"/>
        <v>0</v>
      </c>
      <c r="L488" s="53">
        <f>IFERROR(LOOKUP(2,1/(اضافه!$G$3:$G$4998=مخزن!B488&amp;C488),اضافه!$J$3:$J$4998),"")</f>
        <v>0</v>
      </c>
      <c r="M488" s="53" t="str">
        <f>IFERROR(IF(I488&gt;=0,(SUMIF(اضافه!G$2:G$65479,مخزن!B488&amp;C488,اضافه!K$2:K$65479)+H488)/(SUMIF(اضافه!G$2:G$65479,مخزن!B488&amp;C488,اضافه!I$2:I$65479)+G488),0),"")</f>
        <v/>
      </c>
      <c r="N488" s="53" t="str">
        <f t="shared" si="23"/>
        <v/>
      </c>
    </row>
    <row r="489" spans="1:14" ht="19.899999999999999" customHeight="1" x14ac:dyDescent="0.2">
      <c r="A489" s="11"/>
      <c r="B489" s="24"/>
      <c r="C489" s="23"/>
      <c r="D489" s="23" t="str">
        <f t="shared" si="21"/>
        <v/>
      </c>
      <c r="E489" s="24"/>
      <c r="F489" s="24"/>
      <c r="G489" s="24"/>
      <c r="H489" s="24"/>
      <c r="I489" s="52">
        <f>SUMIF(اضافه!G$2:G$65479,مخزن!B489&amp;C489,اضافه!I$2:I$65479)</f>
        <v>0</v>
      </c>
      <c r="J489" s="52">
        <f>SUMIF(صرف!G$2:G$65479,مخزن!B489&amp;C489,صرف!I$2:I$65479)</f>
        <v>0</v>
      </c>
      <c r="K489" s="52">
        <f t="shared" si="22"/>
        <v>0</v>
      </c>
      <c r="L489" s="53">
        <f>IFERROR(LOOKUP(2,1/(اضافه!$G$3:$G$4998=مخزن!B489&amp;C489),اضافه!$J$3:$J$4998),"")</f>
        <v>0</v>
      </c>
      <c r="M489" s="53" t="str">
        <f>IFERROR(IF(I489&gt;=0,(SUMIF(اضافه!G$2:G$65479,مخزن!B489&amp;C489,اضافه!K$2:K$65479)+H489)/(SUMIF(اضافه!G$2:G$65479,مخزن!B489&amp;C489,اضافه!I$2:I$65479)+G489),0),"")</f>
        <v/>
      </c>
      <c r="N489" s="53" t="str">
        <f t="shared" si="23"/>
        <v/>
      </c>
    </row>
    <row r="490" spans="1:14" ht="19.899999999999999" customHeight="1" x14ac:dyDescent="0.2">
      <c r="A490" s="11"/>
      <c r="B490" s="24"/>
      <c r="C490" s="20"/>
      <c r="D490" s="23" t="str">
        <f t="shared" si="21"/>
        <v/>
      </c>
      <c r="E490" s="24"/>
      <c r="F490" s="24"/>
      <c r="G490" s="24"/>
      <c r="H490" s="24"/>
      <c r="I490" s="52">
        <f>SUMIF(اضافه!G$2:G$65479,مخزن!B490&amp;C490,اضافه!I$2:I$65479)</f>
        <v>0</v>
      </c>
      <c r="J490" s="52">
        <f>SUMIF(صرف!G$2:G$65479,مخزن!B490&amp;C490,صرف!I$2:I$65479)</f>
        <v>0</v>
      </c>
      <c r="K490" s="52">
        <f t="shared" si="22"/>
        <v>0</v>
      </c>
      <c r="L490" s="53">
        <f>IFERROR(LOOKUP(2,1/(اضافه!$G$3:$G$4998=مخزن!B490&amp;C490),اضافه!$J$3:$J$4998),"")</f>
        <v>0</v>
      </c>
      <c r="M490" s="53" t="str">
        <f>IFERROR(IF(I490&gt;=0,(SUMIF(اضافه!G$2:G$65479,مخزن!B490&amp;C490,اضافه!K$2:K$65479)+H490)/(SUMIF(اضافه!G$2:G$65479,مخزن!B490&amp;C490,اضافه!I$2:I$65479)+G490),0),"")</f>
        <v/>
      </c>
      <c r="N490" s="53" t="str">
        <f t="shared" si="23"/>
        <v/>
      </c>
    </row>
    <row r="491" spans="1:14" ht="19.899999999999999" customHeight="1" x14ac:dyDescent="0.2">
      <c r="A491" s="11"/>
      <c r="B491" s="24"/>
      <c r="C491" s="23"/>
      <c r="D491" s="23" t="str">
        <f t="shared" si="21"/>
        <v/>
      </c>
      <c r="E491" s="24"/>
      <c r="F491" s="24"/>
      <c r="G491" s="24"/>
      <c r="H491" s="24"/>
      <c r="I491" s="52">
        <f>SUMIF(اضافه!G$2:G$65479,مخزن!B491&amp;C491,اضافه!I$2:I$65479)</f>
        <v>0</v>
      </c>
      <c r="J491" s="52">
        <f>SUMIF(صرف!G$2:G$65479,مخزن!B491&amp;C491,صرف!I$2:I$65479)</f>
        <v>0</v>
      </c>
      <c r="K491" s="52">
        <f t="shared" si="22"/>
        <v>0</v>
      </c>
      <c r="L491" s="53">
        <f>IFERROR(LOOKUP(2,1/(اضافه!$G$3:$G$4998=مخزن!B491&amp;C491),اضافه!$J$3:$J$4998),"")</f>
        <v>0</v>
      </c>
      <c r="M491" s="53" t="str">
        <f>IFERROR(IF(I491&gt;=0,(SUMIF(اضافه!G$2:G$65479,مخزن!B491&amp;C491,اضافه!K$2:K$65479)+H491)/(SUMIF(اضافه!G$2:G$65479,مخزن!B491&amp;C491,اضافه!I$2:I$65479)+G491),0),"")</f>
        <v/>
      </c>
      <c r="N491" s="53" t="str">
        <f t="shared" si="23"/>
        <v/>
      </c>
    </row>
    <row r="492" spans="1:14" ht="19.899999999999999" customHeight="1" x14ac:dyDescent="0.2">
      <c r="A492" s="11"/>
      <c r="B492" s="24"/>
      <c r="C492" s="20"/>
      <c r="D492" s="23" t="str">
        <f t="shared" si="21"/>
        <v/>
      </c>
      <c r="E492" s="24"/>
      <c r="F492" s="24"/>
      <c r="G492" s="24"/>
      <c r="H492" s="24"/>
      <c r="I492" s="52">
        <f>SUMIF(اضافه!G$2:G$65479,مخزن!B492&amp;C492,اضافه!I$2:I$65479)</f>
        <v>0</v>
      </c>
      <c r="J492" s="52">
        <f>SUMIF(صرف!G$2:G$65479,مخزن!B492&amp;C492,صرف!I$2:I$65479)</f>
        <v>0</v>
      </c>
      <c r="K492" s="52">
        <f t="shared" si="22"/>
        <v>0</v>
      </c>
      <c r="L492" s="53">
        <f>IFERROR(LOOKUP(2,1/(اضافه!$G$3:$G$4998=مخزن!B492&amp;C492),اضافه!$J$3:$J$4998),"")</f>
        <v>0</v>
      </c>
      <c r="M492" s="53" t="str">
        <f>IFERROR(IF(I492&gt;=0,(SUMIF(اضافه!G$2:G$65479,مخزن!B492&amp;C492,اضافه!K$2:K$65479)+H492)/(SUMIF(اضافه!G$2:G$65479,مخزن!B492&amp;C492,اضافه!I$2:I$65479)+G492),0),"")</f>
        <v/>
      </c>
      <c r="N492" s="53" t="str">
        <f t="shared" si="23"/>
        <v/>
      </c>
    </row>
    <row r="493" spans="1:14" ht="19.899999999999999" customHeight="1" x14ac:dyDescent="0.2">
      <c r="A493" s="11"/>
      <c r="B493" s="24"/>
      <c r="C493" s="23"/>
      <c r="D493" s="23" t="str">
        <f t="shared" si="21"/>
        <v/>
      </c>
      <c r="E493" s="24"/>
      <c r="F493" s="24"/>
      <c r="G493" s="24"/>
      <c r="H493" s="24"/>
      <c r="I493" s="52">
        <f>SUMIF(اضافه!G$2:G$65479,مخزن!B493&amp;C493,اضافه!I$2:I$65479)</f>
        <v>0</v>
      </c>
      <c r="J493" s="52">
        <f>SUMIF(صرف!G$2:G$65479,مخزن!B493&amp;C493,صرف!I$2:I$65479)</f>
        <v>0</v>
      </c>
      <c r="K493" s="52">
        <f t="shared" si="22"/>
        <v>0</v>
      </c>
      <c r="L493" s="53">
        <f>IFERROR(LOOKUP(2,1/(اضافه!$G$3:$G$4998=مخزن!B493&amp;C493),اضافه!$J$3:$J$4998),"")</f>
        <v>0</v>
      </c>
      <c r="M493" s="53" t="str">
        <f>IFERROR(IF(I493&gt;=0,(SUMIF(اضافه!G$2:G$65479,مخزن!B493&amp;C493,اضافه!K$2:K$65479)+H493)/(SUMIF(اضافه!G$2:G$65479,مخزن!B493&amp;C493,اضافه!I$2:I$65479)+G493),0),"")</f>
        <v/>
      </c>
      <c r="N493" s="53" t="str">
        <f t="shared" si="23"/>
        <v/>
      </c>
    </row>
    <row r="494" spans="1:14" ht="19.899999999999999" customHeight="1" x14ac:dyDescent="0.2">
      <c r="A494" s="11"/>
      <c r="B494" s="24"/>
      <c r="C494" s="20"/>
      <c r="D494" s="23" t="str">
        <f t="shared" si="21"/>
        <v/>
      </c>
      <c r="E494" s="24"/>
      <c r="F494" s="24"/>
      <c r="G494" s="24"/>
      <c r="H494" s="24"/>
      <c r="I494" s="52">
        <f>SUMIF(اضافه!G$2:G$65479,مخزن!B494&amp;C494,اضافه!I$2:I$65479)</f>
        <v>0</v>
      </c>
      <c r="J494" s="52">
        <f>SUMIF(صرف!G$2:G$65479,مخزن!B494&amp;C494,صرف!I$2:I$65479)</f>
        <v>0</v>
      </c>
      <c r="K494" s="52">
        <f t="shared" si="22"/>
        <v>0</v>
      </c>
      <c r="L494" s="53">
        <f>IFERROR(LOOKUP(2,1/(اضافه!$G$3:$G$4998=مخزن!B494&amp;C494),اضافه!$J$3:$J$4998),"")</f>
        <v>0</v>
      </c>
      <c r="M494" s="53" t="str">
        <f>IFERROR(IF(I494&gt;=0,(SUMIF(اضافه!G$2:G$65479,مخزن!B494&amp;C494,اضافه!K$2:K$65479)+H494)/(SUMIF(اضافه!G$2:G$65479,مخزن!B494&amp;C494,اضافه!I$2:I$65479)+G494),0),"")</f>
        <v/>
      </c>
      <c r="N494" s="53" t="str">
        <f t="shared" si="23"/>
        <v/>
      </c>
    </row>
    <row r="495" spans="1:14" ht="19.899999999999999" customHeight="1" x14ac:dyDescent="0.2">
      <c r="A495" s="11"/>
      <c r="B495" s="24"/>
      <c r="C495" s="23"/>
      <c r="D495" s="23" t="str">
        <f t="shared" si="21"/>
        <v/>
      </c>
      <c r="E495" s="24"/>
      <c r="F495" s="24"/>
      <c r="G495" s="24"/>
      <c r="H495" s="24"/>
      <c r="I495" s="52">
        <f>SUMIF(اضافه!G$2:G$65479,مخزن!B495&amp;C495,اضافه!I$2:I$65479)</f>
        <v>0</v>
      </c>
      <c r="J495" s="52">
        <f>SUMIF(صرف!G$2:G$65479,مخزن!B495&amp;C495,صرف!I$2:I$65479)</f>
        <v>0</v>
      </c>
      <c r="K495" s="52">
        <f t="shared" si="22"/>
        <v>0</v>
      </c>
      <c r="L495" s="53">
        <f>IFERROR(LOOKUP(2,1/(اضافه!$G$3:$G$4998=مخزن!B495&amp;C495),اضافه!$J$3:$J$4998),"")</f>
        <v>0</v>
      </c>
      <c r="M495" s="53" t="str">
        <f>IFERROR(IF(I495&gt;=0,(SUMIF(اضافه!G$2:G$65479,مخزن!B495&amp;C495,اضافه!K$2:K$65479)+H495)/(SUMIF(اضافه!G$2:G$65479,مخزن!B495&amp;C495,اضافه!I$2:I$65479)+G495),0),"")</f>
        <v/>
      </c>
      <c r="N495" s="53" t="str">
        <f t="shared" si="23"/>
        <v/>
      </c>
    </row>
    <row r="496" spans="1:14" ht="19.899999999999999" customHeight="1" x14ac:dyDescent="0.2">
      <c r="A496" s="11"/>
      <c r="B496" s="24"/>
      <c r="C496" s="20"/>
      <c r="D496" s="23" t="str">
        <f t="shared" si="21"/>
        <v/>
      </c>
      <c r="E496" s="24"/>
      <c r="F496" s="24"/>
      <c r="G496" s="24"/>
      <c r="H496" s="24"/>
      <c r="I496" s="52">
        <f>SUMIF(اضافه!G$2:G$65479,مخزن!B496&amp;C496,اضافه!I$2:I$65479)</f>
        <v>0</v>
      </c>
      <c r="J496" s="52">
        <f>SUMIF(صرف!G$2:G$65479,مخزن!B496&amp;C496,صرف!I$2:I$65479)</f>
        <v>0</v>
      </c>
      <c r="K496" s="52">
        <f t="shared" si="22"/>
        <v>0</v>
      </c>
      <c r="L496" s="53">
        <f>IFERROR(LOOKUP(2,1/(اضافه!$G$3:$G$4998=مخزن!B496&amp;C496),اضافه!$J$3:$J$4998),"")</f>
        <v>0</v>
      </c>
      <c r="M496" s="53" t="str">
        <f>IFERROR(IF(I496&gt;=0,(SUMIF(اضافه!G$2:G$65479,مخزن!B496&amp;C496,اضافه!K$2:K$65479)+H496)/(SUMIF(اضافه!G$2:G$65479,مخزن!B496&amp;C496,اضافه!I$2:I$65479)+G496),0),"")</f>
        <v/>
      </c>
      <c r="N496" s="53" t="str">
        <f t="shared" si="23"/>
        <v/>
      </c>
    </row>
    <row r="497" spans="1:14" ht="19.899999999999999" customHeight="1" x14ac:dyDescent="0.2">
      <c r="A497" s="11"/>
      <c r="B497" s="24"/>
      <c r="C497" s="23"/>
      <c r="D497" s="23" t="str">
        <f t="shared" si="21"/>
        <v/>
      </c>
      <c r="E497" s="24"/>
      <c r="F497" s="24"/>
      <c r="G497" s="24"/>
      <c r="H497" s="24"/>
      <c r="I497" s="52">
        <f>SUMIF(اضافه!G$2:G$65479,مخزن!B497&amp;C497,اضافه!I$2:I$65479)</f>
        <v>0</v>
      </c>
      <c r="J497" s="52">
        <f>SUMIF(صرف!G$2:G$65479,مخزن!B497&amp;C497,صرف!I$2:I$65479)</f>
        <v>0</v>
      </c>
      <c r="K497" s="52">
        <f t="shared" si="22"/>
        <v>0</v>
      </c>
      <c r="L497" s="53">
        <f>IFERROR(LOOKUP(2,1/(اضافه!$G$3:$G$4998=مخزن!B497&amp;C497),اضافه!$J$3:$J$4998),"")</f>
        <v>0</v>
      </c>
      <c r="M497" s="53" t="str">
        <f>IFERROR(IF(I497&gt;=0,(SUMIF(اضافه!G$2:G$65479,مخزن!B497&amp;C497,اضافه!K$2:K$65479)+H497)/(SUMIF(اضافه!G$2:G$65479,مخزن!B497&amp;C497,اضافه!I$2:I$65479)+G497),0),"")</f>
        <v/>
      </c>
      <c r="N497" s="53" t="str">
        <f t="shared" si="23"/>
        <v/>
      </c>
    </row>
    <row r="498" spans="1:14" ht="19.899999999999999" customHeight="1" x14ac:dyDescent="0.2">
      <c r="A498" s="11"/>
      <c r="B498" s="24"/>
      <c r="C498" s="20"/>
      <c r="D498" s="23" t="str">
        <f t="shared" si="21"/>
        <v/>
      </c>
      <c r="E498" s="24"/>
      <c r="F498" s="24"/>
      <c r="G498" s="24"/>
      <c r="H498" s="24"/>
      <c r="I498" s="52">
        <f>SUMIF(اضافه!G$2:G$65479,مخزن!B498&amp;C498,اضافه!I$2:I$65479)</f>
        <v>0</v>
      </c>
      <c r="J498" s="52">
        <f>SUMIF(صرف!G$2:G$65479,مخزن!B498&amp;C498,صرف!I$2:I$65479)</f>
        <v>0</v>
      </c>
      <c r="K498" s="52">
        <f t="shared" si="22"/>
        <v>0</v>
      </c>
      <c r="L498" s="53">
        <f>IFERROR(LOOKUP(2,1/(اضافه!$G$3:$G$4998=مخزن!B498&amp;C498),اضافه!$J$3:$J$4998),"")</f>
        <v>0</v>
      </c>
      <c r="M498" s="53" t="str">
        <f>IFERROR(IF(I498&gt;=0,(SUMIF(اضافه!G$2:G$65479,مخزن!B498&amp;C498,اضافه!K$2:K$65479)+H498)/(SUMIF(اضافه!G$2:G$65479,مخزن!B498&amp;C498,اضافه!I$2:I$65479)+G498),0),"")</f>
        <v/>
      </c>
      <c r="N498" s="53" t="str">
        <f t="shared" si="23"/>
        <v/>
      </c>
    </row>
    <row r="499" spans="1:14" ht="19.899999999999999" customHeight="1" x14ac:dyDescent="0.2">
      <c r="A499" s="11"/>
      <c r="B499" s="24"/>
      <c r="C499" s="23"/>
      <c r="D499" s="23" t="str">
        <f t="shared" si="21"/>
        <v/>
      </c>
      <c r="E499" s="24"/>
      <c r="F499" s="24"/>
      <c r="G499" s="24"/>
      <c r="H499" s="24"/>
      <c r="I499" s="52">
        <f>SUMIF(اضافه!G$2:G$65479,مخزن!B499&amp;C499,اضافه!I$2:I$65479)</f>
        <v>0</v>
      </c>
      <c r="J499" s="52">
        <f>SUMIF(صرف!G$2:G$65479,مخزن!B499&amp;C499,صرف!I$2:I$65479)</f>
        <v>0</v>
      </c>
      <c r="K499" s="52">
        <f t="shared" si="22"/>
        <v>0</v>
      </c>
      <c r="L499" s="53">
        <f>IFERROR(LOOKUP(2,1/(اضافه!$G$3:$G$4998=مخزن!B499&amp;C499),اضافه!$J$3:$J$4998),"")</f>
        <v>0</v>
      </c>
      <c r="M499" s="53" t="str">
        <f>IFERROR(IF(I499&gt;=0,(SUMIF(اضافه!G$2:G$65479,مخزن!B499&amp;C499,اضافه!K$2:K$65479)+H499)/(SUMIF(اضافه!G$2:G$65479,مخزن!B499&amp;C499,اضافه!I$2:I$65479)+G499),0),"")</f>
        <v/>
      </c>
      <c r="N499" s="53" t="str">
        <f t="shared" si="23"/>
        <v/>
      </c>
    </row>
    <row r="500" spans="1:14" ht="19.899999999999999" customHeight="1" x14ac:dyDescent="0.2">
      <c r="A500" s="11"/>
      <c r="B500" s="24"/>
      <c r="C500" s="20"/>
      <c r="D500" s="23" t="str">
        <f t="shared" si="21"/>
        <v/>
      </c>
      <c r="E500" s="24"/>
      <c r="F500" s="24"/>
      <c r="G500" s="24"/>
      <c r="H500" s="24"/>
      <c r="I500" s="52">
        <f>SUMIF(اضافه!G$2:G$65479,مخزن!B500&amp;C500,اضافه!I$2:I$65479)</f>
        <v>0</v>
      </c>
      <c r="J500" s="52">
        <f>SUMIF(صرف!G$2:G$65479,مخزن!B500&amp;C500,صرف!I$2:I$65479)</f>
        <v>0</v>
      </c>
      <c r="K500" s="52">
        <f t="shared" si="22"/>
        <v>0</v>
      </c>
      <c r="L500" s="53">
        <f>IFERROR(LOOKUP(2,1/(اضافه!$G$3:$G$4998=مخزن!B500&amp;C500),اضافه!$J$3:$J$4998),"")</f>
        <v>0</v>
      </c>
      <c r="M500" s="53" t="str">
        <f>IFERROR(IF(I500&gt;=0,(SUMIF(اضافه!G$2:G$65479,مخزن!B500&amp;C500,اضافه!K$2:K$65479)+H500)/(SUMIF(اضافه!G$2:G$65479,مخزن!B500&amp;C500,اضافه!I$2:I$65479)+G500),0),"")</f>
        <v/>
      </c>
      <c r="N500" s="53" t="str">
        <f t="shared" si="23"/>
        <v/>
      </c>
    </row>
    <row r="501" spans="1:14" ht="19.899999999999999" customHeight="1" x14ac:dyDescent="0.2">
      <c r="A501" s="11"/>
      <c r="B501" s="24"/>
      <c r="C501" s="23"/>
      <c r="D501" s="23" t="str">
        <f t="shared" si="21"/>
        <v/>
      </c>
      <c r="E501" s="24"/>
      <c r="F501" s="24"/>
      <c r="G501" s="24"/>
      <c r="H501" s="24"/>
      <c r="I501" s="52">
        <f>SUMIF(اضافه!G$2:G$65479,مخزن!B501&amp;C501,اضافه!I$2:I$65479)</f>
        <v>0</v>
      </c>
      <c r="J501" s="52">
        <f>SUMIF(صرف!G$2:G$65479,مخزن!B501&amp;C501,صرف!I$2:I$65479)</f>
        <v>0</v>
      </c>
      <c r="K501" s="52">
        <f t="shared" si="22"/>
        <v>0</v>
      </c>
      <c r="L501" s="53">
        <f>IFERROR(LOOKUP(2,1/(اضافه!$G$3:$G$4998=مخزن!B501&amp;C501),اضافه!$J$3:$J$4998),"")</f>
        <v>0</v>
      </c>
      <c r="M501" s="53" t="str">
        <f>IFERROR(IF(I501&gt;=0,(SUMIF(اضافه!G$2:G$65479,مخزن!B501&amp;C501,اضافه!K$2:K$65479)+H501)/(SUMIF(اضافه!G$2:G$65479,مخزن!B501&amp;C501,اضافه!I$2:I$65479)+G501),0),"")</f>
        <v/>
      </c>
      <c r="N501" s="53" t="str">
        <f t="shared" si="23"/>
        <v/>
      </c>
    </row>
    <row r="502" spans="1:14" ht="19.899999999999999" customHeight="1" x14ac:dyDescent="0.2">
      <c r="A502" s="11"/>
      <c r="B502" s="24"/>
      <c r="C502" s="20"/>
      <c r="D502" s="23" t="str">
        <f t="shared" si="21"/>
        <v/>
      </c>
      <c r="E502" s="24"/>
      <c r="F502" s="24"/>
      <c r="G502" s="24"/>
      <c r="H502" s="24"/>
      <c r="I502" s="52">
        <f>SUMIF(اضافه!G$2:G$65479,مخزن!B502&amp;C502,اضافه!I$2:I$65479)</f>
        <v>0</v>
      </c>
      <c r="J502" s="52">
        <f>SUMIF(صرف!G$2:G$65479,مخزن!B502&amp;C502,صرف!I$2:I$65479)</f>
        <v>0</v>
      </c>
      <c r="K502" s="52">
        <f t="shared" si="22"/>
        <v>0</v>
      </c>
      <c r="L502" s="53">
        <f>IFERROR(LOOKUP(2,1/(اضافه!$G$3:$G$4998=مخزن!B502&amp;C502),اضافه!$J$3:$J$4998),"")</f>
        <v>0</v>
      </c>
      <c r="M502" s="53" t="str">
        <f>IFERROR(IF(I502&gt;=0,(SUMIF(اضافه!G$2:G$65479,مخزن!B502&amp;C502,اضافه!K$2:K$65479)+H502)/(SUMIF(اضافه!G$2:G$65479,مخزن!B502&amp;C502,اضافه!I$2:I$65479)+G502),0),"")</f>
        <v/>
      </c>
      <c r="N502" s="53" t="str">
        <f t="shared" si="23"/>
        <v/>
      </c>
    </row>
    <row r="503" spans="1:14" ht="19.899999999999999" customHeight="1" x14ac:dyDescent="0.2">
      <c r="A503" s="11"/>
      <c r="B503" s="24"/>
      <c r="C503" s="23"/>
      <c r="D503" s="23" t="str">
        <f t="shared" si="21"/>
        <v/>
      </c>
      <c r="E503" s="24"/>
      <c r="F503" s="24"/>
      <c r="G503" s="24"/>
      <c r="H503" s="24"/>
      <c r="I503" s="52">
        <f>SUMIF(اضافه!G$2:G$65479,مخزن!B503&amp;C503,اضافه!I$2:I$65479)</f>
        <v>0</v>
      </c>
      <c r="J503" s="52">
        <f>SUMIF(صرف!G$2:G$65479,مخزن!B503&amp;C503,صرف!I$2:I$65479)</f>
        <v>0</v>
      </c>
      <c r="K503" s="52">
        <f t="shared" si="22"/>
        <v>0</v>
      </c>
      <c r="L503" s="53">
        <f>IFERROR(LOOKUP(2,1/(اضافه!$G$3:$G$4998=مخزن!B503&amp;C503),اضافه!$J$3:$J$4998),"")</f>
        <v>0</v>
      </c>
      <c r="M503" s="53" t="str">
        <f>IFERROR(IF(I503&gt;=0,(SUMIF(اضافه!G$2:G$65479,مخزن!B503&amp;C503,اضافه!K$2:K$65479)+H503)/(SUMIF(اضافه!G$2:G$65479,مخزن!B503&amp;C503,اضافه!I$2:I$65479)+G503),0),"")</f>
        <v/>
      </c>
      <c r="N503" s="53" t="str">
        <f t="shared" si="23"/>
        <v/>
      </c>
    </row>
    <row r="504" spans="1:14" ht="19.899999999999999" customHeight="1" x14ac:dyDescent="0.2">
      <c r="A504" s="11"/>
      <c r="B504" s="24"/>
      <c r="C504" s="20"/>
      <c r="D504" s="23" t="str">
        <f t="shared" si="21"/>
        <v/>
      </c>
      <c r="E504" s="24"/>
      <c r="F504" s="24"/>
      <c r="G504" s="24"/>
      <c r="H504" s="24"/>
      <c r="I504" s="52">
        <f>SUMIF(اضافه!G$2:G$65479,مخزن!B504&amp;C504,اضافه!I$2:I$65479)</f>
        <v>0</v>
      </c>
      <c r="J504" s="52">
        <f>SUMIF(صرف!G$2:G$65479,مخزن!B504&amp;C504,صرف!I$2:I$65479)</f>
        <v>0</v>
      </c>
      <c r="K504" s="52">
        <f t="shared" si="22"/>
        <v>0</v>
      </c>
      <c r="L504" s="53">
        <f>IFERROR(LOOKUP(2,1/(اضافه!$G$3:$G$4998=مخزن!B504&amp;C504),اضافه!$J$3:$J$4998),"")</f>
        <v>0</v>
      </c>
      <c r="M504" s="53" t="str">
        <f>IFERROR(IF(I504&gt;=0,(SUMIF(اضافه!G$2:G$65479,مخزن!B504&amp;C504,اضافه!K$2:K$65479)+H504)/(SUMIF(اضافه!G$2:G$65479,مخزن!B504&amp;C504,اضافه!I$2:I$65479)+G504),0),"")</f>
        <v/>
      </c>
      <c r="N504" s="53" t="str">
        <f t="shared" si="23"/>
        <v/>
      </c>
    </row>
    <row r="505" spans="1:14" ht="19.899999999999999" customHeight="1" x14ac:dyDescent="0.2">
      <c r="A505" s="11"/>
      <c r="B505" s="24"/>
      <c r="C505" s="23"/>
      <c r="D505" s="23" t="str">
        <f t="shared" si="21"/>
        <v/>
      </c>
      <c r="E505" s="24"/>
      <c r="F505" s="24"/>
      <c r="G505" s="24"/>
      <c r="H505" s="24"/>
      <c r="I505" s="52">
        <f>SUMIF(اضافه!G$2:G$65479,مخزن!B505&amp;C505,اضافه!I$2:I$65479)</f>
        <v>0</v>
      </c>
      <c r="J505" s="52">
        <f>SUMIF(صرف!G$2:G$65479,مخزن!B505&amp;C505,صرف!I$2:I$65479)</f>
        <v>0</v>
      </c>
      <c r="K505" s="52">
        <f t="shared" si="22"/>
        <v>0</v>
      </c>
      <c r="L505" s="53">
        <f>IFERROR(LOOKUP(2,1/(اضافه!$G$3:$G$4998=مخزن!B505&amp;C505),اضافه!$J$3:$J$4998),"")</f>
        <v>0</v>
      </c>
      <c r="M505" s="53" t="str">
        <f>IFERROR(IF(I505&gt;=0,(SUMIF(اضافه!G$2:G$65479,مخزن!B505&amp;C505,اضافه!K$2:K$65479)+H505)/(SUMIF(اضافه!G$2:G$65479,مخزن!B505&amp;C505,اضافه!I$2:I$65479)+G505),0),"")</f>
        <v/>
      </c>
      <c r="N505" s="53" t="str">
        <f t="shared" si="23"/>
        <v/>
      </c>
    </row>
    <row r="506" spans="1:14" ht="19.899999999999999" customHeight="1" x14ac:dyDescent="0.2">
      <c r="A506" s="11"/>
      <c r="B506" s="24"/>
      <c r="C506" s="20"/>
      <c r="D506" s="23" t="str">
        <f t="shared" si="21"/>
        <v/>
      </c>
      <c r="E506" s="24"/>
      <c r="F506" s="24"/>
      <c r="G506" s="24"/>
      <c r="H506" s="24"/>
      <c r="I506" s="52">
        <f>SUMIF(اضافه!G$2:G$65479,مخزن!B506&amp;C506,اضافه!I$2:I$65479)</f>
        <v>0</v>
      </c>
      <c r="J506" s="52">
        <f>SUMIF(صرف!G$2:G$65479,مخزن!B506&amp;C506,صرف!I$2:I$65479)</f>
        <v>0</v>
      </c>
      <c r="K506" s="52">
        <f t="shared" si="22"/>
        <v>0</v>
      </c>
      <c r="L506" s="53">
        <f>IFERROR(LOOKUP(2,1/(اضافه!$G$3:$G$4998=مخزن!B506&amp;C506),اضافه!$J$3:$J$4998),"")</f>
        <v>0</v>
      </c>
      <c r="M506" s="53" t="str">
        <f>IFERROR(IF(I506&gt;=0,(SUMIF(اضافه!G$2:G$65479,مخزن!B506&amp;C506,اضافه!K$2:K$65479)+H506)/(SUMIF(اضافه!G$2:G$65479,مخزن!B506&amp;C506,اضافه!I$2:I$65479)+G506),0),"")</f>
        <v/>
      </c>
      <c r="N506" s="53" t="str">
        <f t="shared" si="23"/>
        <v/>
      </c>
    </row>
    <row r="507" spans="1:14" ht="19.899999999999999" customHeight="1" x14ac:dyDescent="0.2">
      <c r="A507" s="11"/>
      <c r="B507" s="24"/>
      <c r="C507" s="23"/>
      <c r="D507" s="23" t="str">
        <f t="shared" si="21"/>
        <v/>
      </c>
      <c r="E507" s="24"/>
      <c r="F507" s="24"/>
      <c r="G507" s="24"/>
      <c r="H507" s="24"/>
      <c r="I507" s="52">
        <f>SUMIF(اضافه!G$2:G$65479,مخزن!B507&amp;C507,اضافه!I$2:I$65479)</f>
        <v>0</v>
      </c>
      <c r="J507" s="52">
        <f>SUMIF(صرف!G$2:G$65479,مخزن!B507&amp;C507,صرف!I$2:I$65479)</f>
        <v>0</v>
      </c>
      <c r="K507" s="52">
        <f t="shared" si="22"/>
        <v>0</v>
      </c>
      <c r="L507" s="53">
        <f>IFERROR(LOOKUP(2,1/(اضافه!$G$3:$G$4998=مخزن!B507&amp;C507),اضافه!$J$3:$J$4998),"")</f>
        <v>0</v>
      </c>
      <c r="M507" s="53" t="str">
        <f>IFERROR(IF(I507&gt;=0,(SUMIF(اضافه!G$2:G$65479,مخزن!B507&amp;C507,اضافه!K$2:K$65479)+H507)/(SUMIF(اضافه!G$2:G$65479,مخزن!B507&amp;C507,اضافه!I$2:I$65479)+G507),0),"")</f>
        <v/>
      </c>
      <c r="N507" s="53" t="str">
        <f t="shared" si="23"/>
        <v/>
      </c>
    </row>
    <row r="508" spans="1:14" ht="19.899999999999999" customHeight="1" x14ac:dyDescent="0.2">
      <c r="A508" s="11"/>
      <c r="B508" s="24"/>
      <c r="C508" s="20"/>
      <c r="D508" s="23" t="str">
        <f t="shared" si="21"/>
        <v/>
      </c>
      <c r="E508" s="24"/>
      <c r="F508" s="24"/>
      <c r="G508" s="24"/>
      <c r="H508" s="24"/>
      <c r="I508" s="52">
        <f>SUMIF(اضافه!G$2:G$65479,مخزن!B508&amp;C508,اضافه!I$2:I$65479)</f>
        <v>0</v>
      </c>
      <c r="J508" s="52">
        <f>SUMIF(صرف!G$2:G$65479,مخزن!B508&amp;C508,صرف!I$2:I$65479)</f>
        <v>0</v>
      </c>
      <c r="K508" s="52">
        <f t="shared" si="22"/>
        <v>0</v>
      </c>
      <c r="L508" s="53">
        <f>IFERROR(LOOKUP(2,1/(اضافه!$G$3:$G$4998=مخزن!B508&amp;C508),اضافه!$J$3:$J$4998),"")</f>
        <v>0</v>
      </c>
      <c r="M508" s="53" t="str">
        <f>IFERROR(IF(I508&gt;=0,(SUMIF(اضافه!G$2:G$65479,مخزن!B508&amp;C508,اضافه!K$2:K$65479)+H508)/(SUMIF(اضافه!G$2:G$65479,مخزن!B508&amp;C508,اضافه!I$2:I$65479)+G508),0),"")</f>
        <v/>
      </c>
      <c r="N508" s="53" t="str">
        <f t="shared" si="23"/>
        <v/>
      </c>
    </row>
    <row r="509" spans="1:14" ht="19.899999999999999" customHeight="1" x14ac:dyDescent="0.2">
      <c r="A509" s="11"/>
      <c r="B509" s="24"/>
      <c r="C509" s="23"/>
      <c r="D509" s="23" t="str">
        <f t="shared" si="21"/>
        <v/>
      </c>
      <c r="E509" s="24"/>
      <c r="F509" s="24"/>
      <c r="G509" s="24"/>
      <c r="H509" s="24"/>
      <c r="I509" s="52">
        <f>SUMIF(اضافه!G$2:G$65479,مخزن!B509&amp;C509,اضافه!I$2:I$65479)</f>
        <v>0</v>
      </c>
      <c r="J509" s="52">
        <f>SUMIF(صرف!G$2:G$65479,مخزن!B509&amp;C509,صرف!I$2:I$65479)</f>
        <v>0</v>
      </c>
      <c r="K509" s="52">
        <f t="shared" si="22"/>
        <v>0</v>
      </c>
      <c r="L509" s="53">
        <f>IFERROR(LOOKUP(2,1/(اضافه!$G$3:$G$4998=مخزن!B509&amp;C509),اضافه!$J$3:$J$4998),"")</f>
        <v>0</v>
      </c>
      <c r="M509" s="53" t="str">
        <f>IFERROR(IF(I509&gt;=0,(SUMIF(اضافه!G$2:G$65479,مخزن!B509&amp;C509,اضافه!K$2:K$65479)+H509)/(SUMIF(اضافه!G$2:G$65479,مخزن!B509&amp;C509,اضافه!I$2:I$65479)+G509),0),"")</f>
        <v/>
      </c>
      <c r="N509" s="53" t="str">
        <f t="shared" si="23"/>
        <v/>
      </c>
    </row>
    <row r="510" spans="1:14" ht="19.899999999999999" customHeight="1" x14ac:dyDescent="0.2">
      <c r="A510" s="11"/>
      <c r="B510" s="24"/>
      <c r="C510" s="20"/>
      <c r="D510" s="23" t="str">
        <f t="shared" si="21"/>
        <v/>
      </c>
      <c r="E510" s="24"/>
      <c r="F510" s="24"/>
      <c r="G510" s="24"/>
      <c r="H510" s="24"/>
      <c r="I510" s="52">
        <f>SUMIF(اضافه!G$2:G$65479,مخزن!B510&amp;C510,اضافه!I$2:I$65479)</f>
        <v>0</v>
      </c>
      <c r="J510" s="52">
        <f>SUMIF(صرف!G$2:G$65479,مخزن!B510&amp;C510,صرف!I$2:I$65479)</f>
        <v>0</v>
      </c>
      <c r="K510" s="52">
        <f t="shared" si="22"/>
        <v>0</v>
      </c>
      <c r="L510" s="53">
        <f>IFERROR(LOOKUP(2,1/(اضافه!$G$3:$G$4998=مخزن!B510&amp;C510),اضافه!$J$3:$J$4998),"")</f>
        <v>0</v>
      </c>
      <c r="M510" s="53" t="str">
        <f>IFERROR(IF(I510&gt;=0,(SUMIF(اضافه!G$2:G$65479,مخزن!B510&amp;C510,اضافه!K$2:K$65479)+H510)/(SUMIF(اضافه!G$2:G$65479,مخزن!B510&amp;C510,اضافه!I$2:I$65479)+G510),0),"")</f>
        <v/>
      </c>
      <c r="N510" s="53" t="str">
        <f t="shared" si="23"/>
        <v/>
      </c>
    </row>
    <row r="511" spans="1:14" ht="19.899999999999999" customHeight="1" x14ac:dyDescent="0.2">
      <c r="A511" s="11"/>
      <c r="B511" s="24"/>
      <c r="C511" s="23"/>
      <c r="D511" s="23" t="str">
        <f t="shared" si="21"/>
        <v/>
      </c>
      <c r="E511" s="24"/>
      <c r="F511" s="24"/>
      <c r="G511" s="24"/>
      <c r="H511" s="24"/>
      <c r="I511" s="52">
        <f>SUMIF(اضافه!G$2:G$65479,مخزن!B511&amp;C511,اضافه!I$2:I$65479)</f>
        <v>0</v>
      </c>
      <c r="J511" s="52">
        <f>SUMIF(صرف!G$2:G$65479,مخزن!B511&amp;C511,صرف!I$2:I$65479)</f>
        <v>0</v>
      </c>
      <c r="K511" s="52">
        <f t="shared" si="22"/>
        <v>0</v>
      </c>
      <c r="L511" s="53">
        <f>IFERROR(LOOKUP(2,1/(اضافه!$G$3:$G$4998=مخزن!B511&amp;C511),اضافه!$J$3:$J$4998),"")</f>
        <v>0</v>
      </c>
      <c r="M511" s="53" t="str">
        <f>IFERROR(IF(I511&gt;=0,(SUMIF(اضافه!G$2:G$65479,مخزن!B511&amp;C511,اضافه!K$2:K$65479)+H511)/(SUMIF(اضافه!G$2:G$65479,مخزن!B511&amp;C511,اضافه!I$2:I$65479)+G511),0),"")</f>
        <v/>
      </c>
      <c r="N511" s="53" t="str">
        <f t="shared" si="23"/>
        <v/>
      </c>
    </row>
    <row r="512" spans="1:14" ht="19.899999999999999" customHeight="1" x14ac:dyDescent="0.2">
      <c r="A512" s="11"/>
      <c r="B512" s="24"/>
      <c r="C512" s="20"/>
      <c r="D512" s="23" t="str">
        <f t="shared" si="21"/>
        <v/>
      </c>
      <c r="E512" s="24"/>
      <c r="F512" s="24"/>
      <c r="G512" s="24"/>
      <c r="H512" s="24"/>
      <c r="I512" s="52">
        <f>SUMIF(اضافه!G$2:G$65479,مخزن!B512&amp;C512,اضافه!I$2:I$65479)</f>
        <v>0</v>
      </c>
      <c r="J512" s="52">
        <f>SUMIF(صرف!G$2:G$65479,مخزن!B512&amp;C512,صرف!I$2:I$65479)</f>
        <v>0</v>
      </c>
      <c r="K512" s="52">
        <f t="shared" si="22"/>
        <v>0</v>
      </c>
      <c r="L512" s="53">
        <f>IFERROR(LOOKUP(2,1/(اضافه!$G$3:$G$4998=مخزن!B512&amp;C512),اضافه!$J$3:$J$4998),"")</f>
        <v>0</v>
      </c>
      <c r="M512" s="53" t="str">
        <f>IFERROR(IF(I512&gt;=0,(SUMIF(اضافه!G$2:G$65479,مخزن!B512&amp;C512,اضافه!K$2:K$65479)+H512)/(SUMIF(اضافه!G$2:G$65479,مخزن!B512&amp;C512,اضافه!I$2:I$65479)+G512),0),"")</f>
        <v/>
      </c>
      <c r="N512" s="53" t="str">
        <f t="shared" si="23"/>
        <v/>
      </c>
    </row>
    <row r="513" spans="1:14" ht="19.899999999999999" customHeight="1" x14ac:dyDescent="0.2">
      <c r="A513" s="11"/>
      <c r="B513" s="24"/>
      <c r="C513" s="23"/>
      <c r="D513" s="23" t="str">
        <f t="shared" si="21"/>
        <v/>
      </c>
      <c r="E513" s="24"/>
      <c r="F513" s="24"/>
      <c r="G513" s="24"/>
      <c r="H513" s="24"/>
      <c r="I513" s="52">
        <f>SUMIF(اضافه!G$2:G$65479,مخزن!B513&amp;C513,اضافه!I$2:I$65479)</f>
        <v>0</v>
      </c>
      <c r="J513" s="52">
        <f>SUMIF(صرف!G$2:G$65479,مخزن!B513&amp;C513,صرف!I$2:I$65479)</f>
        <v>0</v>
      </c>
      <c r="K513" s="52">
        <f t="shared" si="22"/>
        <v>0</v>
      </c>
      <c r="L513" s="53">
        <f>IFERROR(LOOKUP(2,1/(اضافه!$G$3:$G$4998=مخزن!B513&amp;C513),اضافه!$J$3:$J$4998),"")</f>
        <v>0</v>
      </c>
      <c r="M513" s="53" t="str">
        <f>IFERROR(IF(I513&gt;=0,(SUMIF(اضافه!G$2:G$65479,مخزن!B513&amp;C513,اضافه!K$2:K$65479)+H513)/(SUMIF(اضافه!G$2:G$65479,مخزن!B513&amp;C513,اضافه!I$2:I$65479)+G513),0),"")</f>
        <v/>
      </c>
      <c r="N513" s="53" t="str">
        <f t="shared" si="23"/>
        <v/>
      </c>
    </row>
    <row r="514" spans="1:14" ht="19.899999999999999" customHeight="1" x14ac:dyDescent="0.2">
      <c r="A514" s="11"/>
      <c r="B514" s="24"/>
      <c r="C514" s="20"/>
      <c r="D514" s="23" t="str">
        <f t="shared" si="21"/>
        <v/>
      </c>
      <c r="E514" s="24"/>
      <c r="F514" s="24"/>
      <c r="G514" s="24"/>
      <c r="H514" s="24"/>
      <c r="I514" s="52">
        <f>SUMIF(اضافه!G$2:G$65479,مخزن!B514&amp;C514,اضافه!I$2:I$65479)</f>
        <v>0</v>
      </c>
      <c r="J514" s="52">
        <f>SUMIF(صرف!G$2:G$65479,مخزن!B514&amp;C514,صرف!I$2:I$65479)</f>
        <v>0</v>
      </c>
      <c r="K514" s="52">
        <f t="shared" si="22"/>
        <v>0</v>
      </c>
      <c r="L514" s="53">
        <f>IFERROR(LOOKUP(2,1/(اضافه!$G$3:$G$4998=مخزن!B514&amp;C514),اضافه!$J$3:$J$4998),"")</f>
        <v>0</v>
      </c>
      <c r="M514" s="53" t="str">
        <f>IFERROR(IF(I514&gt;=0,(SUMIF(اضافه!G$2:G$65479,مخزن!B514&amp;C514,اضافه!K$2:K$65479)+H514)/(SUMIF(اضافه!G$2:G$65479,مخزن!B514&amp;C514,اضافه!I$2:I$65479)+G514),0),"")</f>
        <v/>
      </c>
      <c r="N514" s="53" t="str">
        <f t="shared" si="23"/>
        <v/>
      </c>
    </row>
    <row r="515" spans="1:14" ht="19.899999999999999" customHeight="1" x14ac:dyDescent="0.2">
      <c r="A515" s="11"/>
      <c r="B515" s="24"/>
      <c r="C515" s="23"/>
      <c r="D515" s="23" t="str">
        <f t="shared" si="21"/>
        <v/>
      </c>
      <c r="E515" s="24"/>
      <c r="F515" s="24"/>
      <c r="G515" s="24"/>
      <c r="H515" s="24"/>
      <c r="I515" s="52">
        <f>SUMIF(اضافه!G$2:G$65479,مخزن!B515&amp;C515,اضافه!I$2:I$65479)</f>
        <v>0</v>
      </c>
      <c r="J515" s="52">
        <f>SUMIF(صرف!G$2:G$65479,مخزن!B515&amp;C515,صرف!I$2:I$65479)</f>
        <v>0</v>
      </c>
      <c r="K515" s="52">
        <f t="shared" si="22"/>
        <v>0</v>
      </c>
      <c r="L515" s="53">
        <f>IFERROR(LOOKUP(2,1/(اضافه!$G$3:$G$4998=مخزن!B515&amp;C515),اضافه!$J$3:$J$4998),"")</f>
        <v>0</v>
      </c>
      <c r="M515" s="53" t="str">
        <f>IFERROR(IF(I515&gt;=0,(SUMIF(اضافه!G$2:G$65479,مخزن!B515&amp;C515,اضافه!K$2:K$65479)+H515)/(SUMIF(اضافه!G$2:G$65479,مخزن!B515&amp;C515,اضافه!I$2:I$65479)+G515),0),"")</f>
        <v/>
      </c>
      <c r="N515" s="53" t="str">
        <f t="shared" si="23"/>
        <v/>
      </c>
    </row>
    <row r="516" spans="1:14" ht="19.899999999999999" customHeight="1" x14ac:dyDescent="0.2">
      <c r="A516" s="11"/>
      <c r="B516" s="24"/>
      <c r="C516" s="20"/>
      <c r="D516" s="23" t="str">
        <f t="shared" si="21"/>
        <v/>
      </c>
      <c r="E516" s="24"/>
      <c r="F516" s="24"/>
      <c r="G516" s="24"/>
      <c r="H516" s="24"/>
      <c r="I516" s="52">
        <f>SUMIF(اضافه!G$2:G$65479,مخزن!B516&amp;C516,اضافه!I$2:I$65479)</f>
        <v>0</v>
      </c>
      <c r="J516" s="52">
        <f>SUMIF(صرف!G$2:G$65479,مخزن!B516&amp;C516,صرف!I$2:I$65479)</f>
        <v>0</v>
      </c>
      <c r="K516" s="52">
        <f t="shared" si="22"/>
        <v>0</v>
      </c>
      <c r="L516" s="53">
        <f>IFERROR(LOOKUP(2,1/(اضافه!$G$3:$G$4998=مخزن!B516&amp;C516),اضافه!$J$3:$J$4998),"")</f>
        <v>0</v>
      </c>
      <c r="M516" s="53" t="str">
        <f>IFERROR(IF(I516&gt;=0,(SUMIF(اضافه!G$2:G$65479,مخزن!B516&amp;C516,اضافه!K$2:K$65479)+H516)/(SUMIF(اضافه!G$2:G$65479,مخزن!B516&amp;C516,اضافه!I$2:I$65479)+G516),0),"")</f>
        <v/>
      </c>
      <c r="N516" s="53" t="str">
        <f t="shared" si="23"/>
        <v/>
      </c>
    </row>
    <row r="517" spans="1:14" ht="19.899999999999999" customHeight="1" x14ac:dyDescent="0.2">
      <c r="A517" s="11"/>
      <c r="B517" s="24"/>
      <c r="C517" s="23"/>
      <c r="D517" s="23" t="str">
        <f t="shared" ref="D517:D580" si="24">B517&amp;C517</f>
        <v/>
      </c>
      <c r="E517" s="24"/>
      <c r="F517" s="24"/>
      <c r="G517" s="24"/>
      <c r="H517" s="24"/>
      <c r="I517" s="52">
        <f>SUMIF(اضافه!G$2:G$65479,مخزن!B517&amp;C517,اضافه!I$2:I$65479)</f>
        <v>0</v>
      </c>
      <c r="J517" s="52">
        <f>SUMIF(صرف!G$2:G$65479,مخزن!B517&amp;C517,صرف!I$2:I$65479)</f>
        <v>0</v>
      </c>
      <c r="K517" s="52">
        <f t="shared" ref="K517:K580" si="25">G517+I517-J517</f>
        <v>0</v>
      </c>
      <c r="L517" s="53">
        <f>IFERROR(LOOKUP(2,1/(اضافه!$G$3:$G$4998=مخزن!B517&amp;C517),اضافه!$J$3:$J$4998),"")</f>
        <v>0</v>
      </c>
      <c r="M517" s="53" t="str">
        <f>IFERROR(IF(I517&gt;=0,(SUMIF(اضافه!G$2:G$65479,مخزن!B517&amp;C517,اضافه!K$2:K$65479)+H517)/(SUMIF(اضافه!G$2:G$65479,مخزن!B517&amp;C517,اضافه!I$2:I$65479)+G517),0),"")</f>
        <v/>
      </c>
      <c r="N517" s="53" t="str">
        <f t="shared" ref="N517:N580" si="26">IFERROR((M517*K517),"")</f>
        <v/>
      </c>
    </row>
    <row r="518" spans="1:14" ht="19.899999999999999" customHeight="1" x14ac:dyDescent="0.2">
      <c r="A518" s="11"/>
      <c r="B518" s="24"/>
      <c r="C518" s="20"/>
      <c r="D518" s="23" t="str">
        <f t="shared" si="24"/>
        <v/>
      </c>
      <c r="E518" s="24"/>
      <c r="F518" s="24"/>
      <c r="G518" s="24"/>
      <c r="H518" s="24"/>
      <c r="I518" s="52">
        <f>SUMIF(اضافه!G$2:G$65479,مخزن!B518&amp;C518,اضافه!I$2:I$65479)</f>
        <v>0</v>
      </c>
      <c r="J518" s="52">
        <f>SUMIF(صرف!G$2:G$65479,مخزن!B518&amp;C518,صرف!I$2:I$65479)</f>
        <v>0</v>
      </c>
      <c r="K518" s="52">
        <f t="shared" si="25"/>
        <v>0</v>
      </c>
      <c r="L518" s="53">
        <f>IFERROR(LOOKUP(2,1/(اضافه!$G$3:$G$4998=مخزن!B518&amp;C518),اضافه!$J$3:$J$4998),"")</f>
        <v>0</v>
      </c>
      <c r="M518" s="53" t="str">
        <f>IFERROR(IF(I518&gt;=0,(SUMIF(اضافه!G$2:G$65479,مخزن!B518&amp;C518,اضافه!K$2:K$65479)+H518)/(SUMIF(اضافه!G$2:G$65479,مخزن!B518&amp;C518,اضافه!I$2:I$65479)+G518),0),"")</f>
        <v/>
      </c>
      <c r="N518" s="53" t="str">
        <f t="shared" si="26"/>
        <v/>
      </c>
    </row>
    <row r="519" spans="1:14" ht="19.899999999999999" customHeight="1" x14ac:dyDescent="0.2">
      <c r="A519" s="11"/>
      <c r="B519" s="24"/>
      <c r="C519" s="23"/>
      <c r="D519" s="23" t="str">
        <f t="shared" si="24"/>
        <v/>
      </c>
      <c r="E519" s="24"/>
      <c r="F519" s="24"/>
      <c r="G519" s="24"/>
      <c r="H519" s="24"/>
      <c r="I519" s="52">
        <f>SUMIF(اضافه!G$2:G$65479,مخزن!B519&amp;C519,اضافه!I$2:I$65479)</f>
        <v>0</v>
      </c>
      <c r="J519" s="52">
        <f>SUMIF(صرف!G$2:G$65479,مخزن!B519&amp;C519,صرف!I$2:I$65479)</f>
        <v>0</v>
      </c>
      <c r="K519" s="52">
        <f t="shared" si="25"/>
        <v>0</v>
      </c>
      <c r="L519" s="53">
        <f>IFERROR(LOOKUP(2,1/(اضافه!$G$3:$G$4998=مخزن!B519&amp;C519),اضافه!$J$3:$J$4998),"")</f>
        <v>0</v>
      </c>
      <c r="M519" s="53" t="str">
        <f>IFERROR(IF(I519&gt;=0,(SUMIF(اضافه!G$2:G$65479,مخزن!B519&amp;C519,اضافه!K$2:K$65479)+H519)/(SUMIF(اضافه!G$2:G$65479,مخزن!B519&amp;C519,اضافه!I$2:I$65479)+G519),0),"")</f>
        <v/>
      </c>
      <c r="N519" s="53" t="str">
        <f t="shared" si="26"/>
        <v/>
      </c>
    </row>
    <row r="520" spans="1:14" ht="19.899999999999999" customHeight="1" x14ac:dyDescent="0.2">
      <c r="A520" s="11"/>
      <c r="B520" s="24"/>
      <c r="C520" s="20"/>
      <c r="D520" s="23" t="str">
        <f t="shared" si="24"/>
        <v/>
      </c>
      <c r="E520" s="24"/>
      <c r="F520" s="24"/>
      <c r="G520" s="24"/>
      <c r="H520" s="24"/>
      <c r="I520" s="52">
        <f>SUMIF(اضافه!G$2:G$65479,مخزن!B520&amp;C520,اضافه!I$2:I$65479)</f>
        <v>0</v>
      </c>
      <c r="J520" s="52">
        <f>SUMIF(صرف!G$2:G$65479,مخزن!B520&amp;C520,صرف!I$2:I$65479)</f>
        <v>0</v>
      </c>
      <c r="K520" s="52">
        <f t="shared" si="25"/>
        <v>0</v>
      </c>
      <c r="L520" s="53">
        <f>IFERROR(LOOKUP(2,1/(اضافه!$G$3:$G$4998=مخزن!B520&amp;C520),اضافه!$J$3:$J$4998),"")</f>
        <v>0</v>
      </c>
      <c r="M520" s="53" t="str">
        <f>IFERROR(IF(I520&gt;=0,(SUMIF(اضافه!G$2:G$65479,مخزن!B520&amp;C520,اضافه!K$2:K$65479)+H520)/(SUMIF(اضافه!G$2:G$65479,مخزن!B520&amp;C520,اضافه!I$2:I$65479)+G520),0),"")</f>
        <v/>
      </c>
      <c r="N520" s="53" t="str">
        <f t="shared" si="26"/>
        <v/>
      </c>
    </row>
    <row r="521" spans="1:14" ht="19.899999999999999" customHeight="1" x14ac:dyDescent="0.2">
      <c r="A521" s="11"/>
      <c r="B521" s="24"/>
      <c r="C521" s="23"/>
      <c r="D521" s="23" t="str">
        <f t="shared" si="24"/>
        <v/>
      </c>
      <c r="E521" s="24"/>
      <c r="F521" s="24"/>
      <c r="G521" s="24"/>
      <c r="H521" s="24"/>
      <c r="I521" s="52">
        <f>SUMIF(اضافه!G$2:G$65479,مخزن!B521&amp;C521,اضافه!I$2:I$65479)</f>
        <v>0</v>
      </c>
      <c r="J521" s="52">
        <f>SUMIF(صرف!G$2:G$65479,مخزن!B521&amp;C521,صرف!I$2:I$65479)</f>
        <v>0</v>
      </c>
      <c r="K521" s="52">
        <f t="shared" si="25"/>
        <v>0</v>
      </c>
      <c r="L521" s="53">
        <f>IFERROR(LOOKUP(2,1/(اضافه!$G$3:$G$4998=مخزن!B521&amp;C521),اضافه!$J$3:$J$4998),"")</f>
        <v>0</v>
      </c>
      <c r="M521" s="53" t="str">
        <f>IFERROR(IF(I521&gt;=0,(SUMIF(اضافه!G$2:G$65479,مخزن!B521&amp;C521,اضافه!K$2:K$65479)+H521)/(SUMIF(اضافه!G$2:G$65479,مخزن!B521&amp;C521,اضافه!I$2:I$65479)+G521),0),"")</f>
        <v/>
      </c>
      <c r="N521" s="53" t="str">
        <f t="shared" si="26"/>
        <v/>
      </c>
    </row>
    <row r="522" spans="1:14" ht="19.899999999999999" customHeight="1" x14ac:dyDescent="0.2">
      <c r="A522" s="11"/>
      <c r="B522" s="24"/>
      <c r="C522" s="20"/>
      <c r="D522" s="23" t="str">
        <f t="shared" si="24"/>
        <v/>
      </c>
      <c r="E522" s="24"/>
      <c r="F522" s="24"/>
      <c r="G522" s="24"/>
      <c r="H522" s="24"/>
      <c r="I522" s="52">
        <f>SUMIF(اضافه!G$2:G$65479,مخزن!B522&amp;C522,اضافه!I$2:I$65479)</f>
        <v>0</v>
      </c>
      <c r="J522" s="52">
        <f>SUMIF(صرف!G$2:G$65479,مخزن!B522&amp;C522,صرف!I$2:I$65479)</f>
        <v>0</v>
      </c>
      <c r="K522" s="52">
        <f t="shared" si="25"/>
        <v>0</v>
      </c>
      <c r="L522" s="53">
        <f>IFERROR(LOOKUP(2,1/(اضافه!$G$3:$G$4998=مخزن!B522&amp;C522),اضافه!$J$3:$J$4998),"")</f>
        <v>0</v>
      </c>
      <c r="M522" s="53" t="str">
        <f>IFERROR(IF(I522&gt;=0,(SUMIF(اضافه!G$2:G$65479,مخزن!B522&amp;C522,اضافه!K$2:K$65479)+H522)/(SUMIF(اضافه!G$2:G$65479,مخزن!B522&amp;C522,اضافه!I$2:I$65479)+G522),0),"")</f>
        <v/>
      </c>
      <c r="N522" s="53" t="str">
        <f t="shared" si="26"/>
        <v/>
      </c>
    </row>
    <row r="523" spans="1:14" ht="19.899999999999999" customHeight="1" x14ac:dyDescent="0.2">
      <c r="A523" s="11"/>
      <c r="B523" s="24"/>
      <c r="C523" s="23"/>
      <c r="D523" s="23" t="str">
        <f t="shared" si="24"/>
        <v/>
      </c>
      <c r="E523" s="24"/>
      <c r="F523" s="24"/>
      <c r="G523" s="24"/>
      <c r="H523" s="24"/>
      <c r="I523" s="52">
        <f>SUMIF(اضافه!G$2:G$65479,مخزن!B523&amp;C523,اضافه!I$2:I$65479)</f>
        <v>0</v>
      </c>
      <c r="J523" s="52">
        <f>SUMIF(صرف!G$2:G$65479,مخزن!B523&amp;C523,صرف!I$2:I$65479)</f>
        <v>0</v>
      </c>
      <c r="K523" s="52">
        <f t="shared" si="25"/>
        <v>0</v>
      </c>
      <c r="L523" s="53">
        <f>IFERROR(LOOKUP(2,1/(اضافه!$G$3:$G$4998=مخزن!B523&amp;C523),اضافه!$J$3:$J$4998),"")</f>
        <v>0</v>
      </c>
      <c r="M523" s="53" t="str">
        <f>IFERROR(IF(I523&gt;=0,(SUMIF(اضافه!G$2:G$65479,مخزن!B523&amp;C523,اضافه!K$2:K$65479)+H523)/(SUMIF(اضافه!G$2:G$65479,مخزن!B523&amp;C523,اضافه!I$2:I$65479)+G523),0),"")</f>
        <v/>
      </c>
      <c r="N523" s="53" t="str">
        <f t="shared" si="26"/>
        <v/>
      </c>
    </row>
    <row r="524" spans="1:14" ht="19.899999999999999" customHeight="1" x14ac:dyDescent="0.2">
      <c r="A524" s="11"/>
      <c r="B524" s="24"/>
      <c r="C524" s="20"/>
      <c r="D524" s="23" t="str">
        <f t="shared" si="24"/>
        <v/>
      </c>
      <c r="E524" s="24"/>
      <c r="F524" s="24"/>
      <c r="G524" s="24"/>
      <c r="H524" s="24"/>
      <c r="I524" s="52">
        <f>SUMIF(اضافه!G$2:G$65479,مخزن!B524&amp;C524,اضافه!I$2:I$65479)</f>
        <v>0</v>
      </c>
      <c r="J524" s="52">
        <f>SUMIF(صرف!G$2:G$65479,مخزن!B524&amp;C524,صرف!I$2:I$65479)</f>
        <v>0</v>
      </c>
      <c r="K524" s="52">
        <f t="shared" si="25"/>
        <v>0</v>
      </c>
      <c r="L524" s="53">
        <f>IFERROR(LOOKUP(2,1/(اضافه!$G$3:$G$4998=مخزن!B524&amp;C524),اضافه!$J$3:$J$4998),"")</f>
        <v>0</v>
      </c>
      <c r="M524" s="53" t="str">
        <f>IFERROR(IF(I524&gt;=0,(SUMIF(اضافه!G$2:G$65479,مخزن!B524&amp;C524,اضافه!K$2:K$65479)+H524)/(SUMIF(اضافه!G$2:G$65479,مخزن!B524&amp;C524,اضافه!I$2:I$65479)+G524),0),"")</f>
        <v/>
      </c>
      <c r="N524" s="53" t="str">
        <f t="shared" si="26"/>
        <v/>
      </c>
    </row>
    <row r="525" spans="1:14" ht="19.899999999999999" customHeight="1" x14ac:dyDescent="0.2">
      <c r="A525" s="11"/>
      <c r="B525" s="24"/>
      <c r="C525" s="23"/>
      <c r="D525" s="23" t="str">
        <f t="shared" si="24"/>
        <v/>
      </c>
      <c r="E525" s="24"/>
      <c r="F525" s="24"/>
      <c r="G525" s="24"/>
      <c r="H525" s="24"/>
      <c r="I525" s="52">
        <f>SUMIF(اضافه!G$2:G$65479,مخزن!B525&amp;C525,اضافه!I$2:I$65479)</f>
        <v>0</v>
      </c>
      <c r="J525" s="52">
        <f>SUMIF(صرف!G$2:G$65479,مخزن!B525&amp;C525,صرف!I$2:I$65479)</f>
        <v>0</v>
      </c>
      <c r="K525" s="52">
        <f t="shared" si="25"/>
        <v>0</v>
      </c>
      <c r="L525" s="53">
        <f>IFERROR(LOOKUP(2,1/(اضافه!$G$3:$G$4998=مخزن!B525&amp;C525),اضافه!$J$3:$J$4998),"")</f>
        <v>0</v>
      </c>
      <c r="M525" s="53" t="str">
        <f>IFERROR(IF(I525&gt;=0,(SUMIF(اضافه!G$2:G$65479,مخزن!B525&amp;C525,اضافه!K$2:K$65479)+H525)/(SUMIF(اضافه!G$2:G$65479,مخزن!B525&amp;C525,اضافه!I$2:I$65479)+G525),0),"")</f>
        <v/>
      </c>
      <c r="N525" s="53" t="str">
        <f t="shared" si="26"/>
        <v/>
      </c>
    </row>
    <row r="526" spans="1:14" ht="19.899999999999999" customHeight="1" x14ac:dyDescent="0.2">
      <c r="A526" s="11"/>
      <c r="B526" s="24"/>
      <c r="C526" s="20"/>
      <c r="D526" s="23" t="str">
        <f t="shared" si="24"/>
        <v/>
      </c>
      <c r="E526" s="24"/>
      <c r="F526" s="24"/>
      <c r="G526" s="24"/>
      <c r="H526" s="24"/>
      <c r="I526" s="52">
        <f>SUMIF(اضافه!G$2:G$65479,مخزن!B526&amp;C526,اضافه!I$2:I$65479)</f>
        <v>0</v>
      </c>
      <c r="J526" s="52">
        <f>SUMIF(صرف!G$2:G$65479,مخزن!B526&amp;C526,صرف!I$2:I$65479)</f>
        <v>0</v>
      </c>
      <c r="K526" s="52">
        <f t="shared" si="25"/>
        <v>0</v>
      </c>
      <c r="L526" s="53">
        <f>IFERROR(LOOKUP(2,1/(اضافه!$G$3:$G$4998=مخزن!B526&amp;C526),اضافه!$J$3:$J$4998),"")</f>
        <v>0</v>
      </c>
      <c r="M526" s="53" t="str">
        <f>IFERROR(IF(I526&gt;=0,(SUMIF(اضافه!G$2:G$65479,مخزن!B526&amp;C526,اضافه!K$2:K$65479)+H526)/(SUMIF(اضافه!G$2:G$65479,مخزن!B526&amp;C526,اضافه!I$2:I$65479)+G526),0),"")</f>
        <v/>
      </c>
      <c r="N526" s="53" t="str">
        <f t="shared" si="26"/>
        <v/>
      </c>
    </row>
    <row r="527" spans="1:14" ht="19.899999999999999" customHeight="1" x14ac:dyDescent="0.2">
      <c r="A527" s="11"/>
      <c r="B527" s="24"/>
      <c r="C527" s="23"/>
      <c r="D527" s="23" t="str">
        <f t="shared" si="24"/>
        <v/>
      </c>
      <c r="E527" s="24"/>
      <c r="F527" s="24"/>
      <c r="G527" s="24"/>
      <c r="H527" s="24"/>
      <c r="I527" s="52">
        <f>SUMIF(اضافه!G$2:G$65479,مخزن!B527&amp;C527,اضافه!I$2:I$65479)</f>
        <v>0</v>
      </c>
      <c r="J527" s="52">
        <f>SUMIF(صرف!G$2:G$65479,مخزن!B527&amp;C527,صرف!I$2:I$65479)</f>
        <v>0</v>
      </c>
      <c r="K527" s="52">
        <f t="shared" si="25"/>
        <v>0</v>
      </c>
      <c r="L527" s="53">
        <f>IFERROR(LOOKUP(2,1/(اضافه!$G$3:$G$4998=مخزن!B527&amp;C527),اضافه!$J$3:$J$4998),"")</f>
        <v>0</v>
      </c>
      <c r="M527" s="53" t="str">
        <f>IFERROR(IF(I527&gt;=0,(SUMIF(اضافه!G$2:G$65479,مخزن!B527&amp;C527,اضافه!K$2:K$65479)+H527)/(SUMIF(اضافه!G$2:G$65479,مخزن!B527&amp;C527,اضافه!I$2:I$65479)+G527),0),"")</f>
        <v/>
      </c>
      <c r="N527" s="53" t="str">
        <f t="shared" si="26"/>
        <v/>
      </c>
    </row>
    <row r="528" spans="1:14" ht="19.899999999999999" customHeight="1" x14ac:dyDescent="0.2">
      <c r="A528" s="11"/>
      <c r="B528" s="24"/>
      <c r="C528" s="20"/>
      <c r="D528" s="23" t="str">
        <f t="shared" si="24"/>
        <v/>
      </c>
      <c r="E528" s="24"/>
      <c r="F528" s="24"/>
      <c r="G528" s="24"/>
      <c r="H528" s="24"/>
      <c r="I528" s="52">
        <f>SUMIF(اضافه!G$2:G$65479,مخزن!B528&amp;C528,اضافه!I$2:I$65479)</f>
        <v>0</v>
      </c>
      <c r="J528" s="52">
        <f>SUMIF(صرف!G$2:G$65479,مخزن!B528&amp;C528,صرف!I$2:I$65479)</f>
        <v>0</v>
      </c>
      <c r="K528" s="52">
        <f t="shared" si="25"/>
        <v>0</v>
      </c>
      <c r="L528" s="53">
        <f>IFERROR(LOOKUP(2,1/(اضافه!$G$3:$G$4998=مخزن!B528&amp;C528),اضافه!$J$3:$J$4998),"")</f>
        <v>0</v>
      </c>
      <c r="M528" s="53" t="str">
        <f>IFERROR(IF(I528&gt;=0,(SUMIF(اضافه!G$2:G$65479,مخزن!B528&amp;C528,اضافه!K$2:K$65479)+H528)/(SUMIF(اضافه!G$2:G$65479,مخزن!B528&amp;C528,اضافه!I$2:I$65479)+G528),0),"")</f>
        <v/>
      </c>
      <c r="N528" s="53" t="str">
        <f t="shared" si="26"/>
        <v/>
      </c>
    </row>
    <row r="529" spans="1:14" ht="19.899999999999999" customHeight="1" x14ac:dyDescent="0.2">
      <c r="A529" s="11"/>
      <c r="B529" s="24"/>
      <c r="C529" s="23"/>
      <c r="D529" s="23" t="str">
        <f t="shared" si="24"/>
        <v/>
      </c>
      <c r="E529" s="24"/>
      <c r="F529" s="24"/>
      <c r="G529" s="24"/>
      <c r="H529" s="24"/>
      <c r="I529" s="52">
        <f>SUMIF(اضافه!G$2:G$65479,مخزن!B529&amp;C529,اضافه!I$2:I$65479)</f>
        <v>0</v>
      </c>
      <c r="J529" s="52">
        <f>SUMIF(صرف!G$2:G$65479,مخزن!B529&amp;C529,صرف!I$2:I$65479)</f>
        <v>0</v>
      </c>
      <c r="K529" s="52">
        <f t="shared" si="25"/>
        <v>0</v>
      </c>
      <c r="L529" s="53">
        <f>IFERROR(LOOKUP(2,1/(اضافه!$G$3:$G$4998=مخزن!B529&amp;C529),اضافه!$J$3:$J$4998),"")</f>
        <v>0</v>
      </c>
      <c r="M529" s="53" t="str">
        <f>IFERROR(IF(I529&gt;=0,(SUMIF(اضافه!G$2:G$65479,مخزن!B529&amp;C529,اضافه!K$2:K$65479)+H529)/(SUMIF(اضافه!G$2:G$65479,مخزن!B529&amp;C529,اضافه!I$2:I$65479)+G529),0),"")</f>
        <v/>
      </c>
      <c r="N529" s="53" t="str">
        <f t="shared" si="26"/>
        <v/>
      </c>
    </row>
    <row r="530" spans="1:14" ht="19.899999999999999" customHeight="1" x14ac:dyDescent="0.2">
      <c r="A530" s="11"/>
      <c r="B530" s="24"/>
      <c r="C530" s="20"/>
      <c r="D530" s="23" t="str">
        <f t="shared" si="24"/>
        <v/>
      </c>
      <c r="E530" s="24"/>
      <c r="F530" s="24"/>
      <c r="G530" s="24"/>
      <c r="H530" s="24"/>
      <c r="I530" s="52">
        <f>SUMIF(اضافه!G$2:G$65479,مخزن!B530&amp;C530,اضافه!I$2:I$65479)</f>
        <v>0</v>
      </c>
      <c r="J530" s="52">
        <f>SUMIF(صرف!G$2:G$65479,مخزن!B530&amp;C530,صرف!I$2:I$65479)</f>
        <v>0</v>
      </c>
      <c r="K530" s="52">
        <f t="shared" si="25"/>
        <v>0</v>
      </c>
      <c r="L530" s="53">
        <f>IFERROR(LOOKUP(2,1/(اضافه!$G$3:$G$4998=مخزن!B530&amp;C530),اضافه!$J$3:$J$4998),"")</f>
        <v>0</v>
      </c>
      <c r="M530" s="53" t="str">
        <f>IFERROR(IF(I530&gt;=0,(SUMIF(اضافه!G$2:G$65479,مخزن!B530&amp;C530,اضافه!K$2:K$65479)+H530)/(SUMIF(اضافه!G$2:G$65479,مخزن!B530&amp;C530,اضافه!I$2:I$65479)+G530),0),"")</f>
        <v/>
      </c>
      <c r="N530" s="53" t="str">
        <f t="shared" si="26"/>
        <v/>
      </c>
    </row>
    <row r="531" spans="1:14" ht="19.899999999999999" customHeight="1" x14ac:dyDescent="0.2">
      <c r="A531" s="11"/>
      <c r="B531" s="24"/>
      <c r="C531" s="23"/>
      <c r="D531" s="23" t="str">
        <f t="shared" si="24"/>
        <v/>
      </c>
      <c r="E531" s="24"/>
      <c r="F531" s="24"/>
      <c r="G531" s="24"/>
      <c r="H531" s="24"/>
      <c r="I531" s="52">
        <f>SUMIF(اضافه!G$2:G$65479,مخزن!B531&amp;C531,اضافه!I$2:I$65479)</f>
        <v>0</v>
      </c>
      <c r="J531" s="52">
        <f>SUMIF(صرف!G$2:G$65479,مخزن!B531&amp;C531,صرف!I$2:I$65479)</f>
        <v>0</v>
      </c>
      <c r="K531" s="52">
        <f t="shared" si="25"/>
        <v>0</v>
      </c>
      <c r="L531" s="53">
        <f>IFERROR(LOOKUP(2,1/(اضافه!$G$3:$G$4998=مخزن!B531&amp;C531),اضافه!$J$3:$J$4998),"")</f>
        <v>0</v>
      </c>
      <c r="M531" s="53" t="str">
        <f>IFERROR(IF(I531&gt;=0,(SUMIF(اضافه!G$2:G$65479,مخزن!B531&amp;C531,اضافه!K$2:K$65479)+H531)/(SUMIF(اضافه!G$2:G$65479,مخزن!B531&amp;C531,اضافه!I$2:I$65479)+G531),0),"")</f>
        <v/>
      </c>
      <c r="N531" s="53" t="str">
        <f t="shared" si="26"/>
        <v/>
      </c>
    </row>
    <row r="532" spans="1:14" ht="19.899999999999999" customHeight="1" x14ac:dyDescent="0.2">
      <c r="A532" s="11"/>
      <c r="B532" s="24"/>
      <c r="C532" s="20"/>
      <c r="D532" s="23" t="str">
        <f t="shared" si="24"/>
        <v/>
      </c>
      <c r="E532" s="24"/>
      <c r="F532" s="24"/>
      <c r="G532" s="24"/>
      <c r="H532" s="24"/>
      <c r="I532" s="52">
        <f>SUMIF(اضافه!G$2:G$65479,مخزن!B532&amp;C532,اضافه!I$2:I$65479)</f>
        <v>0</v>
      </c>
      <c r="J532" s="52">
        <f>SUMIF(صرف!G$2:G$65479,مخزن!B532&amp;C532,صرف!I$2:I$65479)</f>
        <v>0</v>
      </c>
      <c r="K532" s="52">
        <f t="shared" si="25"/>
        <v>0</v>
      </c>
      <c r="L532" s="53">
        <f>IFERROR(LOOKUP(2,1/(اضافه!$G$3:$G$4998=مخزن!B532&amp;C532),اضافه!$J$3:$J$4998),"")</f>
        <v>0</v>
      </c>
      <c r="M532" s="53" t="str">
        <f>IFERROR(IF(I532&gt;=0,(SUMIF(اضافه!G$2:G$65479,مخزن!B532&amp;C532,اضافه!K$2:K$65479)+H532)/(SUMIF(اضافه!G$2:G$65479,مخزن!B532&amp;C532,اضافه!I$2:I$65479)+G532),0),"")</f>
        <v/>
      </c>
      <c r="N532" s="53" t="str">
        <f t="shared" si="26"/>
        <v/>
      </c>
    </row>
    <row r="533" spans="1:14" ht="19.899999999999999" customHeight="1" x14ac:dyDescent="0.2">
      <c r="A533" s="11"/>
      <c r="B533" s="24"/>
      <c r="C533" s="23"/>
      <c r="D533" s="23" t="str">
        <f t="shared" si="24"/>
        <v/>
      </c>
      <c r="E533" s="24"/>
      <c r="F533" s="24"/>
      <c r="G533" s="24"/>
      <c r="H533" s="24"/>
      <c r="I533" s="52">
        <f>SUMIF(اضافه!G$2:G$65479,مخزن!B533&amp;C533,اضافه!I$2:I$65479)</f>
        <v>0</v>
      </c>
      <c r="J533" s="52">
        <f>SUMIF(صرف!G$2:G$65479,مخزن!B533&amp;C533,صرف!I$2:I$65479)</f>
        <v>0</v>
      </c>
      <c r="K533" s="52">
        <f t="shared" si="25"/>
        <v>0</v>
      </c>
      <c r="L533" s="53">
        <f>IFERROR(LOOKUP(2,1/(اضافه!$G$3:$G$4998=مخزن!B533&amp;C533),اضافه!$J$3:$J$4998),"")</f>
        <v>0</v>
      </c>
      <c r="M533" s="53" t="str">
        <f>IFERROR(IF(I533&gt;=0,(SUMIF(اضافه!G$2:G$65479,مخزن!B533&amp;C533,اضافه!K$2:K$65479)+H533)/(SUMIF(اضافه!G$2:G$65479,مخزن!B533&amp;C533,اضافه!I$2:I$65479)+G533),0),"")</f>
        <v/>
      </c>
      <c r="N533" s="53" t="str">
        <f t="shared" si="26"/>
        <v/>
      </c>
    </row>
    <row r="534" spans="1:14" ht="19.899999999999999" customHeight="1" x14ac:dyDescent="0.2">
      <c r="A534" s="11"/>
      <c r="B534" s="24"/>
      <c r="C534" s="20"/>
      <c r="D534" s="23" t="str">
        <f t="shared" si="24"/>
        <v/>
      </c>
      <c r="E534" s="24"/>
      <c r="F534" s="24"/>
      <c r="G534" s="24"/>
      <c r="H534" s="24"/>
      <c r="I534" s="52">
        <f>SUMIF(اضافه!G$2:G$65479,مخزن!B534&amp;C534,اضافه!I$2:I$65479)</f>
        <v>0</v>
      </c>
      <c r="J534" s="52">
        <f>SUMIF(صرف!G$2:G$65479,مخزن!B534&amp;C534,صرف!I$2:I$65479)</f>
        <v>0</v>
      </c>
      <c r="K534" s="52">
        <f t="shared" si="25"/>
        <v>0</v>
      </c>
      <c r="L534" s="53">
        <f>IFERROR(LOOKUP(2,1/(اضافه!$G$3:$G$4998=مخزن!B534&amp;C534),اضافه!$J$3:$J$4998),"")</f>
        <v>0</v>
      </c>
      <c r="M534" s="53" t="str">
        <f>IFERROR(IF(I534&gt;=0,(SUMIF(اضافه!G$2:G$65479,مخزن!B534&amp;C534,اضافه!K$2:K$65479)+H534)/(SUMIF(اضافه!G$2:G$65479,مخزن!B534&amp;C534,اضافه!I$2:I$65479)+G534),0),"")</f>
        <v/>
      </c>
      <c r="N534" s="53" t="str">
        <f t="shared" si="26"/>
        <v/>
      </c>
    </row>
    <row r="535" spans="1:14" ht="19.899999999999999" customHeight="1" x14ac:dyDescent="0.2">
      <c r="A535" s="11"/>
      <c r="B535" s="24"/>
      <c r="C535" s="23"/>
      <c r="D535" s="23" t="str">
        <f t="shared" si="24"/>
        <v/>
      </c>
      <c r="E535" s="24"/>
      <c r="F535" s="24"/>
      <c r="G535" s="24"/>
      <c r="H535" s="24"/>
      <c r="I535" s="52">
        <f>SUMIF(اضافه!G$2:G$65479,مخزن!B535&amp;C535,اضافه!I$2:I$65479)</f>
        <v>0</v>
      </c>
      <c r="J535" s="52">
        <f>SUMIF(صرف!G$2:G$65479,مخزن!B535&amp;C535,صرف!I$2:I$65479)</f>
        <v>0</v>
      </c>
      <c r="K535" s="52">
        <f t="shared" si="25"/>
        <v>0</v>
      </c>
      <c r="L535" s="53">
        <f>IFERROR(LOOKUP(2,1/(اضافه!$G$3:$G$4998=مخزن!B535&amp;C535),اضافه!$J$3:$J$4998),"")</f>
        <v>0</v>
      </c>
      <c r="M535" s="53" t="str">
        <f>IFERROR(IF(I535&gt;=0,(SUMIF(اضافه!G$2:G$65479,مخزن!B535&amp;C535,اضافه!K$2:K$65479)+H535)/(SUMIF(اضافه!G$2:G$65479,مخزن!B535&amp;C535,اضافه!I$2:I$65479)+G535),0),"")</f>
        <v/>
      </c>
      <c r="N535" s="53" t="str">
        <f t="shared" si="26"/>
        <v/>
      </c>
    </row>
    <row r="536" spans="1:14" ht="19.899999999999999" customHeight="1" x14ac:dyDescent="0.2">
      <c r="A536" s="11"/>
      <c r="B536" s="24"/>
      <c r="C536" s="20"/>
      <c r="D536" s="23" t="str">
        <f t="shared" si="24"/>
        <v/>
      </c>
      <c r="E536" s="24"/>
      <c r="F536" s="24"/>
      <c r="G536" s="24"/>
      <c r="H536" s="24"/>
      <c r="I536" s="52">
        <f>SUMIF(اضافه!G$2:G$65479,مخزن!B536&amp;C536,اضافه!I$2:I$65479)</f>
        <v>0</v>
      </c>
      <c r="J536" s="52">
        <f>SUMIF(صرف!G$2:G$65479,مخزن!B536&amp;C536,صرف!I$2:I$65479)</f>
        <v>0</v>
      </c>
      <c r="K536" s="52">
        <f t="shared" si="25"/>
        <v>0</v>
      </c>
      <c r="L536" s="53">
        <f>IFERROR(LOOKUP(2,1/(اضافه!$G$3:$G$4998=مخزن!B536&amp;C536),اضافه!$J$3:$J$4998),"")</f>
        <v>0</v>
      </c>
      <c r="M536" s="53" t="str">
        <f>IFERROR(IF(I536&gt;=0,(SUMIF(اضافه!G$2:G$65479,مخزن!B536&amp;C536,اضافه!K$2:K$65479)+H536)/(SUMIF(اضافه!G$2:G$65479,مخزن!B536&amp;C536,اضافه!I$2:I$65479)+G536),0),"")</f>
        <v/>
      </c>
      <c r="N536" s="53" t="str">
        <f t="shared" si="26"/>
        <v/>
      </c>
    </row>
    <row r="537" spans="1:14" ht="19.899999999999999" customHeight="1" x14ac:dyDescent="0.2">
      <c r="A537" s="11"/>
      <c r="B537" s="24"/>
      <c r="C537" s="23"/>
      <c r="D537" s="23" t="str">
        <f t="shared" si="24"/>
        <v/>
      </c>
      <c r="E537" s="24"/>
      <c r="F537" s="24"/>
      <c r="G537" s="24"/>
      <c r="H537" s="24"/>
      <c r="I537" s="52">
        <f>SUMIF(اضافه!G$2:G$65479,مخزن!B537&amp;C537,اضافه!I$2:I$65479)</f>
        <v>0</v>
      </c>
      <c r="J537" s="52">
        <f>SUMIF(صرف!G$2:G$65479,مخزن!B537&amp;C537,صرف!I$2:I$65479)</f>
        <v>0</v>
      </c>
      <c r="K537" s="52">
        <f t="shared" si="25"/>
        <v>0</v>
      </c>
      <c r="L537" s="53">
        <f>IFERROR(LOOKUP(2,1/(اضافه!$G$3:$G$4998=مخزن!B537&amp;C537),اضافه!$J$3:$J$4998),"")</f>
        <v>0</v>
      </c>
      <c r="M537" s="53" t="str">
        <f>IFERROR(IF(I537&gt;=0,(SUMIF(اضافه!G$2:G$65479,مخزن!B537&amp;C537,اضافه!K$2:K$65479)+H537)/(SUMIF(اضافه!G$2:G$65479,مخزن!B537&amp;C537,اضافه!I$2:I$65479)+G537),0),"")</f>
        <v/>
      </c>
      <c r="N537" s="53" t="str">
        <f t="shared" si="26"/>
        <v/>
      </c>
    </row>
    <row r="538" spans="1:14" ht="19.899999999999999" customHeight="1" x14ac:dyDescent="0.2">
      <c r="A538" s="11"/>
      <c r="B538" s="24"/>
      <c r="C538" s="20"/>
      <c r="D538" s="23" t="str">
        <f t="shared" si="24"/>
        <v/>
      </c>
      <c r="E538" s="24"/>
      <c r="F538" s="24"/>
      <c r="G538" s="24"/>
      <c r="H538" s="24"/>
      <c r="I538" s="52">
        <f>SUMIF(اضافه!G$2:G$65479,مخزن!B538&amp;C538,اضافه!I$2:I$65479)</f>
        <v>0</v>
      </c>
      <c r="J538" s="52">
        <f>SUMIF(صرف!G$2:G$65479,مخزن!B538&amp;C538,صرف!I$2:I$65479)</f>
        <v>0</v>
      </c>
      <c r="K538" s="52">
        <f t="shared" si="25"/>
        <v>0</v>
      </c>
      <c r="L538" s="53">
        <f>IFERROR(LOOKUP(2,1/(اضافه!$G$3:$G$4998=مخزن!B538&amp;C538),اضافه!$J$3:$J$4998),"")</f>
        <v>0</v>
      </c>
      <c r="M538" s="53" t="str">
        <f>IFERROR(IF(I538&gt;=0,(SUMIF(اضافه!G$2:G$65479,مخزن!B538&amp;C538,اضافه!K$2:K$65479)+H538)/(SUMIF(اضافه!G$2:G$65479,مخزن!B538&amp;C538,اضافه!I$2:I$65479)+G538),0),"")</f>
        <v/>
      </c>
      <c r="N538" s="53" t="str">
        <f t="shared" si="26"/>
        <v/>
      </c>
    </row>
    <row r="539" spans="1:14" ht="19.899999999999999" customHeight="1" x14ac:dyDescent="0.2">
      <c r="A539" s="11"/>
      <c r="B539" s="24"/>
      <c r="C539" s="23"/>
      <c r="D539" s="23" t="str">
        <f t="shared" si="24"/>
        <v/>
      </c>
      <c r="E539" s="24"/>
      <c r="F539" s="24"/>
      <c r="G539" s="24"/>
      <c r="H539" s="24"/>
      <c r="I539" s="52">
        <f>SUMIF(اضافه!G$2:G$65479,مخزن!B539&amp;C539,اضافه!I$2:I$65479)</f>
        <v>0</v>
      </c>
      <c r="J539" s="52">
        <f>SUMIF(صرف!G$2:G$65479,مخزن!B539&amp;C539,صرف!I$2:I$65479)</f>
        <v>0</v>
      </c>
      <c r="K539" s="52">
        <f t="shared" si="25"/>
        <v>0</v>
      </c>
      <c r="L539" s="53">
        <f>IFERROR(LOOKUP(2,1/(اضافه!$G$3:$G$4998=مخزن!B539&amp;C539),اضافه!$J$3:$J$4998),"")</f>
        <v>0</v>
      </c>
      <c r="M539" s="53" t="str">
        <f>IFERROR(IF(I539&gt;=0,(SUMIF(اضافه!G$2:G$65479,مخزن!B539&amp;C539,اضافه!K$2:K$65479)+H539)/(SUMIF(اضافه!G$2:G$65479,مخزن!B539&amp;C539,اضافه!I$2:I$65479)+G539),0),"")</f>
        <v/>
      </c>
      <c r="N539" s="53" t="str">
        <f t="shared" si="26"/>
        <v/>
      </c>
    </row>
    <row r="540" spans="1:14" ht="19.899999999999999" customHeight="1" x14ac:dyDescent="0.2">
      <c r="A540" s="11"/>
      <c r="B540" s="24"/>
      <c r="C540" s="20"/>
      <c r="D540" s="23" t="str">
        <f t="shared" si="24"/>
        <v/>
      </c>
      <c r="E540" s="24"/>
      <c r="F540" s="24"/>
      <c r="G540" s="24"/>
      <c r="H540" s="24"/>
      <c r="I540" s="52">
        <f>SUMIF(اضافه!G$2:G$65479,مخزن!B540&amp;C540,اضافه!I$2:I$65479)</f>
        <v>0</v>
      </c>
      <c r="J540" s="52">
        <f>SUMIF(صرف!G$2:G$65479,مخزن!B540&amp;C540,صرف!I$2:I$65479)</f>
        <v>0</v>
      </c>
      <c r="K540" s="52">
        <f t="shared" si="25"/>
        <v>0</v>
      </c>
      <c r="L540" s="53">
        <f>IFERROR(LOOKUP(2,1/(اضافه!$G$3:$G$4998=مخزن!B540&amp;C540),اضافه!$J$3:$J$4998),"")</f>
        <v>0</v>
      </c>
      <c r="M540" s="53" t="str">
        <f>IFERROR(IF(I540&gt;=0,(SUMIF(اضافه!G$2:G$65479,مخزن!B540&amp;C540,اضافه!K$2:K$65479)+H540)/(SUMIF(اضافه!G$2:G$65479,مخزن!B540&amp;C540,اضافه!I$2:I$65479)+G540),0),"")</f>
        <v/>
      </c>
      <c r="N540" s="53" t="str">
        <f t="shared" si="26"/>
        <v/>
      </c>
    </row>
    <row r="541" spans="1:14" ht="19.899999999999999" customHeight="1" x14ac:dyDescent="0.2">
      <c r="A541" s="11"/>
      <c r="B541" s="24"/>
      <c r="C541" s="23"/>
      <c r="D541" s="23" t="str">
        <f t="shared" si="24"/>
        <v/>
      </c>
      <c r="E541" s="24"/>
      <c r="F541" s="24"/>
      <c r="G541" s="24"/>
      <c r="H541" s="24"/>
      <c r="I541" s="52">
        <f>SUMIF(اضافه!G$2:G$65479,مخزن!B541&amp;C541,اضافه!I$2:I$65479)</f>
        <v>0</v>
      </c>
      <c r="J541" s="52">
        <f>SUMIF(صرف!G$2:G$65479,مخزن!B541&amp;C541,صرف!I$2:I$65479)</f>
        <v>0</v>
      </c>
      <c r="K541" s="52">
        <f t="shared" si="25"/>
        <v>0</v>
      </c>
      <c r="L541" s="53">
        <f>IFERROR(LOOKUP(2,1/(اضافه!$G$3:$G$4998=مخزن!B541&amp;C541),اضافه!$J$3:$J$4998),"")</f>
        <v>0</v>
      </c>
      <c r="M541" s="53" t="str">
        <f>IFERROR(IF(I541&gt;=0,(SUMIF(اضافه!G$2:G$65479,مخزن!B541&amp;C541,اضافه!K$2:K$65479)+H541)/(SUMIF(اضافه!G$2:G$65479,مخزن!B541&amp;C541,اضافه!I$2:I$65479)+G541),0),"")</f>
        <v/>
      </c>
      <c r="N541" s="53" t="str">
        <f t="shared" si="26"/>
        <v/>
      </c>
    </row>
    <row r="542" spans="1:14" ht="19.899999999999999" customHeight="1" x14ac:dyDescent="0.2">
      <c r="A542" s="11"/>
      <c r="B542" s="24"/>
      <c r="C542" s="20"/>
      <c r="D542" s="23" t="str">
        <f t="shared" si="24"/>
        <v/>
      </c>
      <c r="E542" s="24"/>
      <c r="F542" s="24"/>
      <c r="G542" s="24"/>
      <c r="H542" s="24"/>
      <c r="I542" s="52">
        <f>SUMIF(اضافه!G$2:G$65479,مخزن!B542&amp;C542,اضافه!I$2:I$65479)</f>
        <v>0</v>
      </c>
      <c r="J542" s="52">
        <f>SUMIF(صرف!G$2:G$65479,مخزن!B542&amp;C542,صرف!I$2:I$65479)</f>
        <v>0</v>
      </c>
      <c r="K542" s="52">
        <f t="shared" si="25"/>
        <v>0</v>
      </c>
      <c r="L542" s="53">
        <f>IFERROR(LOOKUP(2,1/(اضافه!$G$3:$G$4998=مخزن!B542&amp;C542),اضافه!$J$3:$J$4998),"")</f>
        <v>0</v>
      </c>
      <c r="M542" s="53" t="str">
        <f>IFERROR(IF(I542&gt;=0,(SUMIF(اضافه!G$2:G$65479,مخزن!B542&amp;C542,اضافه!K$2:K$65479)+H542)/(SUMIF(اضافه!G$2:G$65479,مخزن!B542&amp;C542,اضافه!I$2:I$65479)+G542),0),"")</f>
        <v/>
      </c>
      <c r="N542" s="53" t="str">
        <f t="shared" si="26"/>
        <v/>
      </c>
    </row>
    <row r="543" spans="1:14" ht="19.899999999999999" customHeight="1" x14ac:dyDescent="0.2">
      <c r="A543" s="11"/>
      <c r="B543" s="24"/>
      <c r="C543" s="23"/>
      <c r="D543" s="23" t="str">
        <f t="shared" si="24"/>
        <v/>
      </c>
      <c r="E543" s="24"/>
      <c r="F543" s="24"/>
      <c r="G543" s="24"/>
      <c r="H543" s="24"/>
      <c r="I543" s="52">
        <f>SUMIF(اضافه!G$2:G$65479,مخزن!B543&amp;C543,اضافه!I$2:I$65479)</f>
        <v>0</v>
      </c>
      <c r="J543" s="52">
        <f>SUMIF(صرف!G$2:G$65479,مخزن!B543&amp;C543,صرف!I$2:I$65479)</f>
        <v>0</v>
      </c>
      <c r="K543" s="52">
        <f t="shared" si="25"/>
        <v>0</v>
      </c>
      <c r="L543" s="53">
        <f>IFERROR(LOOKUP(2,1/(اضافه!$G$3:$G$4998=مخزن!B543&amp;C543),اضافه!$J$3:$J$4998),"")</f>
        <v>0</v>
      </c>
      <c r="M543" s="53" t="str">
        <f>IFERROR(IF(I543&gt;=0,(SUMIF(اضافه!G$2:G$65479,مخزن!B543&amp;C543,اضافه!K$2:K$65479)+H543)/(SUMIF(اضافه!G$2:G$65479,مخزن!B543&amp;C543,اضافه!I$2:I$65479)+G543),0),"")</f>
        <v/>
      </c>
      <c r="N543" s="53" t="str">
        <f t="shared" si="26"/>
        <v/>
      </c>
    </row>
    <row r="544" spans="1:14" ht="19.899999999999999" customHeight="1" x14ac:dyDescent="0.2">
      <c r="A544" s="11"/>
      <c r="B544" s="24"/>
      <c r="C544" s="20"/>
      <c r="D544" s="23" t="str">
        <f t="shared" si="24"/>
        <v/>
      </c>
      <c r="E544" s="24"/>
      <c r="F544" s="24"/>
      <c r="G544" s="24"/>
      <c r="H544" s="24"/>
      <c r="I544" s="52">
        <f>SUMIF(اضافه!G$2:G$65479,مخزن!B544&amp;C544,اضافه!I$2:I$65479)</f>
        <v>0</v>
      </c>
      <c r="J544" s="52">
        <f>SUMIF(صرف!G$2:G$65479,مخزن!B544&amp;C544,صرف!I$2:I$65479)</f>
        <v>0</v>
      </c>
      <c r="K544" s="52">
        <f t="shared" si="25"/>
        <v>0</v>
      </c>
      <c r="L544" s="53">
        <f>IFERROR(LOOKUP(2,1/(اضافه!$G$3:$G$4998=مخزن!B544&amp;C544),اضافه!$J$3:$J$4998),"")</f>
        <v>0</v>
      </c>
      <c r="M544" s="53" t="str">
        <f>IFERROR(IF(I544&gt;=0,(SUMIF(اضافه!G$2:G$65479,مخزن!B544&amp;C544,اضافه!K$2:K$65479)+H544)/(SUMIF(اضافه!G$2:G$65479,مخزن!B544&amp;C544,اضافه!I$2:I$65479)+G544),0),"")</f>
        <v/>
      </c>
      <c r="N544" s="53" t="str">
        <f t="shared" si="26"/>
        <v/>
      </c>
    </row>
    <row r="545" spans="1:14" ht="19.899999999999999" customHeight="1" x14ac:dyDescent="0.2">
      <c r="A545" s="11"/>
      <c r="B545" s="24"/>
      <c r="C545" s="23"/>
      <c r="D545" s="23" t="str">
        <f t="shared" si="24"/>
        <v/>
      </c>
      <c r="E545" s="24"/>
      <c r="F545" s="24"/>
      <c r="G545" s="24"/>
      <c r="H545" s="24"/>
      <c r="I545" s="52">
        <f>SUMIF(اضافه!G$2:G$65479,مخزن!B545&amp;C545,اضافه!I$2:I$65479)</f>
        <v>0</v>
      </c>
      <c r="J545" s="52">
        <f>SUMIF(صرف!G$2:G$65479,مخزن!B545&amp;C545,صرف!I$2:I$65479)</f>
        <v>0</v>
      </c>
      <c r="K545" s="52">
        <f t="shared" si="25"/>
        <v>0</v>
      </c>
      <c r="L545" s="53">
        <f>IFERROR(LOOKUP(2,1/(اضافه!$G$3:$G$4998=مخزن!B545&amp;C545),اضافه!$J$3:$J$4998),"")</f>
        <v>0</v>
      </c>
      <c r="M545" s="53" t="str">
        <f>IFERROR(IF(I545&gt;=0,(SUMIF(اضافه!G$2:G$65479,مخزن!B545&amp;C545,اضافه!K$2:K$65479)+H545)/(SUMIF(اضافه!G$2:G$65479,مخزن!B545&amp;C545,اضافه!I$2:I$65479)+G545),0),"")</f>
        <v/>
      </c>
      <c r="N545" s="53" t="str">
        <f t="shared" si="26"/>
        <v/>
      </c>
    </row>
    <row r="546" spans="1:14" ht="19.899999999999999" customHeight="1" x14ac:dyDescent="0.2">
      <c r="A546" s="11"/>
      <c r="B546" s="24"/>
      <c r="C546" s="20"/>
      <c r="D546" s="23" t="str">
        <f t="shared" si="24"/>
        <v/>
      </c>
      <c r="E546" s="24"/>
      <c r="F546" s="24"/>
      <c r="G546" s="24"/>
      <c r="H546" s="24"/>
      <c r="I546" s="52">
        <f>SUMIF(اضافه!G$2:G$65479,مخزن!B546&amp;C546,اضافه!I$2:I$65479)</f>
        <v>0</v>
      </c>
      <c r="J546" s="52">
        <f>SUMIF(صرف!G$2:G$65479,مخزن!B546&amp;C546,صرف!I$2:I$65479)</f>
        <v>0</v>
      </c>
      <c r="K546" s="52">
        <f t="shared" si="25"/>
        <v>0</v>
      </c>
      <c r="L546" s="53">
        <f>IFERROR(LOOKUP(2,1/(اضافه!$G$3:$G$4998=مخزن!B546&amp;C546),اضافه!$J$3:$J$4998),"")</f>
        <v>0</v>
      </c>
      <c r="M546" s="53" t="str">
        <f>IFERROR(IF(I546&gt;=0,(SUMIF(اضافه!G$2:G$65479,مخزن!B546&amp;C546,اضافه!K$2:K$65479)+H546)/(SUMIF(اضافه!G$2:G$65479,مخزن!B546&amp;C546,اضافه!I$2:I$65479)+G546),0),"")</f>
        <v/>
      </c>
      <c r="N546" s="53" t="str">
        <f t="shared" si="26"/>
        <v/>
      </c>
    </row>
    <row r="547" spans="1:14" ht="19.899999999999999" customHeight="1" x14ac:dyDescent="0.2">
      <c r="A547" s="11"/>
      <c r="B547" s="24"/>
      <c r="C547" s="23"/>
      <c r="D547" s="23" t="str">
        <f t="shared" si="24"/>
        <v/>
      </c>
      <c r="E547" s="24"/>
      <c r="F547" s="24"/>
      <c r="G547" s="24"/>
      <c r="H547" s="24"/>
      <c r="I547" s="52">
        <f>SUMIF(اضافه!G$2:G$65479,مخزن!B547&amp;C547,اضافه!I$2:I$65479)</f>
        <v>0</v>
      </c>
      <c r="J547" s="52">
        <f>SUMIF(صرف!G$2:G$65479,مخزن!B547&amp;C547,صرف!I$2:I$65479)</f>
        <v>0</v>
      </c>
      <c r="K547" s="52">
        <f t="shared" si="25"/>
        <v>0</v>
      </c>
      <c r="L547" s="53">
        <f>IFERROR(LOOKUP(2,1/(اضافه!$G$3:$G$4998=مخزن!B547&amp;C547),اضافه!$J$3:$J$4998),"")</f>
        <v>0</v>
      </c>
      <c r="M547" s="53" t="str">
        <f>IFERROR(IF(I547&gt;=0,(SUMIF(اضافه!G$2:G$65479,مخزن!B547&amp;C547,اضافه!K$2:K$65479)+H547)/(SUMIF(اضافه!G$2:G$65479,مخزن!B547&amp;C547,اضافه!I$2:I$65479)+G547),0),"")</f>
        <v/>
      </c>
      <c r="N547" s="53" t="str">
        <f t="shared" si="26"/>
        <v/>
      </c>
    </row>
    <row r="548" spans="1:14" ht="19.899999999999999" customHeight="1" x14ac:dyDescent="0.2">
      <c r="A548" s="11"/>
      <c r="B548" s="24"/>
      <c r="C548" s="20"/>
      <c r="D548" s="23" t="str">
        <f t="shared" si="24"/>
        <v/>
      </c>
      <c r="E548" s="24"/>
      <c r="F548" s="24"/>
      <c r="G548" s="24"/>
      <c r="H548" s="24"/>
      <c r="I548" s="52">
        <f>SUMIF(اضافه!G$2:G$65479,مخزن!B548&amp;C548,اضافه!I$2:I$65479)</f>
        <v>0</v>
      </c>
      <c r="J548" s="52">
        <f>SUMIF(صرف!G$2:G$65479,مخزن!B548&amp;C548,صرف!I$2:I$65479)</f>
        <v>0</v>
      </c>
      <c r="K548" s="52">
        <f t="shared" si="25"/>
        <v>0</v>
      </c>
      <c r="L548" s="53">
        <f>IFERROR(LOOKUP(2,1/(اضافه!$G$3:$G$4998=مخزن!B548&amp;C548),اضافه!$J$3:$J$4998),"")</f>
        <v>0</v>
      </c>
      <c r="M548" s="53" t="str">
        <f>IFERROR(IF(I548&gt;=0,(SUMIF(اضافه!G$2:G$65479,مخزن!B548&amp;C548,اضافه!K$2:K$65479)+H548)/(SUMIF(اضافه!G$2:G$65479,مخزن!B548&amp;C548,اضافه!I$2:I$65479)+G548),0),"")</f>
        <v/>
      </c>
      <c r="N548" s="53" t="str">
        <f t="shared" si="26"/>
        <v/>
      </c>
    </row>
    <row r="549" spans="1:14" ht="19.899999999999999" customHeight="1" x14ac:dyDescent="0.2">
      <c r="A549" s="11"/>
      <c r="B549" s="24"/>
      <c r="C549" s="23"/>
      <c r="D549" s="23" t="str">
        <f t="shared" si="24"/>
        <v/>
      </c>
      <c r="E549" s="24"/>
      <c r="F549" s="24"/>
      <c r="G549" s="24"/>
      <c r="H549" s="24"/>
      <c r="I549" s="52">
        <f>SUMIF(اضافه!G$2:G$65479,مخزن!B549&amp;C549,اضافه!I$2:I$65479)</f>
        <v>0</v>
      </c>
      <c r="J549" s="52">
        <f>SUMIF(صرف!G$2:G$65479,مخزن!B549&amp;C549,صرف!I$2:I$65479)</f>
        <v>0</v>
      </c>
      <c r="K549" s="52">
        <f t="shared" si="25"/>
        <v>0</v>
      </c>
      <c r="L549" s="53">
        <f>IFERROR(LOOKUP(2,1/(اضافه!$G$3:$G$4998=مخزن!B549&amp;C549),اضافه!$J$3:$J$4998),"")</f>
        <v>0</v>
      </c>
      <c r="M549" s="53" t="str">
        <f>IFERROR(IF(I549&gt;=0,(SUMIF(اضافه!G$2:G$65479,مخزن!B549&amp;C549,اضافه!K$2:K$65479)+H549)/(SUMIF(اضافه!G$2:G$65479,مخزن!B549&amp;C549,اضافه!I$2:I$65479)+G549),0),"")</f>
        <v/>
      </c>
      <c r="N549" s="53" t="str">
        <f t="shared" si="26"/>
        <v/>
      </c>
    </row>
    <row r="550" spans="1:14" ht="19.899999999999999" customHeight="1" x14ac:dyDescent="0.2">
      <c r="A550" s="11"/>
      <c r="B550" s="24"/>
      <c r="C550" s="20"/>
      <c r="D550" s="23" t="str">
        <f t="shared" si="24"/>
        <v/>
      </c>
      <c r="E550" s="24"/>
      <c r="F550" s="24"/>
      <c r="G550" s="24"/>
      <c r="H550" s="24"/>
      <c r="I550" s="52">
        <f>SUMIF(اضافه!G$2:G$65479,مخزن!B550&amp;C550,اضافه!I$2:I$65479)</f>
        <v>0</v>
      </c>
      <c r="J550" s="52">
        <f>SUMIF(صرف!G$2:G$65479,مخزن!B550&amp;C550,صرف!I$2:I$65479)</f>
        <v>0</v>
      </c>
      <c r="K550" s="52">
        <f t="shared" si="25"/>
        <v>0</v>
      </c>
      <c r="L550" s="53">
        <f>IFERROR(LOOKUP(2,1/(اضافه!$G$3:$G$4998=مخزن!B550&amp;C550),اضافه!$J$3:$J$4998),"")</f>
        <v>0</v>
      </c>
      <c r="M550" s="53" t="str">
        <f>IFERROR(IF(I550&gt;=0,(SUMIF(اضافه!G$2:G$65479,مخزن!B550&amp;C550,اضافه!K$2:K$65479)+H550)/(SUMIF(اضافه!G$2:G$65479,مخزن!B550&amp;C550,اضافه!I$2:I$65479)+G550),0),"")</f>
        <v/>
      </c>
      <c r="N550" s="53" t="str">
        <f t="shared" si="26"/>
        <v/>
      </c>
    </row>
    <row r="551" spans="1:14" ht="19.899999999999999" customHeight="1" x14ac:dyDescent="0.2">
      <c r="A551" s="11"/>
      <c r="B551" s="24"/>
      <c r="C551" s="23"/>
      <c r="D551" s="23" t="str">
        <f t="shared" si="24"/>
        <v/>
      </c>
      <c r="E551" s="24"/>
      <c r="F551" s="24"/>
      <c r="G551" s="24"/>
      <c r="H551" s="24"/>
      <c r="I551" s="52">
        <f>SUMIF(اضافه!G$2:G$65479,مخزن!B551&amp;C551,اضافه!I$2:I$65479)</f>
        <v>0</v>
      </c>
      <c r="J551" s="52">
        <f>SUMIF(صرف!G$2:G$65479,مخزن!B551&amp;C551,صرف!I$2:I$65479)</f>
        <v>0</v>
      </c>
      <c r="K551" s="52">
        <f t="shared" si="25"/>
        <v>0</v>
      </c>
      <c r="L551" s="53">
        <f>IFERROR(LOOKUP(2,1/(اضافه!$G$3:$G$4998=مخزن!B551&amp;C551),اضافه!$J$3:$J$4998),"")</f>
        <v>0</v>
      </c>
      <c r="M551" s="53" t="str">
        <f>IFERROR(IF(I551&gt;=0,(SUMIF(اضافه!G$2:G$65479,مخزن!B551&amp;C551,اضافه!K$2:K$65479)+H551)/(SUMIF(اضافه!G$2:G$65479,مخزن!B551&amp;C551,اضافه!I$2:I$65479)+G551),0),"")</f>
        <v/>
      </c>
      <c r="N551" s="53" t="str">
        <f t="shared" si="26"/>
        <v/>
      </c>
    </row>
    <row r="552" spans="1:14" ht="19.899999999999999" customHeight="1" x14ac:dyDescent="0.2">
      <c r="A552" s="11"/>
      <c r="B552" s="24"/>
      <c r="C552" s="20"/>
      <c r="D552" s="23" t="str">
        <f t="shared" si="24"/>
        <v/>
      </c>
      <c r="E552" s="24"/>
      <c r="F552" s="24"/>
      <c r="G552" s="24"/>
      <c r="H552" s="24"/>
      <c r="I552" s="52">
        <f>SUMIF(اضافه!G$2:G$65479,مخزن!B552&amp;C552,اضافه!I$2:I$65479)</f>
        <v>0</v>
      </c>
      <c r="J552" s="52">
        <f>SUMIF(صرف!G$2:G$65479,مخزن!B552&amp;C552,صرف!I$2:I$65479)</f>
        <v>0</v>
      </c>
      <c r="K552" s="52">
        <f t="shared" si="25"/>
        <v>0</v>
      </c>
      <c r="L552" s="53">
        <f>IFERROR(LOOKUP(2,1/(اضافه!$G$3:$G$4998=مخزن!B552&amp;C552),اضافه!$J$3:$J$4998),"")</f>
        <v>0</v>
      </c>
      <c r="M552" s="53" t="str">
        <f>IFERROR(IF(I552&gt;=0,(SUMIF(اضافه!G$2:G$65479,مخزن!B552&amp;C552,اضافه!K$2:K$65479)+H552)/(SUMIF(اضافه!G$2:G$65479,مخزن!B552&amp;C552,اضافه!I$2:I$65479)+G552),0),"")</f>
        <v/>
      </c>
      <c r="N552" s="53" t="str">
        <f t="shared" si="26"/>
        <v/>
      </c>
    </row>
    <row r="553" spans="1:14" ht="19.899999999999999" customHeight="1" x14ac:dyDescent="0.2">
      <c r="A553" s="11"/>
      <c r="B553" s="24"/>
      <c r="C553" s="23"/>
      <c r="D553" s="23" t="str">
        <f t="shared" si="24"/>
        <v/>
      </c>
      <c r="E553" s="24"/>
      <c r="F553" s="24"/>
      <c r="G553" s="24"/>
      <c r="H553" s="24"/>
      <c r="I553" s="52">
        <f>SUMIF(اضافه!G$2:G$65479,مخزن!B553&amp;C553,اضافه!I$2:I$65479)</f>
        <v>0</v>
      </c>
      <c r="J553" s="52">
        <f>SUMIF(صرف!G$2:G$65479,مخزن!B553&amp;C553,صرف!I$2:I$65479)</f>
        <v>0</v>
      </c>
      <c r="K553" s="52">
        <f t="shared" si="25"/>
        <v>0</v>
      </c>
      <c r="L553" s="53">
        <f>IFERROR(LOOKUP(2,1/(اضافه!$G$3:$G$4998=مخزن!B553&amp;C553),اضافه!$J$3:$J$4998),"")</f>
        <v>0</v>
      </c>
      <c r="M553" s="53" t="str">
        <f>IFERROR(IF(I553&gt;=0,(SUMIF(اضافه!G$2:G$65479,مخزن!B553&amp;C553,اضافه!K$2:K$65479)+H553)/(SUMIF(اضافه!G$2:G$65479,مخزن!B553&amp;C553,اضافه!I$2:I$65479)+G553),0),"")</f>
        <v/>
      </c>
      <c r="N553" s="53" t="str">
        <f t="shared" si="26"/>
        <v/>
      </c>
    </row>
    <row r="554" spans="1:14" ht="19.899999999999999" customHeight="1" x14ac:dyDescent="0.2">
      <c r="A554" s="11"/>
      <c r="B554" s="24"/>
      <c r="C554" s="20"/>
      <c r="D554" s="23" t="str">
        <f t="shared" si="24"/>
        <v/>
      </c>
      <c r="E554" s="24"/>
      <c r="F554" s="24"/>
      <c r="G554" s="24"/>
      <c r="H554" s="24"/>
      <c r="I554" s="52">
        <f>SUMIF(اضافه!G$2:G$65479,مخزن!B554&amp;C554,اضافه!I$2:I$65479)</f>
        <v>0</v>
      </c>
      <c r="J554" s="52">
        <f>SUMIF(صرف!G$2:G$65479,مخزن!B554&amp;C554,صرف!I$2:I$65479)</f>
        <v>0</v>
      </c>
      <c r="K554" s="52">
        <f t="shared" si="25"/>
        <v>0</v>
      </c>
      <c r="L554" s="53">
        <f>IFERROR(LOOKUP(2,1/(اضافه!$G$3:$G$4998=مخزن!B554&amp;C554),اضافه!$J$3:$J$4998),"")</f>
        <v>0</v>
      </c>
      <c r="M554" s="53" t="str">
        <f>IFERROR(IF(I554&gt;=0,(SUMIF(اضافه!G$2:G$65479,مخزن!B554&amp;C554,اضافه!K$2:K$65479)+H554)/(SUMIF(اضافه!G$2:G$65479,مخزن!B554&amp;C554,اضافه!I$2:I$65479)+G554),0),"")</f>
        <v/>
      </c>
      <c r="N554" s="53" t="str">
        <f t="shared" si="26"/>
        <v/>
      </c>
    </row>
    <row r="555" spans="1:14" ht="19.899999999999999" customHeight="1" x14ac:dyDescent="0.2">
      <c r="A555" s="11"/>
      <c r="B555" s="24"/>
      <c r="C555" s="23"/>
      <c r="D555" s="23" t="str">
        <f t="shared" si="24"/>
        <v/>
      </c>
      <c r="E555" s="24"/>
      <c r="F555" s="24"/>
      <c r="G555" s="24"/>
      <c r="H555" s="24"/>
      <c r="I555" s="52">
        <f>SUMIF(اضافه!G$2:G$65479,مخزن!B555&amp;C555,اضافه!I$2:I$65479)</f>
        <v>0</v>
      </c>
      <c r="J555" s="52">
        <f>SUMIF(صرف!G$2:G$65479,مخزن!B555&amp;C555,صرف!I$2:I$65479)</f>
        <v>0</v>
      </c>
      <c r="K555" s="52">
        <f t="shared" si="25"/>
        <v>0</v>
      </c>
      <c r="L555" s="53">
        <f>IFERROR(LOOKUP(2,1/(اضافه!$G$3:$G$4998=مخزن!B555&amp;C555),اضافه!$J$3:$J$4998),"")</f>
        <v>0</v>
      </c>
      <c r="M555" s="53" t="str">
        <f>IFERROR(IF(I555&gt;=0,(SUMIF(اضافه!G$2:G$65479,مخزن!B555&amp;C555,اضافه!K$2:K$65479)+H555)/(SUMIF(اضافه!G$2:G$65479,مخزن!B555&amp;C555,اضافه!I$2:I$65479)+G555),0),"")</f>
        <v/>
      </c>
      <c r="N555" s="53" t="str">
        <f t="shared" si="26"/>
        <v/>
      </c>
    </row>
    <row r="556" spans="1:14" ht="19.899999999999999" customHeight="1" x14ac:dyDescent="0.2">
      <c r="A556" s="11"/>
      <c r="B556" s="24"/>
      <c r="C556" s="20"/>
      <c r="D556" s="23" t="str">
        <f t="shared" si="24"/>
        <v/>
      </c>
      <c r="E556" s="24"/>
      <c r="F556" s="24"/>
      <c r="G556" s="24"/>
      <c r="H556" s="24"/>
      <c r="I556" s="52">
        <f>SUMIF(اضافه!G$2:G$65479,مخزن!B556&amp;C556,اضافه!I$2:I$65479)</f>
        <v>0</v>
      </c>
      <c r="J556" s="52">
        <f>SUMIF(صرف!G$2:G$65479,مخزن!B556&amp;C556,صرف!I$2:I$65479)</f>
        <v>0</v>
      </c>
      <c r="K556" s="52">
        <f t="shared" si="25"/>
        <v>0</v>
      </c>
      <c r="L556" s="53">
        <f>IFERROR(LOOKUP(2,1/(اضافه!$G$3:$G$4998=مخزن!B556&amp;C556),اضافه!$J$3:$J$4998),"")</f>
        <v>0</v>
      </c>
      <c r="M556" s="53" t="str">
        <f>IFERROR(IF(I556&gt;=0,(SUMIF(اضافه!G$2:G$65479,مخزن!B556&amp;C556,اضافه!K$2:K$65479)+H556)/(SUMIF(اضافه!G$2:G$65479,مخزن!B556&amp;C556,اضافه!I$2:I$65479)+G556),0),"")</f>
        <v/>
      </c>
      <c r="N556" s="53" t="str">
        <f t="shared" si="26"/>
        <v/>
      </c>
    </row>
    <row r="557" spans="1:14" ht="19.899999999999999" customHeight="1" x14ac:dyDescent="0.2">
      <c r="A557" s="11"/>
      <c r="B557" s="24"/>
      <c r="C557" s="23"/>
      <c r="D557" s="23" t="str">
        <f t="shared" si="24"/>
        <v/>
      </c>
      <c r="E557" s="24"/>
      <c r="F557" s="24"/>
      <c r="G557" s="24"/>
      <c r="H557" s="24"/>
      <c r="I557" s="52">
        <f>SUMIF(اضافه!G$2:G$65479,مخزن!B557&amp;C557,اضافه!I$2:I$65479)</f>
        <v>0</v>
      </c>
      <c r="J557" s="52">
        <f>SUMIF(صرف!G$2:G$65479,مخزن!B557&amp;C557,صرف!I$2:I$65479)</f>
        <v>0</v>
      </c>
      <c r="K557" s="52">
        <f t="shared" si="25"/>
        <v>0</v>
      </c>
      <c r="L557" s="53">
        <f>IFERROR(LOOKUP(2,1/(اضافه!$G$3:$G$4998=مخزن!B557&amp;C557),اضافه!$J$3:$J$4998),"")</f>
        <v>0</v>
      </c>
      <c r="M557" s="53" t="str">
        <f>IFERROR(IF(I557&gt;=0,(SUMIF(اضافه!G$2:G$65479,مخزن!B557&amp;C557,اضافه!K$2:K$65479)+H557)/(SUMIF(اضافه!G$2:G$65479,مخزن!B557&amp;C557,اضافه!I$2:I$65479)+G557),0),"")</f>
        <v/>
      </c>
      <c r="N557" s="53" t="str">
        <f t="shared" si="26"/>
        <v/>
      </c>
    </row>
    <row r="558" spans="1:14" ht="19.899999999999999" customHeight="1" x14ac:dyDescent="0.2">
      <c r="A558" s="11"/>
      <c r="B558" s="24"/>
      <c r="C558" s="20"/>
      <c r="D558" s="23" t="str">
        <f t="shared" si="24"/>
        <v/>
      </c>
      <c r="E558" s="24"/>
      <c r="F558" s="24"/>
      <c r="G558" s="24"/>
      <c r="H558" s="24"/>
      <c r="I558" s="52">
        <f>SUMIF(اضافه!G$2:G$65479,مخزن!B558&amp;C558,اضافه!I$2:I$65479)</f>
        <v>0</v>
      </c>
      <c r="J558" s="52">
        <f>SUMIF(صرف!G$2:G$65479,مخزن!B558&amp;C558,صرف!I$2:I$65479)</f>
        <v>0</v>
      </c>
      <c r="K558" s="52">
        <f t="shared" si="25"/>
        <v>0</v>
      </c>
      <c r="L558" s="53">
        <f>IFERROR(LOOKUP(2,1/(اضافه!$G$3:$G$4998=مخزن!B558&amp;C558),اضافه!$J$3:$J$4998),"")</f>
        <v>0</v>
      </c>
      <c r="M558" s="53" t="str">
        <f>IFERROR(IF(I558&gt;=0,(SUMIF(اضافه!G$2:G$65479,مخزن!B558&amp;C558,اضافه!K$2:K$65479)+H558)/(SUMIF(اضافه!G$2:G$65479,مخزن!B558&amp;C558,اضافه!I$2:I$65479)+G558),0),"")</f>
        <v/>
      </c>
      <c r="N558" s="53" t="str">
        <f t="shared" si="26"/>
        <v/>
      </c>
    </row>
    <row r="559" spans="1:14" ht="19.899999999999999" customHeight="1" x14ac:dyDescent="0.2">
      <c r="A559" s="11"/>
      <c r="B559" s="24"/>
      <c r="C559" s="23"/>
      <c r="D559" s="23" t="str">
        <f t="shared" si="24"/>
        <v/>
      </c>
      <c r="E559" s="24"/>
      <c r="F559" s="24"/>
      <c r="G559" s="24"/>
      <c r="H559" s="24"/>
      <c r="I559" s="52">
        <f>SUMIF(اضافه!G$2:G$65479,مخزن!B559&amp;C559,اضافه!I$2:I$65479)</f>
        <v>0</v>
      </c>
      <c r="J559" s="52">
        <f>SUMIF(صرف!G$2:G$65479,مخزن!B559&amp;C559,صرف!I$2:I$65479)</f>
        <v>0</v>
      </c>
      <c r="K559" s="52">
        <f t="shared" si="25"/>
        <v>0</v>
      </c>
      <c r="L559" s="53">
        <f>IFERROR(LOOKUP(2,1/(اضافه!$G$3:$G$4998=مخزن!B559&amp;C559),اضافه!$J$3:$J$4998),"")</f>
        <v>0</v>
      </c>
      <c r="M559" s="53" t="str">
        <f>IFERROR(IF(I559&gt;=0,(SUMIF(اضافه!G$2:G$65479,مخزن!B559&amp;C559,اضافه!K$2:K$65479)+H559)/(SUMIF(اضافه!G$2:G$65479,مخزن!B559&amp;C559,اضافه!I$2:I$65479)+G559),0),"")</f>
        <v/>
      </c>
      <c r="N559" s="53" t="str">
        <f t="shared" si="26"/>
        <v/>
      </c>
    </row>
    <row r="560" spans="1:14" ht="19.899999999999999" customHeight="1" x14ac:dyDescent="0.2">
      <c r="A560" s="11"/>
      <c r="B560" s="24"/>
      <c r="C560" s="20"/>
      <c r="D560" s="23" t="str">
        <f t="shared" si="24"/>
        <v/>
      </c>
      <c r="E560" s="24"/>
      <c r="F560" s="24"/>
      <c r="G560" s="24"/>
      <c r="H560" s="24"/>
      <c r="I560" s="52">
        <f>SUMIF(اضافه!G$2:G$65479,مخزن!B560&amp;C560,اضافه!I$2:I$65479)</f>
        <v>0</v>
      </c>
      <c r="J560" s="52">
        <f>SUMIF(صرف!G$2:G$65479,مخزن!B560&amp;C560,صرف!I$2:I$65479)</f>
        <v>0</v>
      </c>
      <c r="K560" s="52">
        <f t="shared" si="25"/>
        <v>0</v>
      </c>
      <c r="L560" s="53">
        <f>IFERROR(LOOKUP(2,1/(اضافه!$G$3:$G$4998=مخزن!B560&amp;C560),اضافه!$J$3:$J$4998),"")</f>
        <v>0</v>
      </c>
      <c r="M560" s="53" t="str">
        <f>IFERROR(IF(I560&gt;=0,(SUMIF(اضافه!G$2:G$65479,مخزن!B560&amp;C560,اضافه!K$2:K$65479)+H560)/(SUMIF(اضافه!G$2:G$65479,مخزن!B560&amp;C560,اضافه!I$2:I$65479)+G560),0),"")</f>
        <v/>
      </c>
      <c r="N560" s="53" t="str">
        <f t="shared" si="26"/>
        <v/>
      </c>
    </row>
    <row r="561" spans="1:14" ht="19.899999999999999" customHeight="1" x14ac:dyDescent="0.2">
      <c r="A561" s="11"/>
      <c r="B561" s="24"/>
      <c r="C561" s="23"/>
      <c r="D561" s="23" t="str">
        <f t="shared" si="24"/>
        <v/>
      </c>
      <c r="E561" s="24"/>
      <c r="F561" s="24"/>
      <c r="G561" s="24"/>
      <c r="H561" s="24"/>
      <c r="I561" s="52">
        <f>SUMIF(اضافه!G$2:G$65479,مخزن!B561&amp;C561,اضافه!I$2:I$65479)</f>
        <v>0</v>
      </c>
      <c r="J561" s="52">
        <f>SUMIF(صرف!G$2:G$65479,مخزن!B561&amp;C561,صرف!I$2:I$65479)</f>
        <v>0</v>
      </c>
      <c r="K561" s="52">
        <f t="shared" si="25"/>
        <v>0</v>
      </c>
      <c r="L561" s="53">
        <f>IFERROR(LOOKUP(2,1/(اضافه!$G$3:$G$4998=مخزن!B561&amp;C561),اضافه!$J$3:$J$4998),"")</f>
        <v>0</v>
      </c>
      <c r="M561" s="53" t="str">
        <f>IFERROR(IF(I561&gt;=0,(SUMIF(اضافه!G$2:G$65479,مخزن!B561&amp;C561,اضافه!K$2:K$65479)+H561)/(SUMIF(اضافه!G$2:G$65479,مخزن!B561&amp;C561,اضافه!I$2:I$65479)+G561),0),"")</f>
        <v/>
      </c>
      <c r="N561" s="53" t="str">
        <f t="shared" si="26"/>
        <v/>
      </c>
    </row>
    <row r="562" spans="1:14" ht="19.899999999999999" customHeight="1" x14ac:dyDescent="0.2">
      <c r="A562" s="11"/>
      <c r="B562" s="24"/>
      <c r="C562" s="20"/>
      <c r="D562" s="23" t="str">
        <f t="shared" si="24"/>
        <v/>
      </c>
      <c r="E562" s="24"/>
      <c r="F562" s="24"/>
      <c r="G562" s="24"/>
      <c r="H562" s="24"/>
      <c r="I562" s="52">
        <f>SUMIF(اضافه!G$2:G$65479,مخزن!B562&amp;C562,اضافه!I$2:I$65479)</f>
        <v>0</v>
      </c>
      <c r="J562" s="52">
        <f>SUMIF(صرف!G$2:G$65479,مخزن!B562&amp;C562,صرف!I$2:I$65479)</f>
        <v>0</v>
      </c>
      <c r="K562" s="52">
        <f t="shared" si="25"/>
        <v>0</v>
      </c>
      <c r="L562" s="53">
        <f>IFERROR(LOOKUP(2,1/(اضافه!$G$3:$G$4998=مخزن!B562&amp;C562),اضافه!$J$3:$J$4998),"")</f>
        <v>0</v>
      </c>
      <c r="M562" s="53" t="str">
        <f>IFERROR(IF(I562&gt;=0,(SUMIF(اضافه!G$2:G$65479,مخزن!B562&amp;C562,اضافه!K$2:K$65479)+H562)/(SUMIF(اضافه!G$2:G$65479,مخزن!B562&amp;C562,اضافه!I$2:I$65479)+G562),0),"")</f>
        <v/>
      </c>
      <c r="N562" s="53" t="str">
        <f t="shared" si="26"/>
        <v/>
      </c>
    </row>
    <row r="563" spans="1:14" ht="19.899999999999999" customHeight="1" x14ac:dyDescent="0.2">
      <c r="A563" s="11"/>
      <c r="B563" s="24"/>
      <c r="C563" s="23"/>
      <c r="D563" s="23" t="str">
        <f t="shared" si="24"/>
        <v/>
      </c>
      <c r="E563" s="24"/>
      <c r="F563" s="24"/>
      <c r="G563" s="24"/>
      <c r="H563" s="24"/>
      <c r="I563" s="52">
        <f>SUMIF(اضافه!G$2:G$65479,مخزن!B563&amp;C563,اضافه!I$2:I$65479)</f>
        <v>0</v>
      </c>
      <c r="J563" s="52">
        <f>SUMIF(صرف!G$2:G$65479,مخزن!B563&amp;C563,صرف!I$2:I$65479)</f>
        <v>0</v>
      </c>
      <c r="K563" s="52">
        <f t="shared" si="25"/>
        <v>0</v>
      </c>
      <c r="L563" s="53">
        <f>IFERROR(LOOKUP(2,1/(اضافه!$G$3:$G$4998=مخزن!B563&amp;C563),اضافه!$J$3:$J$4998),"")</f>
        <v>0</v>
      </c>
      <c r="M563" s="53" t="str">
        <f>IFERROR(IF(I563&gt;=0,(SUMIF(اضافه!G$2:G$65479,مخزن!B563&amp;C563,اضافه!K$2:K$65479)+H563)/(SUMIF(اضافه!G$2:G$65479,مخزن!B563&amp;C563,اضافه!I$2:I$65479)+G563),0),"")</f>
        <v/>
      </c>
      <c r="N563" s="53" t="str">
        <f t="shared" si="26"/>
        <v/>
      </c>
    </row>
    <row r="564" spans="1:14" ht="19.899999999999999" customHeight="1" x14ac:dyDescent="0.2">
      <c r="A564" s="11"/>
      <c r="B564" s="24"/>
      <c r="C564" s="20"/>
      <c r="D564" s="23" t="str">
        <f t="shared" si="24"/>
        <v/>
      </c>
      <c r="E564" s="24"/>
      <c r="F564" s="24"/>
      <c r="G564" s="24"/>
      <c r="H564" s="24"/>
      <c r="I564" s="52">
        <f>SUMIF(اضافه!G$2:G$65479,مخزن!B564&amp;C564,اضافه!I$2:I$65479)</f>
        <v>0</v>
      </c>
      <c r="J564" s="52">
        <f>SUMIF(صرف!G$2:G$65479,مخزن!B564&amp;C564,صرف!I$2:I$65479)</f>
        <v>0</v>
      </c>
      <c r="K564" s="52">
        <f t="shared" si="25"/>
        <v>0</v>
      </c>
      <c r="L564" s="53">
        <f>IFERROR(LOOKUP(2,1/(اضافه!$G$3:$G$4998=مخزن!B564&amp;C564),اضافه!$J$3:$J$4998),"")</f>
        <v>0</v>
      </c>
      <c r="M564" s="53" t="str">
        <f>IFERROR(IF(I564&gt;=0,(SUMIF(اضافه!G$2:G$65479,مخزن!B564&amp;C564,اضافه!K$2:K$65479)+H564)/(SUMIF(اضافه!G$2:G$65479,مخزن!B564&amp;C564,اضافه!I$2:I$65479)+G564),0),"")</f>
        <v/>
      </c>
      <c r="N564" s="53" t="str">
        <f t="shared" si="26"/>
        <v/>
      </c>
    </row>
    <row r="565" spans="1:14" ht="19.899999999999999" customHeight="1" x14ac:dyDescent="0.2">
      <c r="A565" s="11"/>
      <c r="B565" s="24"/>
      <c r="C565" s="23"/>
      <c r="D565" s="23" t="str">
        <f t="shared" si="24"/>
        <v/>
      </c>
      <c r="E565" s="24"/>
      <c r="F565" s="24"/>
      <c r="G565" s="24"/>
      <c r="H565" s="24"/>
      <c r="I565" s="52">
        <f>SUMIF(اضافه!G$2:G$65479,مخزن!B565&amp;C565,اضافه!I$2:I$65479)</f>
        <v>0</v>
      </c>
      <c r="J565" s="52">
        <f>SUMIF(صرف!G$2:G$65479,مخزن!B565&amp;C565,صرف!I$2:I$65479)</f>
        <v>0</v>
      </c>
      <c r="K565" s="52">
        <f t="shared" si="25"/>
        <v>0</v>
      </c>
      <c r="L565" s="53">
        <f>IFERROR(LOOKUP(2,1/(اضافه!$G$3:$G$4998=مخزن!B565&amp;C565),اضافه!$J$3:$J$4998),"")</f>
        <v>0</v>
      </c>
      <c r="M565" s="53" t="str">
        <f>IFERROR(IF(I565&gt;=0,(SUMIF(اضافه!G$2:G$65479,مخزن!B565&amp;C565,اضافه!K$2:K$65479)+H565)/(SUMIF(اضافه!G$2:G$65479,مخزن!B565&amp;C565,اضافه!I$2:I$65479)+G565),0),"")</f>
        <v/>
      </c>
      <c r="N565" s="53" t="str">
        <f t="shared" si="26"/>
        <v/>
      </c>
    </row>
    <row r="566" spans="1:14" ht="19.899999999999999" customHeight="1" x14ac:dyDescent="0.2">
      <c r="A566" s="11"/>
      <c r="B566" s="24"/>
      <c r="C566" s="20"/>
      <c r="D566" s="23" t="str">
        <f t="shared" si="24"/>
        <v/>
      </c>
      <c r="E566" s="24"/>
      <c r="F566" s="24"/>
      <c r="G566" s="24"/>
      <c r="H566" s="24"/>
      <c r="I566" s="52">
        <f>SUMIF(اضافه!G$2:G$65479,مخزن!B566&amp;C566,اضافه!I$2:I$65479)</f>
        <v>0</v>
      </c>
      <c r="J566" s="52">
        <f>SUMIF(صرف!G$2:G$65479,مخزن!B566&amp;C566,صرف!I$2:I$65479)</f>
        <v>0</v>
      </c>
      <c r="K566" s="52">
        <f t="shared" si="25"/>
        <v>0</v>
      </c>
      <c r="L566" s="53">
        <f>IFERROR(LOOKUP(2,1/(اضافه!$G$3:$G$4998=مخزن!B566&amp;C566),اضافه!$J$3:$J$4998),"")</f>
        <v>0</v>
      </c>
      <c r="M566" s="53" t="str">
        <f>IFERROR(IF(I566&gt;=0,(SUMIF(اضافه!G$2:G$65479,مخزن!B566&amp;C566,اضافه!K$2:K$65479)+H566)/(SUMIF(اضافه!G$2:G$65479,مخزن!B566&amp;C566,اضافه!I$2:I$65479)+G566),0),"")</f>
        <v/>
      </c>
      <c r="N566" s="53" t="str">
        <f t="shared" si="26"/>
        <v/>
      </c>
    </row>
    <row r="567" spans="1:14" ht="19.899999999999999" customHeight="1" x14ac:dyDescent="0.2">
      <c r="A567" s="11"/>
      <c r="B567" s="24"/>
      <c r="C567" s="23"/>
      <c r="D567" s="23" t="str">
        <f t="shared" si="24"/>
        <v/>
      </c>
      <c r="E567" s="24"/>
      <c r="F567" s="24"/>
      <c r="G567" s="24"/>
      <c r="H567" s="24"/>
      <c r="I567" s="52">
        <f>SUMIF(اضافه!G$2:G$65479,مخزن!B567&amp;C567,اضافه!I$2:I$65479)</f>
        <v>0</v>
      </c>
      <c r="J567" s="52">
        <f>SUMIF(صرف!G$2:G$65479,مخزن!B567&amp;C567,صرف!I$2:I$65479)</f>
        <v>0</v>
      </c>
      <c r="K567" s="52">
        <f t="shared" si="25"/>
        <v>0</v>
      </c>
      <c r="L567" s="53">
        <f>IFERROR(LOOKUP(2,1/(اضافه!$G$3:$G$4998=مخزن!B567&amp;C567),اضافه!$J$3:$J$4998),"")</f>
        <v>0</v>
      </c>
      <c r="M567" s="53" t="str">
        <f>IFERROR(IF(I567&gt;=0,(SUMIF(اضافه!G$2:G$65479,مخزن!B567&amp;C567,اضافه!K$2:K$65479)+H567)/(SUMIF(اضافه!G$2:G$65479,مخزن!B567&amp;C567,اضافه!I$2:I$65479)+G567),0),"")</f>
        <v/>
      </c>
      <c r="N567" s="53" t="str">
        <f t="shared" si="26"/>
        <v/>
      </c>
    </row>
    <row r="568" spans="1:14" ht="19.899999999999999" customHeight="1" x14ac:dyDescent="0.2">
      <c r="A568" s="11"/>
      <c r="B568" s="24"/>
      <c r="C568" s="20"/>
      <c r="D568" s="23" t="str">
        <f t="shared" si="24"/>
        <v/>
      </c>
      <c r="E568" s="24"/>
      <c r="F568" s="24"/>
      <c r="G568" s="24"/>
      <c r="H568" s="24"/>
      <c r="I568" s="52">
        <f>SUMIF(اضافه!G$2:G$65479,مخزن!B568&amp;C568,اضافه!I$2:I$65479)</f>
        <v>0</v>
      </c>
      <c r="J568" s="52">
        <f>SUMIF(صرف!G$2:G$65479,مخزن!B568&amp;C568,صرف!I$2:I$65479)</f>
        <v>0</v>
      </c>
      <c r="K568" s="52">
        <f t="shared" si="25"/>
        <v>0</v>
      </c>
      <c r="L568" s="53">
        <f>IFERROR(LOOKUP(2,1/(اضافه!$G$3:$G$4998=مخزن!B568&amp;C568),اضافه!$J$3:$J$4998),"")</f>
        <v>0</v>
      </c>
      <c r="M568" s="53" t="str">
        <f>IFERROR(IF(I568&gt;=0,(SUMIF(اضافه!G$2:G$65479,مخزن!B568&amp;C568,اضافه!K$2:K$65479)+H568)/(SUMIF(اضافه!G$2:G$65479,مخزن!B568&amp;C568,اضافه!I$2:I$65479)+G568),0),"")</f>
        <v/>
      </c>
      <c r="N568" s="53" t="str">
        <f t="shared" si="26"/>
        <v/>
      </c>
    </row>
    <row r="569" spans="1:14" ht="19.899999999999999" customHeight="1" x14ac:dyDescent="0.2">
      <c r="A569" s="11"/>
      <c r="B569" s="24"/>
      <c r="C569" s="23"/>
      <c r="D569" s="23" t="str">
        <f t="shared" si="24"/>
        <v/>
      </c>
      <c r="E569" s="24"/>
      <c r="F569" s="24"/>
      <c r="G569" s="24"/>
      <c r="H569" s="24"/>
      <c r="I569" s="52">
        <f>SUMIF(اضافه!G$2:G$65479,مخزن!B569&amp;C569,اضافه!I$2:I$65479)</f>
        <v>0</v>
      </c>
      <c r="J569" s="52">
        <f>SUMIF(صرف!G$2:G$65479,مخزن!B569&amp;C569,صرف!I$2:I$65479)</f>
        <v>0</v>
      </c>
      <c r="K569" s="52">
        <f t="shared" si="25"/>
        <v>0</v>
      </c>
      <c r="L569" s="53">
        <f>IFERROR(LOOKUP(2,1/(اضافه!$G$3:$G$4998=مخزن!B569&amp;C569),اضافه!$J$3:$J$4998),"")</f>
        <v>0</v>
      </c>
      <c r="M569" s="53" t="str">
        <f>IFERROR(IF(I569&gt;=0,(SUMIF(اضافه!G$2:G$65479,مخزن!B569&amp;C569,اضافه!K$2:K$65479)+H569)/(SUMIF(اضافه!G$2:G$65479,مخزن!B569&amp;C569,اضافه!I$2:I$65479)+G569),0),"")</f>
        <v/>
      </c>
      <c r="N569" s="53" t="str">
        <f t="shared" si="26"/>
        <v/>
      </c>
    </row>
    <row r="570" spans="1:14" ht="19.899999999999999" customHeight="1" x14ac:dyDescent="0.2">
      <c r="A570" s="11"/>
      <c r="B570" s="24"/>
      <c r="C570" s="20"/>
      <c r="D570" s="23" t="str">
        <f t="shared" si="24"/>
        <v/>
      </c>
      <c r="E570" s="24"/>
      <c r="F570" s="24"/>
      <c r="G570" s="24"/>
      <c r="H570" s="24"/>
      <c r="I570" s="52">
        <f>SUMIF(اضافه!G$2:G$65479,مخزن!B570&amp;C570,اضافه!I$2:I$65479)</f>
        <v>0</v>
      </c>
      <c r="J570" s="52">
        <f>SUMIF(صرف!G$2:G$65479,مخزن!B570&amp;C570,صرف!I$2:I$65479)</f>
        <v>0</v>
      </c>
      <c r="K570" s="52">
        <f t="shared" si="25"/>
        <v>0</v>
      </c>
      <c r="L570" s="53">
        <f>IFERROR(LOOKUP(2,1/(اضافه!$G$3:$G$4998=مخزن!B570&amp;C570),اضافه!$J$3:$J$4998),"")</f>
        <v>0</v>
      </c>
      <c r="M570" s="53" t="str">
        <f>IFERROR(IF(I570&gt;=0,(SUMIF(اضافه!G$2:G$65479,مخزن!B570&amp;C570,اضافه!K$2:K$65479)+H570)/(SUMIF(اضافه!G$2:G$65479,مخزن!B570&amp;C570,اضافه!I$2:I$65479)+G570),0),"")</f>
        <v/>
      </c>
      <c r="N570" s="53" t="str">
        <f t="shared" si="26"/>
        <v/>
      </c>
    </row>
    <row r="571" spans="1:14" ht="19.899999999999999" customHeight="1" x14ac:dyDescent="0.2">
      <c r="A571" s="11"/>
      <c r="B571" s="24"/>
      <c r="C571" s="23"/>
      <c r="D571" s="23" t="str">
        <f t="shared" si="24"/>
        <v/>
      </c>
      <c r="E571" s="24"/>
      <c r="F571" s="24"/>
      <c r="G571" s="24"/>
      <c r="H571" s="24"/>
      <c r="I571" s="52">
        <f>SUMIF(اضافه!G$2:G$65479,مخزن!B571&amp;C571,اضافه!I$2:I$65479)</f>
        <v>0</v>
      </c>
      <c r="J571" s="52">
        <f>SUMIF(صرف!G$2:G$65479,مخزن!B571&amp;C571,صرف!I$2:I$65479)</f>
        <v>0</v>
      </c>
      <c r="K571" s="52">
        <f t="shared" si="25"/>
        <v>0</v>
      </c>
      <c r="L571" s="53">
        <f>IFERROR(LOOKUP(2,1/(اضافه!$G$3:$G$4998=مخزن!B571&amp;C571),اضافه!$J$3:$J$4998),"")</f>
        <v>0</v>
      </c>
      <c r="M571" s="53" t="str">
        <f>IFERROR(IF(I571&gt;=0,(SUMIF(اضافه!G$2:G$65479,مخزن!B571&amp;C571,اضافه!K$2:K$65479)+H571)/(SUMIF(اضافه!G$2:G$65479,مخزن!B571&amp;C571,اضافه!I$2:I$65479)+G571),0),"")</f>
        <v/>
      </c>
      <c r="N571" s="53" t="str">
        <f t="shared" si="26"/>
        <v/>
      </c>
    </row>
    <row r="572" spans="1:14" ht="19.899999999999999" customHeight="1" x14ac:dyDescent="0.2">
      <c r="A572" s="11"/>
      <c r="B572" s="24"/>
      <c r="C572" s="20"/>
      <c r="D572" s="23" t="str">
        <f t="shared" si="24"/>
        <v/>
      </c>
      <c r="E572" s="24"/>
      <c r="F572" s="24"/>
      <c r="G572" s="24"/>
      <c r="H572" s="24"/>
      <c r="I572" s="52">
        <f>SUMIF(اضافه!G$2:G$65479,مخزن!B572&amp;C572,اضافه!I$2:I$65479)</f>
        <v>0</v>
      </c>
      <c r="J572" s="52">
        <f>SUMIF(صرف!G$2:G$65479,مخزن!B572&amp;C572,صرف!I$2:I$65479)</f>
        <v>0</v>
      </c>
      <c r="K572" s="52">
        <f t="shared" si="25"/>
        <v>0</v>
      </c>
      <c r="L572" s="53">
        <f>IFERROR(LOOKUP(2,1/(اضافه!$G$3:$G$4998=مخزن!B572&amp;C572),اضافه!$J$3:$J$4998),"")</f>
        <v>0</v>
      </c>
      <c r="M572" s="53" t="str">
        <f>IFERROR(IF(I572&gt;=0,(SUMIF(اضافه!G$2:G$65479,مخزن!B572&amp;C572,اضافه!K$2:K$65479)+H572)/(SUMIF(اضافه!G$2:G$65479,مخزن!B572&amp;C572,اضافه!I$2:I$65479)+G572),0),"")</f>
        <v/>
      </c>
      <c r="N572" s="53" t="str">
        <f t="shared" si="26"/>
        <v/>
      </c>
    </row>
    <row r="573" spans="1:14" ht="19.899999999999999" customHeight="1" x14ac:dyDescent="0.2">
      <c r="A573" s="11"/>
      <c r="B573" s="24"/>
      <c r="C573" s="23"/>
      <c r="D573" s="23" t="str">
        <f t="shared" si="24"/>
        <v/>
      </c>
      <c r="E573" s="24"/>
      <c r="F573" s="24"/>
      <c r="G573" s="24"/>
      <c r="H573" s="24"/>
      <c r="I573" s="52">
        <f>SUMIF(اضافه!G$2:G$65479,مخزن!B573&amp;C573,اضافه!I$2:I$65479)</f>
        <v>0</v>
      </c>
      <c r="J573" s="52">
        <f>SUMIF(صرف!G$2:G$65479,مخزن!B573&amp;C573,صرف!I$2:I$65479)</f>
        <v>0</v>
      </c>
      <c r="K573" s="52">
        <f t="shared" si="25"/>
        <v>0</v>
      </c>
      <c r="L573" s="53">
        <f>IFERROR(LOOKUP(2,1/(اضافه!$G$3:$G$4998=مخزن!B573&amp;C573),اضافه!$J$3:$J$4998),"")</f>
        <v>0</v>
      </c>
      <c r="M573" s="53" t="str">
        <f>IFERROR(IF(I573&gt;=0,(SUMIF(اضافه!G$2:G$65479,مخزن!B573&amp;C573,اضافه!K$2:K$65479)+H573)/(SUMIF(اضافه!G$2:G$65479,مخزن!B573&amp;C573,اضافه!I$2:I$65479)+G573),0),"")</f>
        <v/>
      </c>
      <c r="N573" s="53" t="str">
        <f t="shared" si="26"/>
        <v/>
      </c>
    </row>
    <row r="574" spans="1:14" ht="19.899999999999999" customHeight="1" x14ac:dyDescent="0.2">
      <c r="A574" s="11"/>
      <c r="B574" s="24"/>
      <c r="C574" s="20"/>
      <c r="D574" s="23" t="str">
        <f t="shared" si="24"/>
        <v/>
      </c>
      <c r="E574" s="24"/>
      <c r="F574" s="24"/>
      <c r="G574" s="24"/>
      <c r="H574" s="24"/>
      <c r="I574" s="52">
        <f>SUMIF(اضافه!G$2:G$65479,مخزن!B574&amp;C574,اضافه!I$2:I$65479)</f>
        <v>0</v>
      </c>
      <c r="J574" s="52">
        <f>SUMIF(صرف!G$2:G$65479,مخزن!B574&amp;C574,صرف!I$2:I$65479)</f>
        <v>0</v>
      </c>
      <c r="K574" s="52">
        <f t="shared" si="25"/>
        <v>0</v>
      </c>
      <c r="L574" s="53">
        <f>IFERROR(LOOKUP(2,1/(اضافه!$G$3:$G$4998=مخزن!B574&amp;C574),اضافه!$J$3:$J$4998),"")</f>
        <v>0</v>
      </c>
      <c r="M574" s="53" t="str">
        <f>IFERROR(IF(I574&gt;=0,(SUMIF(اضافه!G$2:G$65479,مخزن!B574&amp;C574,اضافه!K$2:K$65479)+H574)/(SUMIF(اضافه!G$2:G$65479,مخزن!B574&amp;C574,اضافه!I$2:I$65479)+G574),0),"")</f>
        <v/>
      </c>
      <c r="N574" s="53" t="str">
        <f t="shared" si="26"/>
        <v/>
      </c>
    </row>
    <row r="575" spans="1:14" ht="19.899999999999999" customHeight="1" x14ac:dyDescent="0.2">
      <c r="A575" s="11"/>
      <c r="B575" s="24"/>
      <c r="C575" s="23"/>
      <c r="D575" s="23" t="str">
        <f t="shared" si="24"/>
        <v/>
      </c>
      <c r="E575" s="24"/>
      <c r="F575" s="24"/>
      <c r="G575" s="24"/>
      <c r="H575" s="24"/>
      <c r="I575" s="52">
        <f>SUMIF(اضافه!G$2:G$65479,مخزن!B575&amp;C575,اضافه!I$2:I$65479)</f>
        <v>0</v>
      </c>
      <c r="J575" s="52">
        <f>SUMIF(صرف!G$2:G$65479,مخزن!B575&amp;C575,صرف!I$2:I$65479)</f>
        <v>0</v>
      </c>
      <c r="K575" s="52">
        <f t="shared" si="25"/>
        <v>0</v>
      </c>
      <c r="L575" s="53">
        <f>IFERROR(LOOKUP(2,1/(اضافه!$G$3:$G$4998=مخزن!B575&amp;C575),اضافه!$J$3:$J$4998),"")</f>
        <v>0</v>
      </c>
      <c r="M575" s="53" t="str">
        <f>IFERROR(IF(I575&gt;=0,(SUMIF(اضافه!G$2:G$65479,مخزن!B575&amp;C575,اضافه!K$2:K$65479)+H575)/(SUMIF(اضافه!G$2:G$65479,مخزن!B575&amp;C575,اضافه!I$2:I$65479)+G575),0),"")</f>
        <v/>
      </c>
      <c r="N575" s="53" t="str">
        <f t="shared" si="26"/>
        <v/>
      </c>
    </row>
    <row r="576" spans="1:14" ht="19.899999999999999" customHeight="1" x14ac:dyDescent="0.2">
      <c r="A576" s="11"/>
      <c r="B576" s="24"/>
      <c r="C576" s="20"/>
      <c r="D576" s="23" t="str">
        <f t="shared" si="24"/>
        <v/>
      </c>
      <c r="E576" s="24"/>
      <c r="F576" s="24"/>
      <c r="G576" s="24"/>
      <c r="H576" s="24"/>
      <c r="I576" s="52">
        <f>SUMIF(اضافه!G$2:G$65479,مخزن!B576&amp;C576,اضافه!I$2:I$65479)</f>
        <v>0</v>
      </c>
      <c r="J576" s="52">
        <f>SUMIF(صرف!G$2:G$65479,مخزن!B576&amp;C576,صرف!I$2:I$65479)</f>
        <v>0</v>
      </c>
      <c r="K576" s="52">
        <f t="shared" si="25"/>
        <v>0</v>
      </c>
      <c r="L576" s="53">
        <f>IFERROR(LOOKUP(2,1/(اضافه!$G$3:$G$4998=مخزن!B576&amp;C576),اضافه!$J$3:$J$4998),"")</f>
        <v>0</v>
      </c>
      <c r="M576" s="53" t="str">
        <f>IFERROR(IF(I576&gt;=0,(SUMIF(اضافه!G$2:G$65479,مخزن!B576&amp;C576,اضافه!K$2:K$65479)+H576)/(SUMIF(اضافه!G$2:G$65479,مخزن!B576&amp;C576,اضافه!I$2:I$65479)+G576),0),"")</f>
        <v/>
      </c>
      <c r="N576" s="53" t="str">
        <f t="shared" si="26"/>
        <v/>
      </c>
    </row>
    <row r="577" spans="1:14" ht="19.899999999999999" customHeight="1" x14ac:dyDescent="0.2">
      <c r="A577" s="11"/>
      <c r="B577" s="24"/>
      <c r="C577" s="23"/>
      <c r="D577" s="23" t="str">
        <f t="shared" si="24"/>
        <v/>
      </c>
      <c r="E577" s="24"/>
      <c r="F577" s="24"/>
      <c r="G577" s="24"/>
      <c r="H577" s="24"/>
      <c r="I577" s="52">
        <f>SUMIF(اضافه!G$2:G$65479,مخزن!B577&amp;C577,اضافه!I$2:I$65479)</f>
        <v>0</v>
      </c>
      <c r="J577" s="52">
        <f>SUMIF(صرف!G$2:G$65479,مخزن!B577&amp;C577,صرف!I$2:I$65479)</f>
        <v>0</v>
      </c>
      <c r="K577" s="52">
        <f t="shared" si="25"/>
        <v>0</v>
      </c>
      <c r="L577" s="53">
        <f>IFERROR(LOOKUP(2,1/(اضافه!$G$3:$G$4998=مخزن!B577&amp;C577),اضافه!$J$3:$J$4998),"")</f>
        <v>0</v>
      </c>
      <c r="M577" s="53" t="str">
        <f>IFERROR(IF(I577&gt;=0,(SUMIF(اضافه!G$2:G$65479,مخزن!B577&amp;C577,اضافه!K$2:K$65479)+H577)/(SUMIF(اضافه!G$2:G$65479,مخزن!B577&amp;C577,اضافه!I$2:I$65479)+G577),0),"")</f>
        <v/>
      </c>
      <c r="N577" s="53" t="str">
        <f t="shared" si="26"/>
        <v/>
      </c>
    </row>
    <row r="578" spans="1:14" ht="19.899999999999999" customHeight="1" x14ac:dyDescent="0.2">
      <c r="A578" s="11"/>
      <c r="B578" s="24"/>
      <c r="C578" s="20"/>
      <c r="D578" s="23" t="str">
        <f t="shared" si="24"/>
        <v/>
      </c>
      <c r="E578" s="24"/>
      <c r="F578" s="24"/>
      <c r="G578" s="24"/>
      <c r="H578" s="24"/>
      <c r="I578" s="52">
        <f>SUMIF(اضافه!G$2:G$65479,مخزن!B578&amp;C578,اضافه!I$2:I$65479)</f>
        <v>0</v>
      </c>
      <c r="J578" s="52">
        <f>SUMIF(صرف!G$2:G$65479,مخزن!B578&amp;C578,صرف!I$2:I$65479)</f>
        <v>0</v>
      </c>
      <c r="K578" s="52">
        <f t="shared" si="25"/>
        <v>0</v>
      </c>
      <c r="L578" s="53">
        <f>IFERROR(LOOKUP(2,1/(اضافه!$G$3:$G$4998=مخزن!B578&amp;C578),اضافه!$J$3:$J$4998),"")</f>
        <v>0</v>
      </c>
      <c r="M578" s="53" t="str">
        <f>IFERROR(IF(I578&gt;=0,(SUMIF(اضافه!G$2:G$65479,مخزن!B578&amp;C578,اضافه!K$2:K$65479)+H578)/(SUMIF(اضافه!G$2:G$65479,مخزن!B578&amp;C578,اضافه!I$2:I$65479)+G578),0),"")</f>
        <v/>
      </c>
      <c r="N578" s="53" t="str">
        <f t="shared" si="26"/>
        <v/>
      </c>
    </row>
    <row r="579" spans="1:14" ht="19.899999999999999" customHeight="1" x14ac:dyDescent="0.2">
      <c r="A579" s="11"/>
      <c r="B579" s="24"/>
      <c r="C579" s="23"/>
      <c r="D579" s="23" t="str">
        <f t="shared" si="24"/>
        <v/>
      </c>
      <c r="E579" s="24"/>
      <c r="F579" s="24"/>
      <c r="G579" s="24"/>
      <c r="H579" s="24"/>
      <c r="I579" s="52">
        <f>SUMIF(اضافه!G$2:G$65479,مخزن!B579&amp;C579,اضافه!I$2:I$65479)</f>
        <v>0</v>
      </c>
      <c r="J579" s="52">
        <f>SUMIF(صرف!G$2:G$65479,مخزن!B579&amp;C579,صرف!I$2:I$65479)</f>
        <v>0</v>
      </c>
      <c r="K579" s="52">
        <f t="shared" si="25"/>
        <v>0</v>
      </c>
      <c r="L579" s="53">
        <f>IFERROR(LOOKUP(2,1/(اضافه!$G$3:$G$4998=مخزن!B579&amp;C579),اضافه!$J$3:$J$4998),"")</f>
        <v>0</v>
      </c>
      <c r="M579" s="53" t="str">
        <f>IFERROR(IF(I579&gt;=0,(SUMIF(اضافه!G$2:G$65479,مخزن!B579&amp;C579,اضافه!K$2:K$65479)+H579)/(SUMIF(اضافه!G$2:G$65479,مخزن!B579&amp;C579,اضافه!I$2:I$65479)+G579),0),"")</f>
        <v/>
      </c>
      <c r="N579" s="53" t="str">
        <f t="shared" si="26"/>
        <v/>
      </c>
    </row>
    <row r="580" spans="1:14" ht="19.899999999999999" customHeight="1" x14ac:dyDescent="0.2">
      <c r="A580" s="11"/>
      <c r="B580" s="24"/>
      <c r="C580" s="20"/>
      <c r="D580" s="23" t="str">
        <f t="shared" si="24"/>
        <v/>
      </c>
      <c r="E580" s="24"/>
      <c r="F580" s="24"/>
      <c r="G580" s="24"/>
      <c r="H580" s="24"/>
      <c r="I580" s="52">
        <f>SUMIF(اضافه!G$2:G$65479,مخزن!B580&amp;C580,اضافه!I$2:I$65479)</f>
        <v>0</v>
      </c>
      <c r="J580" s="52">
        <f>SUMIF(صرف!G$2:G$65479,مخزن!B580&amp;C580,صرف!I$2:I$65479)</f>
        <v>0</v>
      </c>
      <c r="K580" s="52">
        <f t="shared" si="25"/>
        <v>0</v>
      </c>
      <c r="L580" s="53">
        <f>IFERROR(LOOKUP(2,1/(اضافه!$G$3:$G$4998=مخزن!B580&amp;C580),اضافه!$J$3:$J$4998),"")</f>
        <v>0</v>
      </c>
      <c r="M580" s="53" t="str">
        <f>IFERROR(IF(I580&gt;=0,(SUMIF(اضافه!G$2:G$65479,مخزن!B580&amp;C580,اضافه!K$2:K$65479)+H580)/(SUMIF(اضافه!G$2:G$65479,مخزن!B580&amp;C580,اضافه!I$2:I$65479)+G580),0),"")</f>
        <v/>
      </c>
      <c r="N580" s="53" t="str">
        <f t="shared" si="26"/>
        <v/>
      </c>
    </row>
    <row r="581" spans="1:14" ht="19.899999999999999" customHeight="1" x14ac:dyDescent="0.2">
      <c r="A581" s="11"/>
      <c r="B581" s="24"/>
      <c r="C581" s="23"/>
      <c r="D581" s="23" t="str">
        <f t="shared" ref="D581:D603" si="27">B581&amp;C581</f>
        <v/>
      </c>
      <c r="E581" s="24"/>
      <c r="F581" s="24"/>
      <c r="G581" s="24"/>
      <c r="H581" s="24"/>
      <c r="I581" s="52">
        <f>SUMIF(اضافه!G$2:G$65479,مخزن!B581&amp;C581,اضافه!I$2:I$65479)</f>
        <v>0</v>
      </c>
      <c r="J581" s="52">
        <f>SUMIF(صرف!G$2:G$65479,مخزن!B581&amp;C581,صرف!I$2:I$65479)</f>
        <v>0</v>
      </c>
      <c r="K581" s="52">
        <f t="shared" ref="K581:K603" si="28">G581+I581-J581</f>
        <v>0</v>
      </c>
      <c r="L581" s="53">
        <f>IFERROR(LOOKUP(2,1/(اضافه!$G$3:$G$4998=مخزن!B581&amp;C581),اضافه!$J$3:$J$4998),"")</f>
        <v>0</v>
      </c>
      <c r="M581" s="53" t="str">
        <f>IFERROR(IF(I581&gt;=0,(SUMIF(اضافه!G$2:G$65479,مخزن!B581&amp;C581,اضافه!K$2:K$65479)+H581)/(SUMIF(اضافه!G$2:G$65479,مخزن!B581&amp;C581,اضافه!I$2:I$65479)+G581),0),"")</f>
        <v/>
      </c>
      <c r="N581" s="53" t="str">
        <f t="shared" ref="N581:N603" si="29">IFERROR((M581*K581),"")</f>
        <v/>
      </c>
    </row>
    <row r="582" spans="1:14" ht="19.899999999999999" customHeight="1" x14ac:dyDescent="0.2">
      <c r="A582" s="11"/>
      <c r="B582" s="24"/>
      <c r="C582" s="20"/>
      <c r="D582" s="23" t="str">
        <f t="shared" si="27"/>
        <v/>
      </c>
      <c r="E582" s="24"/>
      <c r="F582" s="24"/>
      <c r="G582" s="24"/>
      <c r="H582" s="24"/>
      <c r="I582" s="52">
        <f>SUMIF(اضافه!G$2:G$65479,مخزن!B582&amp;C582,اضافه!I$2:I$65479)</f>
        <v>0</v>
      </c>
      <c r="J582" s="52">
        <f>SUMIF(صرف!G$2:G$65479,مخزن!B582&amp;C582,صرف!I$2:I$65479)</f>
        <v>0</v>
      </c>
      <c r="K582" s="52">
        <f t="shared" si="28"/>
        <v>0</v>
      </c>
      <c r="L582" s="53">
        <f>IFERROR(LOOKUP(2,1/(اضافه!$G$3:$G$4998=مخزن!B582&amp;C582),اضافه!$J$3:$J$4998),"")</f>
        <v>0</v>
      </c>
      <c r="M582" s="53" t="str">
        <f>IFERROR(IF(I582&gt;=0,(SUMIF(اضافه!G$2:G$65479,مخزن!B582&amp;C582,اضافه!K$2:K$65479)+H582)/(SUMIF(اضافه!G$2:G$65479,مخزن!B582&amp;C582,اضافه!I$2:I$65479)+G582),0),"")</f>
        <v/>
      </c>
      <c r="N582" s="53" t="str">
        <f t="shared" si="29"/>
        <v/>
      </c>
    </row>
    <row r="583" spans="1:14" ht="19.899999999999999" customHeight="1" x14ac:dyDescent="0.2">
      <c r="A583" s="11"/>
      <c r="B583" s="24"/>
      <c r="C583" s="23"/>
      <c r="D583" s="23" t="str">
        <f t="shared" si="27"/>
        <v/>
      </c>
      <c r="E583" s="24"/>
      <c r="F583" s="24"/>
      <c r="G583" s="24"/>
      <c r="H583" s="24"/>
      <c r="I583" s="52">
        <f>SUMIF(اضافه!G$2:G$65479,مخزن!B583&amp;C583,اضافه!I$2:I$65479)</f>
        <v>0</v>
      </c>
      <c r="J583" s="52">
        <f>SUMIF(صرف!G$2:G$65479,مخزن!B583&amp;C583,صرف!I$2:I$65479)</f>
        <v>0</v>
      </c>
      <c r="K583" s="52">
        <f t="shared" si="28"/>
        <v>0</v>
      </c>
      <c r="L583" s="53">
        <f>IFERROR(LOOKUP(2,1/(اضافه!$G$3:$G$4998=مخزن!B583&amp;C583),اضافه!$J$3:$J$4998),"")</f>
        <v>0</v>
      </c>
      <c r="M583" s="53" t="str">
        <f>IFERROR(IF(I583&gt;=0,(SUMIF(اضافه!G$2:G$65479,مخزن!B583&amp;C583,اضافه!K$2:K$65479)+H583)/(SUMIF(اضافه!G$2:G$65479,مخزن!B583&amp;C583,اضافه!I$2:I$65479)+G583),0),"")</f>
        <v/>
      </c>
      <c r="N583" s="53" t="str">
        <f t="shared" si="29"/>
        <v/>
      </c>
    </row>
    <row r="584" spans="1:14" ht="19.899999999999999" customHeight="1" x14ac:dyDescent="0.2">
      <c r="A584" s="11"/>
      <c r="B584" s="24"/>
      <c r="C584" s="20"/>
      <c r="D584" s="23" t="str">
        <f t="shared" si="27"/>
        <v/>
      </c>
      <c r="E584" s="24"/>
      <c r="F584" s="24"/>
      <c r="G584" s="24"/>
      <c r="H584" s="24"/>
      <c r="I584" s="52">
        <f>SUMIF(اضافه!G$2:G$65479,مخزن!B584&amp;C584,اضافه!I$2:I$65479)</f>
        <v>0</v>
      </c>
      <c r="J584" s="52">
        <f>SUMIF(صرف!G$2:G$65479,مخزن!B584&amp;C584,صرف!I$2:I$65479)</f>
        <v>0</v>
      </c>
      <c r="K584" s="52">
        <f t="shared" si="28"/>
        <v>0</v>
      </c>
      <c r="L584" s="53">
        <f>IFERROR(LOOKUP(2,1/(اضافه!$G$3:$G$4998=مخزن!B584&amp;C584),اضافه!$J$3:$J$4998),"")</f>
        <v>0</v>
      </c>
      <c r="M584" s="53" t="str">
        <f>IFERROR(IF(I584&gt;=0,(SUMIF(اضافه!G$2:G$65479,مخزن!B584&amp;C584,اضافه!K$2:K$65479)+H584)/(SUMIF(اضافه!G$2:G$65479,مخزن!B584&amp;C584,اضافه!I$2:I$65479)+G584),0),"")</f>
        <v/>
      </c>
      <c r="N584" s="53" t="str">
        <f t="shared" si="29"/>
        <v/>
      </c>
    </row>
    <row r="585" spans="1:14" ht="19.899999999999999" customHeight="1" x14ac:dyDescent="0.2">
      <c r="A585" s="11"/>
      <c r="B585" s="24"/>
      <c r="C585" s="23"/>
      <c r="D585" s="23" t="str">
        <f t="shared" si="27"/>
        <v/>
      </c>
      <c r="E585" s="24"/>
      <c r="F585" s="24"/>
      <c r="G585" s="24"/>
      <c r="H585" s="24"/>
      <c r="I585" s="52">
        <f>SUMIF(اضافه!G$2:G$65479,مخزن!B585&amp;C585,اضافه!I$2:I$65479)</f>
        <v>0</v>
      </c>
      <c r="J585" s="52">
        <f>SUMIF(صرف!G$2:G$65479,مخزن!B585&amp;C585,صرف!I$2:I$65479)</f>
        <v>0</v>
      </c>
      <c r="K585" s="52">
        <f t="shared" si="28"/>
        <v>0</v>
      </c>
      <c r="L585" s="53">
        <f>IFERROR(LOOKUP(2,1/(اضافه!$G$3:$G$4998=مخزن!B585&amp;C585),اضافه!$J$3:$J$4998),"")</f>
        <v>0</v>
      </c>
      <c r="M585" s="53" t="str">
        <f>IFERROR(IF(I585&gt;=0,(SUMIF(اضافه!G$2:G$65479,مخزن!B585&amp;C585,اضافه!K$2:K$65479)+H585)/(SUMIF(اضافه!G$2:G$65479,مخزن!B585&amp;C585,اضافه!I$2:I$65479)+G585),0),"")</f>
        <v/>
      </c>
      <c r="N585" s="53" t="str">
        <f t="shared" si="29"/>
        <v/>
      </c>
    </row>
    <row r="586" spans="1:14" ht="19.899999999999999" customHeight="1" x14ac:dyDescent="0.2">
      <c r="A586" s="11"/>
      <c r="B586" s="24"/>
      <c r="C586" s="20"/>
      <c r="D586" s="23" t="str">
        <f t="shared" si="27"/>
        <v/>
      </c>
      <c r="E586" s="24"/>
      <c r="F586" s="24"/>
      <c r="G586" s="24"/>
      <c r="H586" s="24"/>
      <c r="I586" s="52">
        <f>SUMIF(اضافه!G$2:G$65479,مخزن!B586&amp;C586,اضافه!I$2:I$65479)</f>
        <v>0</v>
      </c>
      <c r="J586" s="52">
        <f>SUMIF(صرف!G$2:G$65479,مخزن!B586&amp;C586,صرف!I$2:I$65479)</f>
        <v>0</v>
      </c>
      <c r="K586" s="52">
        <f t="shared" si="28"/>
        <v>0</v>
      </c>
      <c r="L586" s="53">
        <f>IFERROR(LOOKUP(2,1/(اضافه!$G$3:$G$4998=مخزن!B586&amp;C586),اضافه!$J$3:$J$4998),"")</f>
        <v>0</v>
      </c>
      <c r="M586" s="53" t="str">
        <f>IFERROR(IF(I586&gt;=0,(SUMIF(اضافه!G$2:G$65479,مخزن!B586&amp;C586,اضافه!K$2:K$65479)+H586)/(SUMIF(اضافه!G$2:G$65479,مخزن!B586&amp;C586,اضافه!I$2:I$65479)+G586),0),"")</f>
        <v/>
      </c>
      <c r="N586" s="53" t="str">
        <f t="shared" si="29"/>
        <v/>
      </c>
    </row>
    <row r="587" spans="1:14" ht="19.899999999999999" customHeight="1" x14ac:dyDescent="0.2">
      <c r="A587" s="11"/>
      <c r="B587" s="24"/>
      <c r="C587" s="23"/>
      <c r="D587" s="23" t="str">
        <f t="shared" si="27"/>
        <v/>
      </c>
      <c r="E587" s="24"/>
      <c r="F587" s="24"/>
      <c r="G587" s="24"/>
      <c r="H587" s="24"/>
      <c r="I587" s="52">
        <f>SUMIF(اضافه!G$2:G$65479,مخزن!B587&amp;C587,اضافه!I$2:I$65479)</f>
        <v>0</v>
      </c>
      <c r="J587" s="52">
        <f>SUMIF(صرف!G$2:G$65479,مخزن!B587&amp;C587,صرف!I$2:I$65479)</f>
        <v>0</v>
      </c>
      <c r="K587" s="52">
        <f t="shared" si="28"/>
        <v>0</v>
      </c>
      <c r="L587" s="53">
        <f>IFERROR(LOOKUP(2,1/(اضافه!$G$3:$G$4998=مخزن!B587&amp;C587),اضافه!$J$3:$J$4998),"")</f>
        <v>0</v>
      </c>
      <c r="M587" s="53" t="str">
        <f>IFERROR(IF(I587&gt;=0,(SUMIF(اضافه!G$2:G$65479,مخزن!B587&amp;C587,اضافه!K$2:K$65479)+H587)/(SUMIF(اضافه!G$2:G$65479,مخزن!B587&amp;C587,اضافه!I$2:I$65479)+G587),0),"")</f>
        <v/>
      </c>
      <c r="N587" s="53" t="str">
        <f t="shared" si="29"/>
        <v/>
      </c>
    </row>
    <row r="588" spans="1:14" ht="19.899999999999999" customHeight="1" x14ac:dyDescent="0.2">
      <c r="A588" s="11"/>
      <c r="B588" s="24"/>
      <c r="C588" s="20"/>
      <c r="D588" s="23" t="str">
        <f t="shared" si="27"/>
        <v/>
      </c>
      <c r="E588" s="24"/>
      <c r="F588" s="24"/>
      <c r="G588" s="24"/>
      <c r="H588" s="24"/>
      <c r="I588" s="52">
        <f>SUMIF(اضافه!G$2:G$65479,مخزن!B588&amp;C588,اضافه!I$2:I$65479)</f>
        <v>0</v>
      </c>
      <c r="J588" s="52">
        <f>SUMIF(صرف!G$2:G$65479,مخزن!B588&amp;C588,صرف!I$2:I$65479)</f>
        <v>0</v>
      </c>
      <c r="K588" s="52">
        <f t="shared" si="28"/>
        <v>0</v>
      </c>
      <c r="L588" s="53">
        <f>IFERROR(LOOKUP(2,1/(اضافه!$G$3:$G$4998=مخزن!B588&amp;C588),اضافه!$J$3:$J$4998),"")</f>
        <v>0</v>
      </c>
      <c r="M588" s="53" t="str">
        <f>IFERROR(IF(I588&gt;=0,(SUMIF(اضافه!G$2:G$65479,مخزن!B588&amp;C588,اضافه!K$2:K$65479)+H588)/(SUMIF(اضافه!G$2:G$65479,مخزن!B588&amp;C588,اضافه!I$2:I$65479)+G588),0),"")</f>
        <v/>
      </c>
      <c r="N588" s="53" t="str">
        <f t="shared" si="29"/>
        <v/>
      </c>
    </row>
    <row r="589" spans="1:14" ht="19.899999999999999" customHeight="1" x14ac:dyDescent="0.2">
      <c r="A589" s="11"/>
      <c r="B589" s="24"/>
      <c r="C589" s="23"/>
      <c r="D589" s="23" t="str">
        <f t="shared" si="27"/>
        <v/>
      </c>
      <c r="E589" s="24"/>
      <c r="F589" s="24"/>
      <c r="G589" s="24"/>
      <c r="H589" s="24"/>
      <c r="I589" s="52">
        <f>SUMIF(اضافه!G$2:G$65479,مخزن!B589&amp;C589,اضافه!I$2:I$65479)</f>
        <v>0</v>
      </c>
      <c r="J589" s="52">
        <f>SUMIF(صرف!G$2:G$65479,مخزن!B589&amp;C589,صرف!I$2:I$65479)</f>
        <v>0</v>
      </c>
      <c r="K589" s="52">
        <f t="shared" si="28"/>
        <v>0</v>
      </c>
      <c r="L589" s="53">
        <f>IFERROR(LOOKUP(2,1/(اضافه!$G$3:$G$4998=مخزن!B589&amp;C589),اضافه!$J$3:$J$4998),"")</f>
        <v>0</v>
      </c>
      <c r="M589" s="53" t="str">
        <f>IFERROR(IF(I589&gt;=0,(SUMIF(اضافه!G$2:G$65479,مخزن!B589&amp;C589,اضافه!K$2:K$65479)+H589)/(SUMIF(اضافه!G$2:G$65479,مخزن!B589&amp;C589,اضافه!I$2:I$65479)+G589),0),"")</f>
        <v/>
      </c>
      <c r="N589" s="53" t="str">
        <f t="shared" si="29"/>
        <v/>
      </c>
    </row>
    <row r="590" spans="1:14" ht="19.899999999999999" customHeight="1" x14ac:dyDescent="0.2">
      <c r="A590" s="11"/>
      <c r="B590" s="24"/>
      <c r="C590" s="20"/>
      <c r="D590" s="23" t="str">
        <f t="shared" si="27"/>
        <v/>
      </c>
      <c r="E590" s="24"/>
      <c r="F590" s="24"/>
      <c r="G590" s="24"/>
      <c r="H590" s="24"/>
      <c r="I590" s="52">
        <f>SUMIF(اضافه!G$2:G$65479,مخزن!B590&amp;C590,اضافه!I$2:I$65479)</f>
        <v>0</v>
      </c>
      <c r="J590" s="52">
        <f>SUMIF(صرف!G$2:G$65479,مخزن!B590&amp;C590,صرف!I$2:I$65479)</f>
        <v>0</v>
      </c>
      <c r="K590" s="52">
        <f t="shared" si="28"/>
        <v>0</v>
      </c>
      <c r="L590" s="53">
        <f>IFERROR(LOOKUP(2,1/(اضافه!$G$3:$G$4998=مخزن!B590&amp;C590),اضافه!$J$3:$J$4998),"")</f>
        <v>0</v>
      </c>
      <c r="M590" s="53" t="str">
        <f>IFERROR(IF(I590&gt;=0,(SUMIF(اضافه!G$2:G$65479,مخزن!B590&amp;C590,اضافه!K$2:K$65479)+H590)/(SUMIF(اضافه!G$2:G$65479,مخزن!B590&amp;C590,اضافه!I$2:I$65479)+G590),0),"")</f>
        <v/>
      </c>
      <c r="N590" s="53" t="str">
        <f t="shared" si="29"/>
        <v/>
      </c>
    </row>
    <row r="591" spans="1:14" ht="19.899999999999999" customHeight="1" x14ac:dyDescent="0.2">
      <c r="A591" s="11"/>
      <c r="B591" s="24"/>
      <c r="C591" s="23"/>
      <c r="D591" s="23" t="str">
        <f t="shared" si="27"/>
        <v/>
      </c>
      <c r="E591" s="24"/>
      <c r="F591" s="24"/>
      <c r="G591" s="24"/>
      <c r="H591" s="24"/>
      <c r="I591" s="52">
        <f>SUMIF(اضافه!G$2:G$65479,مخزن!B591&amp;C591,اضافه!I$2:I$65479)</f>
        <v>0</v>
      </c>
      <c r="J591" s="52">
        <f>SUMIF(صرف!G$2:G$65479,مخزن!B591&amp;C591,صرف!I$2:I$65479)</f>
        <v>0</v>
      </c>
      <c r="K591" s="52">
        <f t="shared" si="28"/>
        <v>0</v>
      </c>
      <c r="L591" s="53">
        <f>IFERROR(LOOKUP(2,1/(اضافه!$G$3:$G$4998=مخزن!B591&amp;C591),اضافه!$J$3:$J$4998),"")</f>
        <v>0</v>
      </c>
      <c r="M591" s="53" t="str">
        <f>IFERROR(IF(I591&gt;=0,(SUMIF(اضافه!G$2:G$65479,مخزن!B591&amp;C591,اضافه!K$2:K$65479)+H591)/(SUMIF(اضافه!G$2:G$65479,مخزن!B591&amp;C591,اضافه!I$2:I$65479)+G591),0),"")</f>
        <v/>
      </c>
      <c r="N591" s="53" t="str">
        <f t="shared" si="29"/>
        <v/>
      </c>
    </row>
    <row r="592" spans="1:14" ht="19.899999999999999" customHeight="1" x14ac:dyDescent="0.2">
      <c r="A592" s="11"/>
      <c r="B592" s="24"/>
      <c r="C592" s="20"/>
      <c r="D592" s="23" t="str">
        <f t="shared" si="27"/>
        <v/>
      </c>
      <c r="E592" s="24"/>
      <c r="F592" s="24"/>
      <c r="G592" s="24"/>
      <c r="H592" s="24"/>
      <c r="I592" s="52">
        <f>SUMIF(اضافه!G$2:G$65479,مخزن!B592&amp;C592,اضافه!I$2:I$65479)</f>
        <v>0</v>
      </c>
      <c r="J592" s="52">
        <f>SUMIF(صرف!G$2:G$65479,مخزن!B592&amp;C592,صرف!I$2:I$65479)</f>
        <v>0</v>
      </c>
      <c r="K592" s="52">
        <f t="shared" si="28"/>
        <v>0</v>
      </c>
      <c r="L592" s="53">
        <f>IFERROR(LOOKUP(2,1/(اضافه!$G$3:$G$4998=مخزن!B592&amp;C592),اضافه!$J$3:$J$4998),"")</f>
        <v>0</v>
      </c>
      <c r="M592" s="53" t="str">
        <f>IFERROR(IF(I592&gt;=0,(SUMIF(اضافه!G$2:G$65479,مخزن!B592&amp;C592,اضافه!K$2:K$65479)+H592)/(SUMIF(اضافه!G$2:G$65479,مخزن!B592&amp;C592,اضافه!I$2:I$65479)+G592),0),"")</f>
        <v/>
      </c>
      <c r="N592" s="53" t="str">
        <f t="shared" si="29"/>
        <v/>
      </c>
    </row>
    <row r="593" spans="1:14" ht="19.899999999999999" customHeight="1" x14ac:dyDescent="0.2">
      <c r="A593" s="11"/>
      <c r="B593" s="24"/>
      <c r="C593" s="23"/>
      <c r="D593" s="23" t="str">
        <f t="shared" si="27"/>
        <v/>
      </c>
      <c r="E593" s="24"/>
      <c r="F593" s="24"/>
      <c r="G593" s="24"/>
      <c r="H593" s="24"/>
      <c r="I593" s="52">
        <f>SUMIF(اضافه!G$2:G$65479,مخزن!B593&amp;C593,اضافه!I$2:I$65479)</f>
        <v>0</v>
      </c>
      <c r="J593" s="52">
        <f>SUMIF(صرف!G$2:G$65479,مخزن!B593&amp;C593,صرف!I$2:I$65479)</f>
        <v>0</v>
      </c>
      <c r="K593" s="52">
        <f t="shared" si="28"/>
        <v>0</v>
      </c>
      <c r="L593" s="53">
        <f>IFERROR(LOOKUP(2,1/(اضافه!$G$3:$G$4998=مخزن!B593&amp;C593),اضافه!$J$3:$J$4998),"")</f>
        <v>0</v>
      </c>
      <c r="M593" s="53" t="str">
        <f>IFERROR(IF(I593&gt;=0,(SUMIF(اضافه!G$2:G$65479,مخزن!B593&amp;C593,اضافه!K$2:K$65479)+H593)/(SUMIF(اضافه!G$2:G$65479,مخزن!B593&amp;C593,اضافه!I$2:I$65479)+G593),0),"")</f>
        <v/>
      </c>
      <c r="N593" s="53" t="str">
        <f t="shared" si="29"/>
        <v/>
      </c>
    </row>
    <row r="594" spans="1:14" ht="19.899999999999999" customHeight="1" x14ac:dyDescent="0.2">
      <c r="A594" s="11"/>
      <c r="B594" s="24"/>
      <c r="C594" s="20"/>
      <c r="D594" s="23" t="str">
        <f t="shared" si="27"/>
        <v/>
      </c>
      <c r="E594" s="24"/>
      <c r="F594" s="24"/>
      <c r="G594" s="24"/>
      <c r="H594" s="24"/>
      <c r="I594" s="52">
        <f>SUMIF(اضافه!G$2:G$65479,مخزن!B594&amp;C594,اضافه!I$2:I$65479)</f>
        <v>0</v>
      </c>
      <c r="J594" s="52">
        <f>SUMIF(صرف!G$2:G$65479,مخزن!B594&amp;C594,صرف!I$2:I$65479)</f>
        <v>0</v>
      </c>
      <c r="K594" s="52">
        <f t="shared" si="28"/>
        <v>0</v>
      </c>
      <c r="L594" s="53">
        <f>IFERROR(LOOKUP(2,1/(اضافه!$G$3:$G$4998=مخزن!B594&amp;C594),اضافه!$J$3:$J$4998),"")</f>
        <v>0</v>
      </c>
      <c r="M594" s="53" t="str">
        <f>IFERROR(IF(I594&gt;=0,(SUMIF(اضافه!G$2:G$65479,مخزن!B594&amp;C594,اضافه!K$2:K$65479)+H594)/(SUMIF(اضافه!G$2:G$65479,مخزن!B594&amp;C594,اضافه!I$2:I$65479)+G594),0),"")</f>
        <v/>
      </c>
      <c r="N594" s="53" t="str">
        <f t="shared" si="29"/>
        <v/>
      </c>
    </row>
    <row r="595" spans="1:14" ht="19.899999999999999" customHeight="1" x14ac:dyDescent="0.2">
      <c r="A595" s="11"/>
      <c r="B595" s="24"/>
      <c r="C595" s="23"/>
      <c r="D595" s="23" t="str">
        <f t="shared" si="27"/>
        <v/>
      </c>
      <c r="E595" s="24"/>
      <c r="F595" s="24"/>
      <c r="G595" s="24"/>
      <c r="H595" s="24"/>
      <c r="I595" s="52">
        <f>SUMIF(اضافه!G$2:G$65479,مخزن!B595&amp;C595,اضافه!I$2:I$65479)</f>
        <v>0</v>
      </c>
      <c r="J595" s="52">
        <f>SUMIF(صرف!G$2:G$65479,مخزن!B595&amp;C595,صرف!I$2:I$65479)</f>
        <v>0</v>
      </c>
      <c r="K595" s="52">
        <f t="shared" si="28"/>
        <v>0</v>
      </c>
      <c r="L595" s="53">
        <f>IFERROR(LOOKUP(2,1/(اضافه!$G$3:$G$4998=مخزن!B595&amp;C595),اضافه!$J$3:$J$4998),"")</f>
        <v>0</v>
      </c>
      <c r="M595" s="53" t="str">
        <f>IFERROR(IF(I595&gt;=0,(SUMIF(اضافه!G$2:G$65479,مخزن!B595&amp;C595,اضافه!K$2:K$65479)+H595)/(SUMIF(اضافه!G$2:G$65479,مخزن!B595&amp;C595,اضافه!I$2:I$65479)+G595),0),"")</f>
        <v/>
      </c>
      <c r="N595" s="53" t="str">
        <f t="shared" si="29"/>
        <v/>
      </c>
    </row>
    <row r="596" spans="1:14" ht="19.899999999999999" customHeight="1" x14ac:dyDescent="0.2">
      <c r="A596" s="11"/>
      <c r="B596" s="24"/>
      <c r="C596" s="20"/>
      <c r="D596" s="23" t="str">
        <f t="shared" si="27"/>
        <v/>
      </c>
      <c r="E596" s="24"/>
      <c r="F596" s="24"/>
      <c r="G596" s="24"/>
      <c r="H596" s="24"/>
      <c r="I596" s="52">
        <f>SUMIF(اضافه!G$2:G$65479,مخزن!B596&amp;C596,اضافه!I$2:I$65479)</f>
        <v>0</v>
      </c>
      <c r="J596" s="52">
        <f>SUMIF(صرف!G$2:G$65479,مخزن!B596&amp;C596,صرف!I$2:I$65479)</f>
        <v>0</v>
      </c>
      <c r="K596" s="52">
        <f t="shared" si="28"/>
        <v>0</v>
      </c>
      <c r="L596" s="53">
        <f>IFERROR(LOOKUP(2,1/(اضافه!$G$3:$G$4998=مخزن!B596&amp;C596),اضافه!$J$3:$J$4998),"")</f>
        <v>0</v>
      </c>
      <c r="M596" s="53" t="str">
        <f>IFERROR(IF(I596&gt;=0,(SUMIF(اضافه!G$2:G$65479,مخزن!B596&amp;C596,اضافه!K$2:K$65479)+H596)/(SUMIF(اضافه!G$2:G$65479,مخزن!B596&amp;C596,اضافه!I$2:I$65479)+G596),0),"")</f>
        <v/>
      </c>
      <c r="N596" s="53" t="str">
        <f t="shared" si="29"/>
        <v/>
      </c>
    </row>
    <row r="597" spans="1:14" ht="19.899999999999999" customHeight="1" x14ac:dyDescent="0.2">
      <c r="A597" s="11"/>
      <c r="B597" s="24"/>
      <c r="C597" s="23"/>
      <c r="D597" s="23" t="str">
        <f t="shared" si="27"/>
        <v/>
      </c>
      <c r="E597" s="24"/>
      <c r="F597" s="24"/>
      <c r="G597" s="24"/>
      <c r="H597" s="24"/>
      <c r="I597" s="52">
        <f>SUMIF(اضافه!G$2:G$65479,مخزن!B597&amp;C597,اضافه!I$2:I$65479)</f>
        <v>0</v>
      </c>
      <c r="J597" s="52">
        <f>SUMIF(صرف!G$2:G$65479,مخزن!B597&amp;C597,صرف!I$2:I$65479)</f>
        <v>0</v>
      </c>
      <c r="K597" s="52">
        <f t="shared" si="28"/>
        <v>0</v>
      </c>
      <c r="L597" s="53">
        <f>IFERROR(LOOKUP(2,1/(اضافه!$G$3:$G$4998=مخزن!B597&amp;C597),اضافه!$J$3:$J$4998),"")</f>
        <v>0</v>
      </c>
      <c r="M597" s="53" t="str">
        <f>IFERROR(IF(I597&gt;=0,(SUMIF(اضافه!G$2:G$65479,مخزن!B597&amp;C597,اضافه!K$2:K$65479)+H597)/(SUMIF(اضافه!G$2:G$65479,مخزن!B597&amp;C597,اضافه!I$2:I$65479)+G597),0),"")</f>
        <v/>
      </c>
      <c r="N597" s="53" t="str">
        <f t="shared" si="29"/>
        <v/>
      </c>
    </row>
    <row r="598" spans="1:14" ht="19.899999999999999" customHeight="1" x14ac:dyDescent="0.2">
      <c r="A598" s="11"/>
      <c r="B598" s="24"/>
      <c r="C598" s="20"/>
      <c r="D598" s="23" t="str">
        <f t="shared" si="27"/>
        <v/>
      </c>
      <c r="E598" s="24"/>
      <c r="F598" s="24"/>
      <c r="G598" s="24"/>
      <c r="H598" s="24"/>
      <c r="I598" s="52">
        <f>SUMIF(اضافه!G$2:G$65479,مخزن!B598&amp;C598,اضافه!I$2:I$65479)</f>
        <v>0</v>
      </c>
      <c r="J598" s="52">
        <f>SUMIF(صرف!G$2:G$65479,مخزن!B598&amp;C598,صرف!I$2:I$65479)</f>
        <v>0</v>
      </c>
      <c r="K598" s="52">
        <f t="shared" si="28"/>
        <v>0</v>
      </c>
      <c r="L598" s="53">
        <f>IFERROR(LOOKUP(2,1/(اضافه!$G$3:$G$4998=مخزن!B598&amp;C598),اضافه!$J$3:$J$4998),"")</f>
        <v>0</v>
      </c>
      <c r="M598" s="53" t="str">
        <f>IFERROR(IF(I598&gt;=0,(SUMIF(اضافه!G$2:G$65479,مخزن!B598&amp;C598,اضافه!K$2:K$65479)+H598)/(SUMIF(اضافه!G$2:G$65479,مخزن!B598&amp;C598,اضافه!I$2:I$65479)+G598),0),"")</f>
        <v/>
      </c>
      <c r="N598" s="53" t="str">
        <f t="shared" si="29"/>
        <v/>
      </c>
    </row>
    <row r="599" spans="1:14" ht="19.899999999999999" customHeight="1" x14ac:dyDescent="0.2">
      <c r="A599" s="11"/>
      <c r="B599" s="24"/>
      <c r="C599" s="23"/>
      <c r="D599" s="23" t="str">
        <f t="shared" si="27"/>
        <v/>
      </c>
      <c r="E599" s="24"/>
      <c r="F599" s="24"/>
      <c r="G599" s="24"/>
      <c r="H599" s="24"/>
      <c r="I599" s="52">
        <f>SUMIF(اضافه!G$2:G$65479,مخزن!B599&amp;C599,اضافه!I$2:I$65479)</f>
        <v>0</v>
      </c>
      <c r="J599" s="52">
        <f>SUMIF(صرف!G$2:G$65479,مخزن!B599&amp;C599,صرف!I$2:I$65479)</f>
        <v>0</v>
      </c>
      <c r="K599" s="52">
        <f t="shared" si="28"/>
        <v>0</v>
      </c>
      <c r="L599" s="53">
        <f>IFERROR(LOOKUP(2,1/(اضافه!$G$3:$G$4998=مخزن!B599&amp;C599),اضافه!$J$3:$J$4998),"")</f>
        <v>0</v>
      </c>
      <c r="M599" s="53" t="str">
        <f>IFERROR(IF(I599&gt;=0,(SUMIF(اضافه!G$2:G$65479,مخزن!B599&amp;C599,اضافه!K$2:K$65479)+H599)/(SUMIF(اضافه!G$2:G$65479,مخزن!B599&amp;C599,اضافه!I$2:I$65479)+G599),0),"")</f>
        <v/>
      </c>
      <c r="N599" s="53" t="str">
        <f t="shared" si="29"/>
        <v/>
      </c>
    </row>
    <row r="600" spans="1:14" ht="19.899999999999999" customHeight="1" x14ac:dyDescent="0.2">
      <c r="A600" s="11"/>
      <c r="B600" s="24"/>
      <c r="C600" s="20"/>
      <c r="D600" s="23" t="str">
        <f t="shared" si="27"/>
        <v/>
      </c>
      <c r="E600" s="24"/>
      <c r="F600" s="24"/>
      <c r="G600" s="24"/>
      <c r="H600" s="24"/>
      <c r="I600" s="52">
        <f>SUMIF(اضافه!G$2:G$65479,مخزن!B600&amp;C600,اضافه!I$2:I$65479)</f>
        <v>0</v>
      </c>
      <c r="J600" s="52">
        <f>SUMIF(صرف!G$2:G$65479,مخزن!B600&amp;C600,صرف!I$2:I$65479)</f>
        <v>0</v>
      </c>
      <c r="K600" s="52">
        <f t="shared" si="28"/>
        <v>0</v>
      </c>
      <c r="L600" s="53">
        <f>IFERROR(LOOKUP(2,1/(اضافه!$G$3:$G$4998=مخزن!B600&amp;C600),اضافه!$J$3:$J$4998),"")</f>
        <v>0</v>
      </c>
      <c r="M600" s="53" t="str">
        <f>IFERROR(IF(I600&gt;=0,(SUMIF(اضافه!G$2:G$65479,مخزن!B600&amp;C600,اضافه!K$2:K$65479)+H600)/(SUMIF(اضافه!G$2:G$65479,مخزن!B600&amp;C600,اضافه!I$2:I$65479)+G600),0),"")</f>
        <v/>
      </c>
      <c r="N600" s="53" t="str">
        <f t="shared" si="29"/>
        <v/>
      </c>
    </row>
    <row r="601" spans="1:14" ht="19.899999999999999" customHeight="1" x14ac:dyDescent="0.2">
      <c r="A601" s="11"/>
      <c r="B601" s="24"/>
      <c r="C601" s="23"/>
      <c r="D601" s="23" t="str">
        <f t="shared" si="27"/>
        <v/>
      </c>
      <c r="E601" s="24"/>
      <c r="F601" s="24"/>
      <c r="G601" s="24"/>
      <c r="H601" s="24"/>
      <c r="I601" s="52">
        <f>SUMIF(اضافه!G$2:G$65479,مخزن!B601&amp;C601,اضافه!I$2:I$65479)</f>
        <v>0</v>
      </c>
      <c r="J601" s="52">
        <f>SUMIF(صرف!G$2:G$65479,مخزن!B601&amp;C601,صرف!I$2:I$65479)</f>
        <v>0</v>
      </c>
      <c r="K601" s="52">
        <f t="shared" si="28"/>
        <v>0</v>
      </c>
      <c r="L601" s="53">
        <f>IFERROR(LOOKUP(2,1/(اضافه!$G$3:$G$4998=مخزن!B601&amp;C601),اضافه!$J$3:$J$4998),"")</f>
        <v>0</v>
      </c>
      <c r="M601" s="53" t="str">
        <f>IFERROR(IF(I601&gt;=0,(SUMIF(اضافه!G$2:G$65479,مخزن!B601&amp;C601,اضافه!K$2:K$65479)+H601)/(SUMIF(اضافه!G$2:G$65479,مخزن!B601&amp;C601,اضافه!I$2:I$65479)+G601),0),"")</f>
        <v/>
      </c>
      <c r="N601" s="53" t="str">
        <f t="shared" si="29"/>
        <v/>
      </c>
    </row>
    <row r="602" spans="1:14" ht="19.899999999999999" customHeight="1" x14ac:dyDescent="0.2">
      <c r="A602" s="11"/>
      <c r="B602" s="24"/>
      <c r="C602" s="20"/>
      <c r="D602" s="23" t="str">
        <f t="shared" si="27"/>
        <v/>
      </c>
      <c r="E602" s="24"/>
      <c r="F602" s="24"/>
      <c r="G602" s="24"/>
      <c r="H602" s="24"/>
      <c r="I602" s="52">
        <f>SUMIF(اضافه!G$2:G$65479,مخزن!B602&amp;C602,اضافه!I$2:I$65479)</f>
        <v>0</v>
      </c>
      <c r="J602" s="52">
        <f>SUMIF(صرف!G$2:G$65479,مخزن!B602&amp;C602,صرف!I$2:I$65479)</f>
        <v>0</v>
      </c>
      <c r="K602" s="52">
        <f t="shared" si="28"/>
        <v>0</v>
      </c>
      <c r="L602" s="53">
        <f>IFERROR(LOOKUP(2,1/(اضافه!$G$3:$G$4998=مخزن!B602&amp;C602),اضافه!$J$3:$J$4998),"")</f>
        <v>0</v>
      </c>
      <c r="M602" s="53" t="str">
        <f>IFERROR(IF(I602&gt;=0,(SUMIF(اضافه!G$2:G$65479,مخزن!B602&amp;C602,اضافه!K$2:K$65479)+H602)/(SUMIF(اضافه!G$2:G$65479,مخزن!B602&amp;C602,اضافه!I$2:I$65479)+G602),0),"")</f>
        <v/>
      </c>
      <c r="N602" s="53" t="str">
        <f t="shared" si="29"/>
        <v/>
      </c>
    </row>
    <row r="603" spans="1:14" ht="19.899999999999999" customHeight="1" x14ac:dyDescent="0.2">
      <c r="A603" s="11"/>
      <c r="B603" s="24"/>
      <c r="C603" s="23"/>
      <c r="D603" s="23" t="str">
        <f t="shared" si="27"/>
        <v/>
      </c>
      <c r="E603" s="24"/>
      <c r="F603" s="24"/>
      <c r="G603" s="24"/>
      <c r="H603" s="24"/>
      <c r="I603" s="52">
        <f>SUMIF(اضافه!G$2:G$65479,مخزن!B603&amp;C603,اضافه!I$2:I$65479)</f>
        <v>0</v>
      </c>
      <c r="J603" s="52">
        <f>SUMIF(صرف!G$2:G$65479,مخزن!B603&amp;C603,صرف!I$2:I$65479)</f>
        <v>0</v>
      </c>
      <c r="K603" s="52">
        <f t="shared" si="28"/>
        <v>0</v>
      </c>
      <c r="L603" s="53">
        <f>IFERROR(LOOKUP(2,1/(اضافه!$G$3:$G$4998=مخزن!B603&amp;C603),اضافه!$J$3:$J$4998),"")</f>
        <v>0</v>
      </c>
      <c r="M603" s="53" t="str">
        <f>IFERROR(IF(I603&gt;=0,(SUMIF(اضافه!G$2:G$65479,مخزن!B603&amp;C603,اضافه!K$2:K$65479)+H603)/(SUMIF(اضافه!G$2:G$65479,مخزن!B603&amp;C603,اضافه!I$2:I$65479)+G603),0),"")</f>
        <v/>
      </c>
      <c r="N603" s="53" t="str">
        <f t="shared" si="29"/>
        <v/>
      </c>
    </row>
  </sheetData>
  <autoFilter ref="B3:M403" xr:uid="{00000000-0009-0000-0000-000000000000}"/>
  <mergeCells count="6">
    <mergeCell ref="B1:E2"/>
    <mergeCell ref="G2:H2"/>
    <mergeCell ref="I2:K2"/>
    <mergeCell ref="M1:N1"/>
    <mergeCell ref="M2:N2"/>
    <mergeCell ref="H1:J1"/>
  </mergeCells>
  <conditionalFormatting sqref="B3">
    <cfRule type="notContainsBlanks" dxfId="150" priority="17">
      <formula>LEN(TRIM(B3))&gt;0</formula>
    </cfRule>
  </conditionalFormatting>
  <conditionalFormatting sqref="I3">
    <cfRule type="cellIs" dxfId="149" priority="16" stopIfTrue="1" operator="equal">
      <formula>0</formula>
    </cfRule>
  </conditionalFormatting>
  <conditionalFormatting sqref="C3:D3">
    <cfRule type="duplicateValues" dxfId="148" priority="15"/>
  </conditionalFormatting>
  <conditionalFormatting sqref="B3">
    <cfRule type="duplicateValues" dxfId="147" priority="14"/>
  </conditionalFormatting>
  <conditionalFormatting sqref="L1 H4:I4 I5:I603 K4:N603">
    <cfRule type="cellIs" dxfId="146" priority="13" operator="lessThan">
      <formula>0</formula>
    </cfRule>
  </conditionalFormatting>
  <conditionalFormatting sqref="C3:D3">
    <cfRule type="duplicateValues" dxfId="145" priority="18"/>
  </conditionalFormatting>
  <conditionalFormatting sqref="C3:D3">
    <cfRule type="duplicateValues" dxfId="144" priority="6"/>
  </conditionalFormatting>
  <conditionalFormatting sqref="H4">
    <cfRule type="cellIs" dxfId="143" priority="5" operator="greaterThan">
      <formula>0</formula>
    </cfRule>
  </conditionalFormatting>
  <conditionalFormatting sqref="J3">
    <cfRule type="cellIs" dxfId="142" priority="3" stopIfTrue="1" operator="equal">
      <formula>0</formula>
    </cfRule>
  </conditionalFormatting>
  <conditionalFormatting sqref="E3:F3">
    <cfRule type="duplicateValues" dxfId="141" priority="2"/>
  </conditionalFormatting>
  <conditionalFormatting sqref="E3:F3">
    <cfRule type="duplicateValues" dxfId="140" priority="4"/>
  </conditionalFormatting>
  <conditionalFormatting sqref="E3:F3">
    <cfRule type="duplicateValues" dxfId="139" priority="1"/>
  </conditionalFormatting>
  <conditionalFormatting sqref="E4:F603">
    <cfRule type="duplicateValues" dxfId="138" priority="175"/>
  </conditionalFormatting>
  <pageMargins left="0.31496062992125984" right="0.31496062992125984" top="0.74803149606299213" bottom="0.74803149606299213" header="0.31496062992125984" footer="0.31496062992125984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E258F-27A3-4C09-99E1-F276E525BEBB}">
  <sheetPr codeName="ورقة11"/>
  <dimension ref="A2:K2000"/>
  <sheetViews>
    <sheetView rightToLeft="1" zoomScale="80" zoomScaleNormal="80" workbookViewId="0">
      <pane xSplit="11" ySplit="2" topLeftCell="L3" activePane="bottomRight" state="frozen"/>
      <selection activeCell="E36" sqref="E36"/>
      <selection pane="topRight" activeCell="E36" sqref="E36"/>
      <selection pane="bottomLeft" activeCell="E36" sqref="E36"/>
      <selection pane="bottomRight" activeCell="A2" sqref="A2:K2"/>
    </sheetView>
  </sheetViews>
  <sheetFormatPr defaultRowHeight="24.95" customHeight="1" x14ac:dyDescent="0.2"/>
  <cols>
    <col min="1" max="1" width="5.375" style="8" customWidth="1"/>
    <col min="2" max="2" width="10.875" style="8" customWidth="1"/>
    <col min="3" max="3" width="18.25" style="8" customWidth="1"/>
    <col min="4" max="4" width="26.5" style="8" customWidth="1"/>
    <col min="5" max="5" width="8" style="8" customWidth="1"/>
    <col min="6" max="6" width="7.25" style="8" customWidth="1"/>
    <col min="7" max="7" width="6.625" style="58" hidden="1" customWidth="1"/>
    <col min="8" max="8" width="40.75" style="8" bestFit="1" customWidth="1"/>
    <col min="9" max="9" width="13.125" style="8" bestFit="1" customWidth="1"/>
    <col min="10" max="10" width="13.75" style="8" customWidth="1"/>
    <col min="11" max="11" width="13.375" style="8" customWidth="1"/>
    <col min="12" max="16384" width="9" style="8"/>
  </cols>
  <sheetData>
    <row r="2" spans="1:11" s="87" customFormat="1" ht="30.75" customHeight="1" x14ac:dyDescent="0.2">
      <c r="A2" s="25" t="s">
        <v>31</v>
      </c>
      <c r="B2" s="25" t="s">
        <v>6</v>
      </c>
      <c r="C2" s="26" t="s">
        <v>7</v>
      </c>
      <c r="D2" s="25" t="s">
        <v>8</v>
      </c>
      <c r="E2" s="27" t="s">
        <v>48</v>
      </c>
      <c r="F2" s="27" t="s">
        <v>49</v>
      </c>
      <c r="G2" s="56"/>
      <c r="H2" s="86" t="s">
        <v>0</v>
      </c>
      <c r="I2" s="28" t="s">
        <v>3</v>
      </c>
      <c r="J2" s="25" t="s">
        <v>10</v>
      </c>
      <c r="K2" s="25" t="s">
        <v>11</v>
      </c>
    </row>
    <row r="3" spans="1:11" ht="24.95" customHeight="1" x14ac:dyDescent="0.2">
      <c r="A3" s="29"/>
      <c r="B3" s="29"/>
      <c r="C3" s="30"/>
      <c r="D3" s="2"/>
      <c r="E3" s="1"/>
      <c r="F3" s="1"/>
      <c r="G3" s="57" t="str">
        <f>E3&amp;F3</f>
        <v/>
      </c>
      <c r="H3" s="54">
        <f>IFERROR(VLOOKUP(G3,مخزن!D1:E603,2,0),"")</f>
        <v>0</v>
      </c>
      <c r="I3" s="31"/>
      <c r="J3" s="55">
        <f>IFERROR(VLOOKUP(G3,مخزن!D1:N603,9,0),"")</f>
        <v>0</v>
      </c>
      <c r="K3" s="55">
        <f>IFERROR((J3*I3),"")</f>
        <v>0</v>
      </c>
    </row>
    <row r="4" spans="1:11" ht="24.95" customHeight="1" x14ac:dyDescent="0.2">
      <c r="A4" s="29"/>
      <c r="B4" s="29"/>
      <c r="C4" s="30"/>
      <c r="D4" s="2"/>
      <c r="E4" s="1"/>
      <c r="F4" s="1"/>
      <c r="G4" s="57" t="str">
        <f t="shared" ref="G4:G67" si="0">E4&amp;F4</f>
        <v/>
      </c>
      <c r="H4" s="54">
        <f>IFERROR(VLOOKUP(G4,مخزن!D2:E604,2,0),"")</f>
        <v>0</v>
      </c>
      <c r="I4" s="31"/>
      <c r="J4" s="55">
        <f>IFERROR(VLOOKUP(G4,مخزن!D2:N604,9,0),"")</f>
        <v>0</v>
      </c>
      <c r="K4" s="55">
        <f t="shared" ref="K4:K67" si="1">IFERROR((J4*I4),"")</f>
        <v>0</v>
      </c>
    </row>
    <row r="5" spans="1:11" ht="24.95" customHeight="1" x14ac:dyDescent="0.2">
      <c r="A5" s="29"/>
      <c r="B5" s="29"/>
      <c r="C5" s="30"/>
      <c r="D5" s="2"/>
      <c r="E5" s="1"/>
      <c r="F5" s="1"/>
      <c r="G5" s="57" t="str">
        <f t="shared" si="0"/>
        <v/>
      </c>
      <c r="H5" s="54">
        <f>IFERROR(VLOOKUP(G5,مخزن!D3:E605,2,0),"")</f>
        <v>0</v>
      </c>
      <c r="I5" s="31"/>
      <c r="J5" s="55">
        <f>IFERROR(VLOOKUP(G5,مخزن!D3:N605,9,0),"")</f>
        <v>0</v>
      </c>
      <c r="K5" s="55">
        <f t="shared" si="1"/>
        <v>0</v>
      </c>
    </row>
    <row r="6" spans="1:11" ht="24.95" customHeight="1" x14ac:dyDescent="0.2">
      <c r="A6" s="29"/>
      <c r="B6" s="29"/>
      <c r="C6" s="30"/>
      <c r="D6" s="2"/>
      <c r="E6" s="1"/>
      <c r="F6" s="1"/>
      <c r="G6" s="57" t="str">
        <f t="shared" si="0"/>
        <v/>
      </c>
      <c r="H6" s="54">
        <f>IFERROR(VLOOKUP(G6,مخزن!D4:E606,2,0),"")</f>
        <v>0</v>
      </c>
      <c r="I6" s="31"/>
      <c r="J6" s="55">
        <f>IFERROR(VLOOKUP(G6,مخزن!D4:N606,9,0),"")</f>
        <v>0</v>
      </c>
      <c r="K6" s="55">
        <f t="shared" si="1"/>
        <v>0</v>
      </c>
    </row>
    <row r="7" spans="1:11" ht="24.95" customHeight="1" x14ac:dyDescent="0.2">
      <c r="A7" s="29"/>
      <c r="B7" s="29"/>
      <c r="C7" s="30"/>
      <c r="D7" s="2"/>
      <c r="E7" s="1"/>
      <c r="F7" s="1"/>
      <c r="G7" s="57" t="str">
        <f t="shared" si="0"/>
        <v/>
      </c>
      <c r="H7" s="54">
        <f>IFERROR(VLOOKUP(G7,مخزن!D5:E607,2,0),"")</f>
        <v>0</v>
      </c>
      <c r="I7" s="31"/>
      <c r="J7" s="55">
        <f>IFERROR(VLOOKUP(G7,مخزن!D5:N607,9,0),"")</f>
        <v>0</v>
      </c>
      <c r="K7" s="55">
        <f t="shared" si="1"/>
        <v>0</v>
      </c>
    </row>
    <row r="8" spans="1:11" ht="24.95" customHeight="1" x14ac:dyDescent="0.2">
      <c r="A8" s="29"/>
      <c r="B8" s="29"/>
      <c r="C8" s="30"/>
      <c r="D8" s="2"/>
      <c r="E8" s="1"/>
      <c r="F8" s="1"/>
      <c r="G8" s="57" t="str">
        <f t="shared" si="0"/>
        <v/>
      </c>
      <c r="H8" s="54">
        <f>IFERROR(VLOOKUP(G8,مخزن!D6:E608,2,0),"")</f>
        <v>0</v>
      </c>
      <c r="I8" s="31"/>
      <c r="J8" s="55">
        <f>IFERROR(VLOOKUP(G8,مخزن!D6:N608,9,0),"")</f>
        <v>0</v>
      </c>
      <c r="K8" s="55">
        <f t="shared" si="1"/>
        <v>0</v>
      </c>
    </row>
    <row r="9" spans="1:11" ht="24.95" customHeight="1" x14ac:dyDescent="0.2">
      <c r="A9" s="29"/>
      <c r="B9" s="29"/>
      <c r="C9" s="30"/>
      <c r="D9" s="2"/>
      <c r="E9" s="1"/>
      <c r="F9" s="1"/>
      <c r="G9" s="57" t="str">
        <f t="shared" si="0"/>
        <v/>
      </c>
      <c r="H9" s="54">
        <f>IFERROR(VLOOKUP(G9,مخزن!D7:E609,2,0),"")</f>
        <v>0</v>
      </c>
      <c r="I9" s="31"/>
      <c r="J9" s="55">
        <f>IFERROR(VLOOKUP(G9,مخزن!D7:N609,9,0),"")</f>
        <v>0</v>
      </c>
      <c r="K9" s="55">
        <f t="shared" si="1"/>
        <v>0</v>
      </c>
    </row>
    <row r="10" spans="1:11" ht="24.95" customHeight="1" x14ac:dyDescent="0.2">
      <c r="A10" s="29"/>
      <c r="B10" s="29"/>
      <c r="C10" s="30"/>
      <c r="D10" s="2"/>
      <c r="E10" s="1"/>
      <c r="F10" s="1"/>
      <c r="G10" s="57" t="str">
        <f t="shared" si="0"/>
        <v/>
      </c>
      <c r="H10" s="54">
        <f>IFERROR(VLOOKUP(G10,مخزن!D8:E610,2,0),"")</f>
        <v>0</v>
      </c>
      <c r="I10" s="31"/>
      <c r="J10" s="55">
        <f>IFERROR(VLOOKUP(G10,مخزن!D8:N610,9,0),"")</f>
        <v>0</v>
      </c>
      <c r="K10" s="55">
        <f t="shared" si="1"/>
        <v>0</v>
      </c>
    </row>
    <row r="11" spans="1:11" ht="24.95" customHeight="1" x14ac:dyDescent="0.2">
      <c r="A11" s="29"/>
      <c r="B11" s="29"/>
      <c r="C11" s="30"/>
      <c r="D11" s="2"/>
      <c r="E11" s="1"/>
      <c r="F11" s="1"/>
      <c r="G11" s="57" t="str">
        <f t="shared" si="0"/>
        <v/>
      </c>
      <c r="H11" s="54">
        <f>IFERROR(VLOOKUP(G11,مخزن!D9:E611,2,0),"")</f>
        <v>0</v>
      </c>
      <c r="I11" s="31"/>
      <c r="J11" s="55">
        <f>IFERROR(VLOOKUP(G11,مخزن!D9:N611,9,0),"")</f>
        <v>0</v>
      </c>
      <c r="K11" s="55">
        <f t="shared" si="1"/>
        <v>0</v>
      </c>
    </row>
    <row r="12" spans="1:11" ht="24.95" customHeight="1" x14ac:dyDescent="0.2">
      <c r="A12" s="29"/>
      <c r="B12" s="29"/>
      <c r="C12" s="30"/>
      <c r="D12" s="2"/>
      <c r="E12" s="1"/>
      <c r="F12" s="1"/>
      <c r="G12" s="57" t="str">
        <f t="shared" si="0"/>
        <v/>
      </c>
      <c r="H12" s="54">
        <f>IFERROR(VLOOKUP(G12,مخزن!D10:E612,2,0),"")</f>
        <v>0</v>
      </c>
      <c r="I12" s="31"/>
      <c r="J12" s="55">
        <f>IFERROR(VLOOKUP(G12,مخزن!D10:N612,9,0),"")</f>
        <v>0</v>
      </c>
      <c r="K12" s="55">
        <f t="shared" si="1"/>
        <v>0</v>
      </c>
    </row>
    <row r="13" spans="1:11" ht="24.95" customHeight="1" x14ac:dyDescent="0.2">
      <c r="A13" s="29"/>
      <c r="B13" s="29"/>
      <c r="C13" s="30"/>
      <c r="D13" s="2"/>
      <c r="E13" s="1"/>
      <c r="F13" s="1"/>
      <c r="G13" s="57" t="str">
        <f t="shared" si="0"/>
        <v/>
      </c>
      <c r="H13" s="54">
        <f>IFERROR(VLOOKUP(G13,مخزن!D11:E613,2,0),"")</f>
        <v>0</v>
      </c>
      <c r="I13" s="31"/>
      <c r="J13" s="55">
        <f>IFERROR(VLOOKUP(G13,مخزن!D11:N613,9,0),"")</f>
        <v>0</v>
      </c>
      <c r="K13" s="55">
        <f t="shared" si="1"/>
        <v>0</v>
      </c>
    </row>
    <row r="14" spans="1:11" ht="24.95" customHeight="1" x14ac:dyDescent="0.2">
      <c r="A14" s="29"/>
      <c r="B14" s="29"/>
      <c r="C14" s="30"/>
      <c r="D14" s="2"/>
      <c r="E14" s="1"/>
      <c r="F14" s="1"/>
      <c r="G14" s="57" t="str">
        <f t="shared" si="0"/>
        <v/>
      </c>
      <c r="H14" s="54">
        <f>IFERROR(VLOOKUP(G14,مخزن!D12:E614,2,0),"")</f>
        <v>0</v>
      </c>
      <c r="I14" s="31"/>
      <c r="J14" s="55">
        <f>IFERROR(VLOOKUP(G14,مخزن!D12:N614,9,0),"")</f>
        <v>0</v>
      </c>
      <c r="K14" s="55">
        <f t="shared" si="1"/>
        <v>0</v>
      </c>
    </row>
    <row r="15" spans="1:11" ht="24.95" customHeight="1" x14ac:dyDescent="0.2">
      <c r="A15" s="29"/>
      <c r="B15" s="29"/>
      <c r="C15" s="30"/>
      <c r="D15" s="2"/>
      <c r="E15" s="1"/>
      <c r="F15" s="1"/>
      <c r="G15" s="57" t="str">
        <f t="shared" si="0"/>
        <v/>
      </c>
      <c r="H15" s="54">
        <f>IFERROR(VLOOKUP(G15,مخزن!D13:E615,2,0),"")</f>
        <v>0</v>
      </c>
      <c r="I15" s="31"/>
      <c r="J15" s="55">
        <f>IFERROR(VLOOKUP(G15,مخزن!D13:N615,9,0),"")</f>
        <v>0</v>
      </c>
      <c r="K15" s="55">
        <f t="shared" si="1"/>
        <v>0</v>
      </c>
    </row>
    <row r="16" spans="1:11" ht="24.95" customHeight="1" x14ac:dyDescent="0.2">
      <c r="A16" s="29"/>
      <c r="B16" s="29"/>
      <c r="C16" s="30"/>
      <c r="D16" s="2"/>
      <c r="E16" s="1"/>
      <c r="F16" s="1"/>
      <c r="G16" s="57" t="str">
        <f t="shared" si="0"/>
        <v/>
      </c>
      <c r="H16" s="54">
        <f>IFERROR(VLOOKUP(G16,مخزن!D14:E616,2,0),"")</f>
        <v>0</v>
      </c>
      <c r="I16" s="31"/>
      <c r="J16" s="55">
        <f>IFERROR(VLOOKUP(G16,مخزن!D14:N616,9,0),"")</f>
        <v>0</v>
      </c>
      <c r="K16" s="55">
        <f t="shared" si="1"/>
        <v>0</v>
      </c>
    </row>
    <row r="17" spans="1:11" ht="24.95" customHeight="1" x14ac:dyDescent="0.2">
      <c r="A17" s="29"/>
      <c r="B17" s="29"/>
      <c r="C17" s="30"/>
      <c r="D17" s="2"/>
      <c r="E17" s="1"/>
      <c r="F17" s="1"/>
      <c r="G17" s="57" t="str">
        <f t="shared" si="0"/>
        <v/>
      </c>
      <c r="H17" s="54">
        <f>IFERROR(VLOOKUP(G17,مخزن!D15:E617,2,0),"")</f>
        <v>0</v>
      </c>
      <c r="I17" s="31"/>
      <c r="J17" s="55">
        <f>IFERROR(VLOOKUP(G17,مخزن!D15:N617,9,0),"")</f>
        <v>0</v>
      </c>
      <c r="K17" s="55">
        <f t="shared" si="1"/>
        <v>0</v>
      </c>
    </row>
    <row r="18" spans="1:11" ht="24.95" customHeight="1" x14ac:dyDescent="0.2">
      <c r="A18" s="29"/>
      <c r="B18" s="29"/>
      <c r="C18" s="30"/>
      <c r="D18" s="2"/>
      <c r="E18" s="1"/>
      <c r="F18" s="1"/>
      <c r="G18" s="57" t="str">
        <f t="shared" si="0"/>
        <v/>
      </c>
      <c r="H18" s="54">
        <f>IFERROR(VLOOKUP(G18,مخزن!D16:E618,2,0),"")</f>
        <v>0</v>
      </c>
      <c r="I18" s="31"/>
      <c r="J18" s="55">
        <f>IFERROR(VLOOKUP(G18,مخزن!D16:N618,9,0),"")</f>
        <v>0</v>
      </c>
      <c r="K18" s="55">
        <f t="shared" si="1"/>
        <v>0</v>
      </c>
    </row>
    <row r="19" spans="1:11" ht="24.95" customHeight="1" x14ac:dyDescent="0.2">
      <c r="A19" s="29"/>
      <c r="B19" s="29"/>
      <c r="C19" s="30"/>
      <c r="D19" s="2"/>
      <c r="E19" s="1"/>
      <c r="F19" s="1"/>
      <c r="G19" s="57" t="str">
        <f t="shared" si="0"/>
        <v/>
      </c>
      <c r="H19" s="54">
        <f>IFERROR(VLOOKUP(G19,مخزن!D17:E619,2,0),"")</f>
        <v>0</v>
      </c>
      <c r="I19" s="31"/>
      <c r="J19" s="55">
        <f>IFERROR(VLOOKUP(G19,مخزن!D17:N619,9,0),"")</f>
        <v>0</v>
      </c>
      <c r="K19" s="55">
        <f t="shared" si="1"/>
        <v>0</v>
      </c>
    </row>
    <row r="20" spans="1:11" ht="24.95" customHeight="1" x14ac:dyDescent="0.2">
      <c r="A20" s="29"/>
      <c r="B20" s="29"/>
      <c r="C20" s="30"/>
      <c r="D20" s="2"/>
      <c r="E20" s="1"/>
      <c r="F20" s="1"/>
      <c r="G20" s="57" t="str">
        <f t="shared" si="0"/>
        <v/>
      </c>
      <c r="H20" s="54">
        <f>IFERROR(VLOOKUP(G20,مخزن!D18:E620,2,0),"")</f>
        <v>0</v>
      </c>
      <c r="I20" s="31"/>
      <c r="J20" s="55">
        <f>IFERROR(VLOOKUP(G20,مخزن!D18:N620,9,0),"")</f>
        <v>0</v>
      </c>
      <c r="K20" s="55">
        <f t="shared" si="1"/>
        <v>0</v>
      </c>
    </row>
    <row r="21" spans="1:11" ht="24.95" customHeight="1" x14ac:dyDescent="0.2">
      <c r="A21" s="29"/>
      <c r="B21" s="29"/>
      <c r="C21" s="30"/>
      <c r="D21" s="2"/>
      <c r="E21" s="1"/>
      <c r="F21" s="1"/>
      <c r="G21" s="57" t="str">
        <f t="shared" si="0"/>
        <v/>
      </c>
      <c r="H21" s="54">
        <f>IFERROR(VLOOKUP(G21,مخزن!D19:E621,2,0),"")</f>
        <v>0</v>
      </c>
      <c r="I21" s="31"/>
      <c r="J21" s="55">
        <f>IFERROR(VLOOKUP(G21,مخزن!D19:N621,9,0),"")</f>
        <v>0</v>
      </c>
      <c r="K21" s="55">
        <f t="shared" si="1"/>
        <v>0</v>
      </c>
    </row>
    <row r="22" spans="1:11" ht="24.95" customHeight="1" x14ac:dyDescent="0.2">
      <c r="A22" s="29"/>
      <c r="B22" s="29"/>
      <c r="C22" s="30"/>
      <c r="D22" s="2"/>
      <c r="E22" s="1"/>
      <c r="F22" s="1"/>
      <c r="G22" s="57" t="str">
        <f t="shared" si="0"/>
        <v/>
      </c>
      <c r="H22" s="54">
        <f>IFERROR(VLOOKUP(G22,مخزن!D20:E622,2,0),"")</f>
        <v>0</v>
      </c>
      <c r="I22" s="31"/>
      <c r="J22" s="55">
        <f>IFERROR(VLOOKUP(G22,مخزن!D20:N622,9,0),"")</f>
        <v>0</v>
      </c>
      <c r="K22" s="55">
        <f t="shared" si="1"/>
        <v>0</v>
      </c>
    </row>
    <row r="23" spans="1:11" ht="24.95" customHeight="1" x14ac:dyDescent="0.2">
      <c r="A23" s="29"/>
      <c r="B23" s="29"/>
      <c r="C23" s="30"/>
      <c r="D23" s="2"/>
      <c r="E23" s="1"/>
      <c r="F23" s="1"/>
      <c r="G23" s="57" t="str">
        <f t="shared" si="0"/>
        <v/>
      </c>
      <c r="H23" s="54">
        <f>IFERROR(VLOOKUP(G23,مخزن!D21:E623,2,0),"")</f>
        <v>0</v>
      </c>
      <c r="I23" s="31"/>
      <c r="J23" s="55">
        <f>IFERROR(VLOOKUP(G23,مخزن!D21:N623,9,0),"")</f>
        <v>0</v>
      </c>
      <c r="K23" s="55">
        <f t="shared" si="1"/>
        <v>0</v>
      </c>
    </row>
    <row r="24" spans="1:11" ht="24.95" customHeight="1" x14ac:dyDescent="0.2">
      <c r="A24" s="29"/>
      <c r="B24" s="29"/>
      <c r="C24" s="30"/>
      <c r="D24" s="2"/>
      <c r="E24" s="1"/>
      <c r="F24" s="1"/>
      <c r="G24" s="57" t="str">
        <f t="shared" si="0"/>
        <v/>
      </c>
      <c r="H24" s="54">
        <f>IFERROR(VLOOKUP(G24,مخزن!D22:E624,2,0),"")</f>
        <v>0</v>
      </c>
      <c r="I24" s="31"/>
      <c r="J24" s="55">
        <f>IFERROR(VLOOKUP(G24,مخزن!D22:N624,9,0),"")</f>
        <v>0</v>
      </c>
      <c r="K24" s="55">
        <f t="shared" si="1"/>
        <v>0</v>
      </c>
    </row>
    <row r="25" spans="1:11" ht="24.95" customHeight="1" x14ac:dyDescent="0.2">
      <c r="A25" s="29"/>
      <c r="B25" s="29"/>
      <c r="C25" s="30"/>
      <c r="D25" s="2"/>
      <c r="E25" s="1"/>
      <c r="F25" s="1"/>
      <c r="G25" s="57" t="str">
        <f t="shared" si="0"/>
        <v/>
      </c>
      <c r="H25" s="54">
        <f>IFERROR(VLOOKUP(G25,مخزن!D23:E625,2,0),"")</f>
        <v>0</v>
      </c>
      <c r="I25" s="31"/>
      <c r="J25" s="55">
        <f>IFERROR(VLOOKUP(G25,مخزن!D23:N625,9,0),"")</f>
        <v>0</v>
      </c>
      <c r="K25" s="55">
        <f t="shared" si="1"/>
        <v>0</v>
      </c>
    </row>
    <row r="26" spans="1:11" ht="24.95" customHeight="1" x14ac:dyDescent="0.2">
      <c r="A26" s="29"/>
      <c r="B26" s="29"/>
      <c r="C26" s="30"/>
      <c r="D26" s="2"/>
      <c r="E26" s="1"/>
      <c r="F26" s="1"/>
      <c r="G26" s="57" t="str">
        <f t="shared" si="0"/>
        <v/>
      </c>
      <c r="H26" s="54">
        <f>IFERROR(VLOOKUP(G26,مخزن!D24:E626,2,0),"")</f>
        <v>0</v>
      </c>
      <c r="I26" s="31"/>
      <c r="J26" s="55">
        <f>IFERROR(VLOOKUP(G26,مخزن!D24:N626,9,0),"")</f>
        <v>0</v>
      </c>
      <c r="K26" s="55">
        <f t="shared" si="1"/>
        <v>0</v>
      </c>
    </row>
    <row r="27" spans="1:11" ht="24.95" customHeight="1" x14ac:dyDescent="0.2">
      <c r="A27" s="29"/>
      <c r="B27" s="29"/>
      <c r="C27" s="30"/>
      <c r="D27" s="2"/>
      <c r="E27" s="1"/>
      <c r="F27" s="1"/>
      <c r="G27" s="57" t="str">
        <f t="shared" si="0"/>
        <v/>
      </c>
      <c r="H27" s="54">
        <f>IFERROR(VLOOKUP(G27,مخزن!D25:E627,2,0),"")</f>
        <v>0</v>
      </c>
      <c r="I27" s="31"/>
      <c r="J27" s="55">
        <f>IFERROR(VLOOKUP(G27,مخزن!D25:N627,9,0),"")</f>
        <v>0</v>
      </c>
      <c r="K27" s="55">
        <f t="shared" si="1"/>
        <v>0</v>
      </c>
    </row>
    <row r="28" spans="1:11" ht="24.95" customHeight="1" x14ac:dyDescent="0.2">
      <c r="A28" s="29"/>
      <c r="B28" s="29"/>
      <c r="C28" s="30"/>
      <c r="D28" s="2"/>
      <c r="E28" s="1"/>
      <c r="F28" s="1"/>
      <c r="G28" s="57" t="str">
        <f t="shared" si="0"/>
        <v/>
      </c>
      <c r="H28" s="54">
        <f>IFERROR(VLOOKUP(G28,مخزن!D26:E628,2,0),"")</f>
        <v>0</v>
      </c>
      <c r="I28" s="31"/>
      <c r="J28" s="55">
        <f>IFERROR(VLOOKUP(G28,مخزن!D26:N628,9,0),"")</f>
        <v>0</v>
      </c>
      <c r="K28" s="55">
        <f t="shared" si="1"/>
        <v>0</v>
      </c>
    </row>
    <row r="29" spans="1:11" ht="24.95" customHeight="1" x14ac:dyDescent="0.2">
      <c r="A29" s="29"/>
      <c r="B29" s="29"/>
      <c r="C29" s="30"/>
      <c r="D29" s="2"/>
      <c r="E29" s="1"/>
      <c r="F29" s="1"/>
      <c r="G29" s="57" t="str">
        <f t="shared" si="0"/>
        <v/>
      </c>
      <c r="H29" s="54">
        <f>IFERROR(VLOOKUP(G29,مخزن!D27:E629,2,0),"")</f>
        <v>0</v>
      </c>
      <c r="I29" s="31"/>
      <c r="J29" s="55">
        <f>IFERROR(VLOOKUP(G29,مخزن!D27:N629,9,0),"")</f>
        <v>0</v>
      </c>
      <c r="K29" s="55">
        <f t="shared" si="1"/>
        <v>0</v>
      </c>
    </row>
    <row r="30" spans="1:11" ht="24.95" customHeight="1" x14ac:dyDescent="0.2">
      <c r="A30" s="29"/>
      <c r="B30" s="29"/>
      <c r="C30" s="30"/>
      <c r="D30" s="2"/>
      <c r="E30" s="1"/>
      <c r="F30" s="1"/>
      <c r="G30" s="57" t="str">
        <f t="shared" si="0"/>
        <v/>
      </c>
      <c r="H30" s="54">
        <f>IFERROR(VLOOKUP(G30,مخزن!D28:E630,2,0),"")</f>
        <v>0</v>
      </c>
      <c r="I30" s="31"/>
      <c r="J30" s="55">
        <f>IFERROR(VLOOKUP(G30,مخزن!D28:N630,9,0),"")</f>
        <v>0</v>
      </c>
      <c r="K30" s="55">
        <f t="shared" si="1"/>
        <v>0</v>
      </c>
    </row>
    <row r="31" spans="1:11" ht="24.95" customHeight="1" x14ac:dyDescent="0.2">
      <c r="A31" s="29"/>
      <c r="B31" s="29"/>
      <c r="C31" s="30"/>
      <c r="D31" s="2"/>
      <c r="E31" s="1"/>
      <c r="F31" s="1"/>
      <c r="G31" s="57" t="str">
        <f t="shared" si="0"/>
        <v/>
      </c>
      <c r="H31" s="54">
        <f>IFERROR(VLOOKUP(G31,مخزن!D29:E631,2,0),"")</f>
        <v>0</v>
      </c>
      <c r="I31" s="31"/>
      <c r="J31" s="55">
        <f>IFERROR(VLOOKUP(G31,مخزن!D29:N631,9,0),"")</f>
        <v>0</v>
      </c>
      <c r="K31" s="55">
        <f t="shared" si="1"/>
        <v>0</v>
      </c>
    </row>
    <row r="32" spans="1:11" ht="24.95" customHeight="1" x14ac:dyDescent="0.2">
      <c r="A32" s="29"/>
      <c r="B32" s="29"/>
      <c r="C32" s="30"/>
      <c r="D32" s="2"/>
      <c r="E32" s="1"/>
      <c r="F32" s="1"/>
      <c r="G32" s="57" t="str">
        <f t="shared" si="0"/>
        <v/>
      </c>
      <c r="H32" s="54">
        <f>IFERROR(VLOOKUP(G32,مخزن!D30:E632,2,0),"")</f>
        <v>0</v>
      </c>
      <c r="I32" s="31"/>
      <c r="J32" s="55">
        <f>IFERROR(VLOOKUP(G32,مخزن!D30:N632,9,0),"")</f>
        <v>0</v>
      </c>
      <c r="K32" s="55">
        <f t="shared" si="1"/>
        <v>0</v>
      </c>
    </row>
    <row r="33" spans="1:11" ht="24.95" customHeight="1" x14ac:dyDescent="0.2">
      <c r="A33" s="29"/>
      <c r="B33" s="29"/>
      <c r="C33" s="30"/>
      <c r="D33" s="2"/>
      <c r="E33" s="1"/>
      <c r="F33" s="1"/>
      <c r="G33" s="57" t="str">
        <f t="shared" si="0"/>
        <v/>
      </c>
      <c r="H33" s="54">
        <f>IFERROR(VLOOKUP(G33,مخزن!D31:E633,2,0),"")</f>
        <v>0</v>
      </c>
      <c r="I33" s="31"/>
      <c r="J33" s="55">
        <f>IFERROR(VLOOKUP(G33,مخزن!D31:N633,9,0),"")</f>
        <v>0</v>
      </c>
      <c r="K33" s="55">
        <f t="shared" si="1"/>
        <v>0</v>
      </c>
    </row>
    <row r="34" spans="1:11" ht="24.95" customHeight="1" x14ac:dyDescent="0.2">
      <c r="A34" s="29" t="s">
        <v>12</v>
      </c>
      <c r="B34" s="29"/>
      <c r="C34" s="30"/>
      <c r="D34" s="2"/>
      <c r="E34" s="1"/>
      <c r="F34" s="1"/>
      <c r="G34" s="57" t="str">
        <f t="shared" si="0"/>
        <v/>
      </c>
      <c r="H34" s="54">
        <f>IFERROR(VLOOKUP(G34,مخزن!D32:E634,2,0),"")</f>
        <v>0</v>
      </c>
      <c r="I34" s="31"/>
      <c r="J34" s="55">
        <f>IFERROR(VLOOKUP(G34,مخزن!D32:N634,9,0),"")</f>
        <v>0</v>
      </c>
      <c r="K34" s="55">
        <f t="shared" si="1"/>
        <v>0</v>
      </c>
    </row>
    <row r="35" spans="1:11" ht="24.95" customHeight="1" x14ac:dyDescent="0.2">
      <c r="A35" s="29"/>
      <c r="B35" s="29"/>
      <c r="C35" s="30"/>
      <c r="D35" s="2"/>
      <c r="E35" s="1"/>
      <c r="F35" s="1"/>
      <c r="G35" s="57" t="str">
        <f t="shared" si="0"/>
        <v/>
      </c>
      <c r="H35" s="54">
        <f>IFERROR(VLOOKUP(G35,مخزن!D33:E635,2,0),"")</f>
        <v>0</v>
      </c>
      <c r="I35" s="31"/>
      <c r="J35" s="55">
        <f>IFERROR(VLOOKUP(G35,مخزن!D33:N635,9,0),"")</f>
        <v>0</v>
      </c>
      <c r="K35" s="55">
        <f t="shared" si="1"/>
        <v>0</v>
      </c>
    </row>
    <row r="36" spans="1:11" ht="24.95" customHeight="1" x14ac:dyDescent="0.2">
      <c r="A36" s="29"/>
      <c r="B36" s="29"/>
      <c r="C36" s="30"/>
      <c r="D36" s="2"/>
      <c r="E36" s="1"/>
      <c r="F36" s="1"/>
      <c r="G36" s="57" t="str">
        <f t="shared" si="0"/>
        <v/>
      </c>
      <c r="H36" s="54">
        <f>IFERROR(VLOOKUP(G36,مخزن!D34:E636,2,0),"")</f>
        <v>0</v>
      </c>
      <c r="I36" s="31"/>
      <c r="J36" s="55">
        <f>IFERROR(VLOOKUP(G36,مخزن!D34:N636,9,0),"")</f>
        <v>0</v>
      </c>
      <c r="K36" s="55">
        <f t="shared" si="1"/>
        <v>0</v>
      </c>
    </row>
    <row r="37" spans="1:11" ht="24.95" customHeight="1" x14ac:dyDescent="0.2">
      <c r="A37" s="29"/>
      <c r="B37" s="29"/>
      <c r="C37" s="30"/>
      <c r="D37" s="2"/>
      <c r="E37" s="1"/>
      <c r="F37" s="1"/>
      <c r="G37" s="57" t="str">
        <f t="shared" si="0"/>
        <v/>
      </c>
      <c r="H37" s="54">
        <f>IFERROR(VLOOKUP(G37,مخزن!D35:E637,2,0),"")</f>
        <v>0</v>
      </c>
      <c r="I37" s="31"/>
      <c r="J37" s="55">
        <f>IFERROR(VLOOKUP(G37,مخزن!D35:N637,9,0),"")</f>
        <v>0</v>
      </c>
      <c r="K37" s="55">
        <f t="shared" si="1"/>
        <v>0</v>
      </c>
    </row>
    <row r="38" spans="1:11" ht="24.95" customHeight="1" x14ac:dyDescent="0.2">
      <c r="A38" s="29"/>
      <c r="B38" s="29"/>
      <c r="C38" s="30"/>
      <c r="D38" s="2"/>
      <c r="E38" s="1"/>
      <c r="F38" s="1"/>
      <c r="G38" s="57" t="str">
        <f t="shared" si="0"/>
        <v/>
      </c>
      <c r="H38" s="54">
        <f>IFERROR(VLOOKUP(G38,مخزن!D36:E638,2,0),"")</f>
        <v>0</v>
      </c>
      <c r="I38" s="31"/>
      <c r="J38" s="55">
        <f>IFERROR(VLOOKUP(G38,مخزن!D36:N638,9,0),"")</f>
        <v>0</v>
      </c>
      <c r="K38" s="55">
        <f t="shared" si="1"/>
        <v>0</v>
      </c>
    </row>
    <row r="39" spans="1:11" ht="24.95" customHeight="1" x14ac:dyDescent="0.2">
      <c r="A39" s="29"/>
      <c r="B39" s="29"/>
      <c r="C39" s="30"/>
      <c r="D39" s="2"/>
      <c r="E39" s="1"/>
      <c r="F39" s="1"/>
      <c r="G39" s="57" t="str">
        <f t="shared" si="0"/>
        <v/>
      </c>
      <c r="H39" s="54">
        <f>IFERROR(VLOOKUP(G39,مخزن!D37:E639,2,0),"")</f>
        <v>0</v>
      </c>
      <c r="I39" s="31"/>
      <c r="J39" s="55">
        <f>IFERROR(VLOOKUP(G39,مخزن!D37:N639,9,0),"")</f>
        <v>0</v>
      </c>
      <c r="K39" s="55">
        <f t="shared" si="1"/>
        <v>0</v>
      </c>
    </row>
    <row r="40" spans="1:11" ht="24.95" customHeight="1" x14ac:dyDescent="0.2">
      <c r="A40" s="29"/>
      <c r="B40" s="29"/>
      <c r="C40" s="30"/>
      <c r="D40" s="2"/>
      <c r="E40" s="1"/>
      <c r="F40" s="1"/>
      <c r="G40" s="57" t="str">
        <f t="shared" si="0"/>
        <v/>
      </c>
      <c r="H40" s="54">
        <f>IFERROR(VLOOKUP(G40,مخزن!D38:E640,2,0),"")</f>
        <v>0</v>
      </c>
      <c r="I40" s="31"/>
      <c r="J40" s="55">
        <f>IFERROR(VLOOKUP(G40,مخزن!D38:N640,9,0),"")</f>
        <v>0</v>
      </c>
      <c r="K40" s="55">
        <f t="shared" si="1"/>
        <v>0</v>
      </c>
    </row>
    <row r="41" spans="1:11" ht="24.95" customHeight="1" x14ac:dyDescent="0.2">
      <c r="A41" s="29"/>
      <c r="B41" s="29"/>
      <c r="C41" s="30"/>
      <c r="D41" s="2"/>
      <c r="E41" s="1"/>
      <c r="F41" s="1"/>
      <c r="G41" s="57" t="str">
        <f t="shared" si="0"/>
        <v/>
      </c>
      <c r="H41" s="54">
        <f>IFERROR(VLOOKUP(G41,مخزن!D39:E641,2,0),"")</f>
        <v>0</v>
      </c>
      <c r="I41" s="31"/>
      <c r="J41" s="55">
        <f>IFERROR(VLOOKUP(G41,مخزن!D39:N641,9,0),"")</f>
        <v>0</v>
      </c>
      <c r="K41" s="55">
        <f t="shared" si="1"/>
        <v>0</v>
      </c>
    </row>
    <row r="42" spans="1:11" ht="24.95" customHeight="1" x14ac:dyDescent="0.2">
      <c r="A42" s="29"/>
      <c r="B42" s="29"/>
      <c r="C42" s="30"/>
      <c r="D42" s="2"/>
      <c r="E42" s="1"/>
      <c r="F42" s="1"/>
      <c r="G42" s="57" t="str">
        <f t="shared" si="0"/>
        <v/>
      </c>
      <c r="H42" s="54">
        <f>IFERROR(VLOOKUP(G42,مخزن!D40:E642,2,0),"")</f>
        <v>0</v>
      </c>
      <c r="I42" s="31"/>
      <c r="J42" s="55">
        <f>IFERROR(VLOOKUP(G42,مخزن!D40:N642,9,0),"")</f>
        <v>0</v>
      </c>
      <c r="K42" s="55">
        <f t="shared" si="1"/>
        <v>0</v>
      </c>
    </row>
    <row r="43" spans="1:11" ht="24.95" customHeight="1" x14ac:dyDescent="0.2">
      <c r="A43" s="29"/>
      <c r="B43" s="29"/>
      <c r="C43" s="30"/>
      <c r="D43" s="2"/>
      <c r="E43" s="1"/>
      <c r="F43" s="1"/>
      <c r="G43" s="57" t="str">
        <f t="shared" si="0"/>
        <v/>
      </c>
      <c r="H43" s="54">
        <f>IFERROR(VLOOKUP(G43,مخزن!D41:E643,2,0),"")</f>
        <v>0</v>
      </c>
      <c r="I43" s="31"/>
      <c r="J43" s="55">
        <f>IFERROR(VLOOKUP(G43,مخزن!D41:N643,9,0),"")</f>
        <v>0</v>
      </c>
      <c r="K43" s="55">
        <f t="shared" si="1"/>
        <v>0</v>
      </c>
    </row>
    <row r="44" spans="1:11" ht="24.95" customHeight="1" x14ac:dyDescent="0.2">
      <c r="A44" s="29"/>
      <c r="B44" s="29"/>
      <c r="C44" s="30"/>
      <c r="D44" s="2"/>
      <c r="E44" s="1"/>
      <c r="F44" s="1"/>
      <c r="G44" s="57" t="str">
        <f t="shared" si="0"/>
        <v/>
      </c>
      <c r="H44" s="54">
        <f>IFERROR(VLOOKUP(G44,مخزن!D42:E644,2,0),"")</f>
        <v>0</v>
      </c>
      <c r="I44" s="31"/>
      <c r="J44" s="55">
        <f>IFERROR(VLOOKUP(G44,مخزن!D42:N644,9,0),"")</f>
        <v>0</v>
      </c>
      <c r="K44" s="55">
        <f t="shared" si="1"/>
        <v>0</v>
      </c>
    </row>
    <row r="45" spans="1:11" ht="24.95" customHeight="1" x14ac:dyDescent="0.2">
      <c r="A45" s="29"/>
      <c r="B45" s="29"/>
      <c r="C45" s="30"/>
      <c r="D45" s="2"/>
      <c r="E45" s="1"/>
      <c r="F45" s="1"/>
      <c r="G45" s="57" t="str">
        <f t="shared" si="0"/>
        <v/>
      </c>
      <c r="H45" s="54">
        <f>IFERROR(VLOOKUP(G45,مخزن!D43:E645,2,0),"")</f>
        <v>0</v>
      </c>
      <c r="I45" s="31"/>
      <c r="J45" s="55">
        <f>IFERROR(VLOOKUP(G45,مخزن!D43:N645,9,0),"")</f>
        <v>0</v>
      </c>
      <c r="K45" s="55">
        <f t="shared" si="1"/>
        <v>0</v>
      </c>
    </row>
    <row r="46" spans="1:11" ht="24.95" customHeight="1" x14ac:dyDescent="0.2">
      <c r="A46" s="29"/>
      <c r="B46" s="29"/>
      <c r="C46" s="30"/>
      <c r="D46" s="2"/>
      <c r="E46" s="1"/>
      <c r="F46" s="1"/>
      <c r="G46" s="57" t="str">
        <f t="shared" si="0"/>
        <v/>
      </c>
      <c r="H46" s="54">
        <f>IFERROR(VLOOKUP(G46,مخزن!D44:E646,2,0),"")</f>
        <v>0</v>
      </c>
      <c r="I46" s="31"/>
      <c r="J46" s="55">
        <f>IFERROR(VLOOKUP(G46,مخزن!D44:N646,9,0),"")</f>
        <v>0</v>
      </c>
      <c r="K46" s="55">
        <f t="shared" si="1"/>
        <v>0</v>
      </c>
    </row>
    <row r="47" spans="1:11" ht="24.95" customHeight="1" x14ac:dyDescent="0.2">
      <c r="A47" s="29"/>
      <c r="B47" s="29"/>
      <c r="C47" s="30"/>
      <c r="D47" s="2"/>
      <c r="E47" s="1"/>
      <c r="F47" s="1"/>
      <c r="G47" s="57" t="str">
        <f t="shared" si="0"/>
        <v/>
      </c>
      <c r="H47" s="54">
        <f>IFERROR(VLOOKUP(G47,مخزن!D45:E647,2,0),"")</f>
        <v>0</v>
      </c>
      <c r="I47" s="31"/>
      <c r="J47" s="55">
        <f>IFERROR(VLOOKUP(G47,مخزن!D45:N647,9,0),"")</f>
        <v>0</v>
      </c>
      <c r="K47" s="55">
        <f t="shared" si="1"/>
        <v>0</v>
      </c>
    </row>
    <row r="48" spans="1:11" ht="24.95" customHeight="1" x14ac:dyDescent="0.2">
      <c r="A48" s="29"/>
      <c r="B48" s="29"/>
      <c r="C48" s="30"/>
      <c r="D48" s="2"/>
      <c r="E48" s="1"/>
      <c r="F48" s="1"/>
      <c r="G48" s="57" t="str">
        <f t="shared" si="0"/>
        <v/>
      </c>
      <c r="H48" s="54">
        <f>IFERROR(VLOOKUP(G48,مخزن!D46:E648,2,0),"")</f>
        <v>0</v>
      </c>
      <c r="I48" s="31"/>
      <c r="J48" s="55">
        <f>IFERROR(VLOOKUP(G48,مخزن!D46:N648,9,0),"")</f>
        <v>0</v>
      </c>
      <c r="K48" s="55">
        <f t="shared" si="1"/>
        <v>0</v>
      </c>
    </row>
    <row r="49" spans="1:11" ht="24.95" customHeight="1" x14ac:dyDescent="0.2">
      <c r="A49" s="29"/>
      <c r="B49" s="29"/>
      <c r="C49" s="30"/>
      <c r="D49" s="2"/>
      <c r="E49" s="1"/>
      <c r="F49" s="1"/>
      <c r="G49" s="57" t="str">
        <f t="shared" si="0"/>
        <v/>
      </c>
      <c r="H49" s="54">
        <f>IFERROR(VLOOKUP(G49,مخزن!D47:E649,2,0),"")</f>
        <v>0</v>
      </c>
      <c r="I49" s="31"/>
      <c r="J49" s="55">
        <f>IFERROR(VLOOKUP(G49,مخزن!D47:N649,9,0),"")</f>
        <v>0</v>
      </c>
      <c r="K49" s="55">
        <f t="shared" si="1"/>
        <v>0</v>
      </c>
    </row>
    <row r="50" spans="1:11" ht="24.95" customHeight="1" x14ac:dyDescent="0.2">
      <c r="A50" s="29"/>
      <c r="B50" s="29"/>
      <c r="C50" s="30"/>
      <c r="D50" s="2"/>
      <c r="E50" s="1"/>
      <c r="F50" s="1"/>
      <c r="G50" s="57" t="str">
        <f t="shared" si="0"/>
        <v/>
      </c>
      <c r="H50" s="54">
        <f>IFERROR(VLOOKUP(G50,مخزن!D48:E650,2,0),"")</f>
        <v>0</v>
      </c>
      <c r="I50" s="31"/>
      <c r="J50" s="55">
        <f>IFERROR(VLOOKUP(G50,مخزن!D48:N650,9,0),"")</f>
        <v>0</v>
      </c>
      <c r="K50" s="55">
        <f t="shared" si="1"/>
        <v>0</v>
      </c>
    </row>
    <row r="51" spans="1:11" ht="24.95" customHeight="1" x14ac:dyDescent="0.2">
      <c r="A51" s="29"/>
      <c r="B51" s="29"/>
      <c r="C51" s="30"/>
      <c r="D51" s="2"/>
      <c r="E51" s="1"/>
      <c r="F51" s="1"/>
      <c r="G51" s="57" t="str">
        <f t="shared" si="0"/>
        <v/>
      </c>
      <c r="H51" s="54">
        <f>IFERROR(VLOOKUP(G51,مخزن!D49:E651,2,0),"")</f>
        <v>0</v>
      </c>
      <c r="I51" s="31"/>
      <c r="J51" s="55">
        <f>IFERROR(VLOOKUP(G51,مخزن!D49:N651,9,0),"")</f>
        <v>0</v>
      </c>
      <c r="K51" s="55">
        <f t="shared" si="1"/>
        <v>0</v>
      </c>
    </row>
    <row r="52" spans="1:11" ht="24.95" customHeight="1" x14ac:dyDescent="0.2">
      <c r="A52" s="29"/>
      <c r="B52" s="29"/>
      <c r="C52" s="30"/>
      <c r="D52" s="2"/>
      <c r="E52" s="1"/>
      <c r="F52" s="1"/>
      <c r="G52" s="57" t="str">
        <f t="shared" si="0"/>
        <v/>
      </c>
      <c r="H52" s="54">
        <f>IFERROR(VLOOKUP(G52,مخزن!D50:E652,2,0),"")</f>
        <v>0</v>
      </c>
      <c r="I52" s="31"/>
      <c r="J52" s="55">
        <f>IFERROR(VLOOKUP(G52,مخزن!D50:N652,9,0),"")</f>
        <v>0</v>
      </c>
      <c r="K52" s="55">
        <f t="shared" si="1"/>
        <v>0</v>
      </c>
    </row>
    <row r="53" spans="1:11" ht="24.95" customHeight="1" x14ac:dyDescent="0.2">
      <c r="A53" s="29"/>
      <c r="B53" s="29"/>
      <c r="C53" s="30"/>
      <c r="D53" s="2"/>
      <c r="E53" s="1"/>
      <c r="F53" s="1"/>
      <c r="G53" s="57" t="str">
        <f t="shared" si="0"/>
        <v/>
      </c>
      <c r="H53" s="54">
        <f>IFERROR(VLOOKUP(G53,مخزن!D51:E653,2,0),"")</f>
        <v>0</v>
      </c>
      <c r="I53" s="31"/>
      <c r="J53" s="55">
        <f>IFERROR(VLOOKUP(G53,مخزن!D51:N653,9,0),"")</f>
        <v>0</v>
      </c>
      <c r="K53" s="55">
        <f t="shared" si="1"/>
        <v>0</v>
      </c>
    </row>
    <row r="54" spans="1:11" ht="24.95" customHeight="1" x14ac:dyDescent="0.2">
      <c r="A54" s="29"/>
      <c r="B54" s="29"/>
      <c r="C54" s="30"/>
      <c r="D54" s="2"/>
      <c r="E54" s="1"/>
      <c r="F54" s="1"/>
      <c r="G54" s="57" t="str">
        <f t="shared" si="0"/>
        <v/>
      </c>
      <c r="H54" s="54">
        <f>IFERROR(VLOOKUP(G54,مخزن!D52:E654,2,0),"")</f>
        <v>0</v>
      </c>
      <c r="I54" s="31"/>
      <c r="J54" s="55">
        <f>IFERROR(VLOOKUP(G54,مخزن!D52:N654,9,0),"")</f>
        <v>0</v>
      </c>
      <c r="K54" s="55">
        <f t="shared" si="1"/>
        <v>0</v>
      </c>
    </row>
    <row r="55" spans="1:11" ht="24.95" customHeight="1" x14ac:dyDescent="0.2">
      <c r="A55" s="29"/>
      <c r="B55" s="29"/>
      <c r="C55" s="30"/>
      <c r="D55" s="2"/>
      <c r="E55" s="1"/>
      <c r="F55" s="1"/>
      <c r="G55" s="57" t="str">
        <f t="shared" si="0"/>
        <v/>
      </c>
      <c r="H55" s="54">
        <f>IFERROR(VLOOKUP(G55,مخزن!D53:E655,2,0),"")</f>
        <v>0</v>
      </c>
      <c r="I55" s="31"/>
      <c r="J55" s="55">
        <f>IFERROR(VLOOKUP(G55,مخزن!D53:N655,9,0),"")</f>
        <v>0</v>
      </c>
      <c r="K55" s="55">
        <f t="shared" si="1"/>
        <v>0</v>
      </c>
    </row>
    <row r="56" spans="1:11" ht="24.95" customHeight="1" x14ac:dyDescent="0.2">
      <c r="A56" s="29"/>
      <c r="B56" s="29"/>
      <c r="C56" s="30"/>
      <c r="D56" s="2"/>
      <c r="E56" s="1"/>
      <c r="F56" s="1"/>
      <c r="G56" s="57" t="str">
        <f t="shared" si="0"/>
        <v/>
      </c>
      <c r="H56" s="54">
        <f>IFERROR(VLOOKUP(G56,مخزن!D54:E656,2,0),"")</f>
        <v>0</v>
      </c>
      <c r="I56" s="31"/>
      <c r="J56" s="55">
        <f>IFERROR(VLOOKUP(G56,مخزن!D54:N656,9,0),"")</f>
        <v>0</v>
      </c>
      <c r="K56" s="55">
        <f t="shared" si="1"/>
        <v>0</v>
      </c>
    </row>
    <row r="57" spans="1:11" ht="24.95" customHeight="1" x14ac:dyDescent="0.2">
      <c r="A57" s="29"/>
      <c r="B57" s="29"/>
      <c r="C57" s="30"/>
      <c r="D57" s="2"/>
      <c r="E57" s="1"/>
      <c r="F57" s="1"/>
      <c r="G57" s="57" t="str">
        <f t="shared" si="0"/>
        <v/>
      </c>
      <c r="H57" s="54">
        <f>IFERROR(VLOOKUP(G57,مخزن!D55:E657,2,0),"")</f>
        <v>0</v>
      </c>
      <c r="I57" s="31"/>
      <c r="J57" s="55">
        <f>IFERROR(VLOOKUP(G57,مخزن!D55:N657,9,0),"")</f>
        <v>0</v>
      </c>
      <c r="K57" s="55">
        <f t="shared" si="1"/>
        <v>0</v>
      </c>
    </row>
    <row r="58" spans="1:11" ht="24.95" customHeight="1" x14ac:dyDescent="0.2">
      <c r="A58" s="29"/>
      <c r="B58" s="29"/>
      <c r="C58" s="30"/>
      <c r="D58" s="2"/>
      <c r="E58" s="1"/>
      <c r="F58" s="1"/>
      <c r="G58" s="57" t="str">
        <f t="shared" si="0"/>
        <v/>
      </c>
      <c r="H58" s="54">
        <f>IFERROR(VLOOKUP(G58,مخزن!D56:E658,2,0),"")</f>
        <v>0</v>
      </c>
      <c r="I58" s="31"/>
      <c r="J58" s="55">
        <f>IFERROR(VLOOKUP(G58,مخزن!D56:N658,9,0),"")</f>
        <v>0</v>
      </c>
      <c r="K58" s="55">
        <f t="shared" si="1"/>
        <v>0</v>
      </c>
    </row>
    <row r="59" spans="1:11" ht="24.95" customHeight="1" x14ac:dyDescent="0.2">
      <c r="A59" s="29"/>
      <c r="B59" s="29"/>
      <c r="C59" s="30"/>
      <c r="D59" s="2"/>
      <c r="E59" s="1"/>
      <c r="F59" s="1"/>
      <c r="G59" s="57" t="str">
        <f t="shared" si="0"/>
        <v/>
      </c>
      <c r="H59" s="54">
        <f>IFERROR(VLOOKUP(G59,مخزن!D57:E659,2,0),"")</f>
        <v>0</v>
      </c>
      <c r="I59" s="31"/>
      <c r="J59" s="55">
        <f>IFERROR(VLOOKUP(G59,مخزن!D57:N659,9,0),"")</f>
        <v>0</v>
      </c>
      <c r="K59" s="55">
        <f t="shared" si="1"/>
        <v>0</v>
      </c>
    </row>
    <row r="60" spans="1:11" ht="24.95" customHeight="1" x14ac:dyDescent="0.2">
      <c r="A60" s="29"/>
      <c r="B60" s="29"/>
      <c r="C60" s="30"/>
      <c r="D60" s="2"/>
      <c r="E60" s="1"/>
      <c r="F60" s="1"/>
      <c r="G60" s="57" t="str">
        <f t="shared" si="0"/>
        <v/>
      </c>
      <c r="H60" s="54">
        <f>IFERROR(VLOOKUP(G60,مخزن!D58:E660,2,0),"")</f>
        <v>0</v>
      </c>
      <c r="I60" s="31"/>
      <c r="J60" s="55">
        <f>IFERROR(VLOOKUP(G60,مخزن!D58:N660,9,0),"")</f>
        <v>0</v>
      </c>
      <c r="K60" s="55">
        <f t="shared" si="1"/>
        <v>0</v>
      </c>
    </row>
    <row r="61" spans="1:11" ht="24.95" customHeight="1" x14ac:dyDescent="0.2">
      <c r="A61" s="29"/>
      <c r="B61" s="29"/>
      <c r="C61" s="30"/>
      <c r="D61" s="2"/>
      <c r="E61" s="1"/>
      <c r="F61" s="1"/>
      <c r="G61" s="57" t="str">
        <f t="shared" si="0"/>
        <v/>
      </c>
      <c r="H61" s="54">
        <f>IFERROR(VLOOKUP(G61,مخزن!D59:E661,2,0),"")</f>
        <v>0</v>
      </c>
      <c r="I61" s="31"/>
      <c r="J61" s="55">
        <f>IFERROR(VLOOKUP(G61,مخزن!D59:N661,9,0),"")</f>
        <v>0</v>
      </c>
      <c r="K61" s="55">
        <f t="shared" si="1"/>
        <v>0</v>
      </c>
    </row>
    <row r="62" spans="1:11" ht="24.95" customHeight="1" x14ac:dyDescent="0.2">
      <c r="A62" s="29"/>
      <c r="B62" s="29"/>
      <c r="C62" s="30"/>
      <c r="D62" s="2"/>
      <c r="E62" s="1"/>
      <c r="F62" s="1"/>
      <c r="G62" s="57" t="str">
        <f t="shared" si="0"/>
        <v/>
      </c>
      <c r="H62" s="54">
        <f>IFERROR(VLOOKUP(G62,مخزن!D60:E662,2,0),"")</f>
        <v>0</v>
      </c>
      <c r="I62" s="31"/>
      <c r="J62" s="55">
        <f>IFERROR(VLOOKUP(G62,مخزن!D60:N662,9,0),"")</f>
        <v>0</v>
      </c>
      <c r="K62" s="55">
        <f t="shared" si="1"/>
        <v>0</v>
      </c>
    </row>
    <row r="63" spans="1:11" ht="24.95" customHeight="1" x14ac:dyDescent="0.2">
      <c r="A63" s="29"/>
      <c r="B63" s="29"/>
      <c r="C63" s="30"/>
      <c r="D63" s="2"/>
      <c r="E63" s="1"/>
      <c r="F63" s="1"/>
      <c r="G63" s="57" t="str">
        <f t="shared" si="0"/>
        <v/>
      </c>
      <c r="H63" s="54">
        <f>IFERROR(VLOOKUP(G63,مخزن!D61:E663,2,0),"")</f>
        <v>0</v>
      </c>
      <c r="I63" s="31"/>
      <c r="J63" s="55">
        <f>IFERROR(VLOOKUP(G63,مخزن!D61:N663,9,0),"")</f>
        <v>0</v>
      </c>
      <c r="K63" s="55">
        <f t="shared" si="1"/>
        <v>0</v>
      </c>
    </row>
    <row r="64" spans="1:11" ht="24.95" customHeight="1" x14ac:dyDescent="0.2">
      <c r="A64" s="29"/>
      <c r="B64" s="29"/>
      <c r="C64" s="30"/>
      <c r="D64" s="2"/>
      <c r="E64" s="1"/>
      <c r="F64" s="1"/>
      <c r="G64" s="57" t="str">
        <f t="shared" si="0"/>
        <v/>
      </c>
      <c r="H64" s="54">
        <f>IFERROR(VLOOKUP(G64,مخزن!D62:E664,2,0),"")</f>
        <v>0</v>
      </c>
      <c r="I64" s="31"/>
      <c r="J64" s="55">
        <f>IFERROR(VLOOKUP(G64,مخزن!D62:N664,9,0),"")</f>
        <v>0</v>
      </c>
      <c r="K64" s="55">
        <f t="shared" si="1"/>
        <v>0</v>
      </c>
    </row>
    <row r="65" spans="1:11" ht="24.95" customHeight="1" x14ac:dyDescent="0.2">
      <c r="A65" s="29"/>
      <c r="B65" s="29"/>
      <c r="C65" s="30"/>
      <c r="D65" s="2"/>
      <c r="E65" s="1"/>
      <c r="F65" s="1"/>
      <c r="G65" s="57" t="str">
        <f t="shared" si="0"/>
        <v/>
      </c>
      <c r="H65" s="54">
        <f>IFERROR(VLOOKUP(G65,مخزن!D63:E665,2,0),"")</f>
        <v>0</v>
      </c>
      <c r="I65" s="31"/>
      <c r="J65" s="55">
        <f>IFERROR(VLOOKUP(G65,مخزن!D63:N665,9,0),"")</f>
        <v>0</v>
      </c>
      <c r="K65" s="55">
        <f t="shared" si="1"/>
        <v>0</v>
      </c>
    </row>
    <row r="66" spans="1:11" ht="24.95" customHeight="1" x14ac:dyDescent="0.2">
      <c r="A66" s="29"/>
      <c r="B66" s="29"/>
      <c r="C66" s="30"/>
      <c r="D66" s="2"/>
      <c r="E66" s="1"/>
      <c r="F66" s="1"/>
      <c r="G66" s="57" t="str">
        <f t="shared" si="0"/>
        <v/>
      </c>
      <c r="H66" s="54">
        <f>IFERROR(VLOOKUP(G66,مخزن!D64:E666,2,0),"")</f>
        <v>0</v>
      </c>
      <c r="I66" s="31"/>
      <c r="J66" s="55">
        <f>IFERROR(VLOOKUP(G66,مخزن!D64:N666,9,0),"")</f>
        <v>0</v>
      </c>
      <c r="K66" s="55">
        <f t="shared" si="1"/>
        <v>0</v>
      </c>
    </row>
    <row r="67" spans="1:11" ht="24.95" customHeight="1" x14ac:dyDescent="0.2">
      <c r="A67" s="29"/>
      <c r="B67" s="29"/>
      <c r="C67" s="30"/>
      <c r="D67" s="2"/>
      <c r="E67" s="3"/>
      <c r="F67" s="3"/>
      <c r="G67" s="57" t="str">
        <f t="shared" si="0"/>
        <v/>
      </c>
      <c r="H67" s="54">
        <f>IFERROR(VLOOKUP(G67,مخزن!D65:E667,2,0),"")</f>
        <v>0</v>
      </c>
      <c r="I67" s="31"/>
      <c r="J67" s="55">
        <f>IFERROR(VLOOKUP(G67,مخزن!D65:N667,9,0),"")</f>
        <v>0</v>
      </c>
      <c r="K67" s="55">
        <f t="shared" si="1"/>
        <v>0</v>
      </c>
    </row>
    <row r="68" spans="1:11" ht="24.95" customHeight="1" x14ac:dyDescent="0.2">
      <c r="A68" s="29"/>
      <c r="B68" s="29"/>
      <c r="C68" s="30"/>
      <c r="D68" s="2"/>
      <c r="E68" s="3"/>
      <c r="F68" s="3"/>
      <c r="G68" s="57" t="str">
        <f t="shared" ref="G68:G131" si="2">E68&amp;F68</f>
        <v/>
      </c>
      <c r="H68" s="54">
        <f>IFERROR(VLOOKUP(G68,مخزن!D66:E668,2,0),"")</f>
        <v>0</v>
      </c>
      <c r="I68" s="31"/>
      <c r="J68" s="55">
        <f>IFERROR(VLOOKUP(G68,مخزن!D66:N668,9,0),"")</f>
        <v>0</v>
      </c>
      <c r="K68" s="55">
        <f t="shared" ref="K68:K131" si="3">IFERROR((J68*I68),"")</f>
        <v>0</v>
      </c>
    </row>
    <row r="69" spans="1:11" ht="24.95" customHeight="1" x14ac:dyDescent="0.2">
      <c r="A69" s="29"/>
      <c r="B69" s="29"/>
      <c r="C69" s="30"/>
      <c r="D69" s="2"/>
      <c r="E69" s="3"/>
      <c r="F69" s="3"/>
      <c r="G69" s="57" t="str">
        <f t="shared" si="2"/>
        <v/>
      </c>
      <c r="H69" s="54">
        <f>IFERROR(VLOOKUP(G69,مخزن!D67:E669,2,0),"")</f>
        <v>0</v>
      </c>
      <c r="I69" s="31"/>
      <c r="J69" s="55">
        <f>IFERROR(VLOOKUP(G69,مخزن!D67:N669,9,0),"")</f>
        <v>0</v>
      </c>
      <c r="K69" s="55">
        <f t="shared" si="3"/>
        <v>0</v>
      </c>
    </row>
    <row r="70" spans="1:11" ht="24.95" customHeight="1" x14ac:dyDescent="0.2">
      <c r="A70" s="29"/>
      <c r="B70" s="29"/>
      <c r="C70" s="30"/>
      <c r="D70" s="2"/>
      <c r="E70" s="3"/>
      <c r="F70" s="3"/>
      <c r="G70" s="57" t="str">
        <f t="shared" si="2"/>
        <v/>
      </c>
      <c r="H70" s="54">
        <f>IFERROR(VLOOKUP(G70,مخزن!D68:E670,2,0),"")</f>
        <v>0</v>
      </c>
      <c r="I70" s="31"/>
      <c r="J70" s="55">
        <f>IFERROR(VLOOKUP(G70,مخزن!D68:N670,9,0),"")</f>
        <v>0</v>
      </c>
      <c r="K70" s="55">
        <f t="shared" si="3"/>
        <v>0</v>
      </c>
    </row>
    <row r="71" spans="1:11" ht="24.95" customHeight="1" x14ac:dyDescent="0.2">
      <c r="A71" s="29"/>
      <c r="B71" s="29"/>
      <c r="C71" s="30"/>
      <c r="D71" s="2"/>
      <c r="E71" s="3"/>
      <c r="F71" s="3"/>
      <c r="G71" s="57" t="str">
        <f t="shared" si="2"/>
        <v/>
      </c>
      <c r="H71" s="54">
        <f>IFERROR(VLOOKUP(G71,مخزن!D69:E671,2,0),"")</f>
        <v>0</v>
      </c>
      <c r="I71" s="31"/>
      <c r="J71" s="55">
        <f>IFERROR(VLOOKUP(G71,مخزن!D69:N671,9,0),"")</f>
        <v>0</v>
      </c>
      <c r="K71" s="55">
        <f t="shared" si="3"/>
        <v>0</v>
      </c>
    </row>
    <row r="72" spans="1:11" ht="24.95" customHeight="1" x14ac:dyDescent="0.2">
      <c r="A72" s="29"/>
      <c r="B72" s="29"/>
      <c r="C72" s="30"/>
      <c r="D72" s="2"/>
      <c r="E72" s="3"/>
      <c r="F72" s="3"/>
      <c r="G72" s="57" t="str">
        <f t="shared" si="2"/>
        <v/>
      </c>
      <c r="H72" s="54">
        <f>IFERROR(VLOOKUP(G72,مخزن!D70:E672,2,0),"")</f>
        <v>0</v>
      </c>
      <c r="I72" s="31"/>
      <c r="J72" s="55">
        <f>IFERROR(VLOOKUP(G72,مخزن!D70:N672,9,0),"")</f>
        <v>0</v>
      </c>
      <c r="K72" s="55">
        <f t="shared" si="3"/>
        <v>0</v>
      </c>
    </row>
    <row r="73" spans="1:11" ht="24.95" customHeight="1" x14ac:dyDescent="0.2">
      <c r="A73" s="29"/>
      <c r="B73" s="29"/>
      <c r="C73" s="30"/>
      <c r="D73" s="2"/>
      <c r="E73" s="3"/>
      <c r="F73" s="3"/>
      <c r="G73" s="57" t="str">
        <f t="shared" si="2"/>
        <v/>
      </c>
      <c r="H73" s="54">
        <f>IFERROR(VLOOKUP(G73,مخزن!D71:E673,2,0),"")</f>
        <v>0</v>
      </c>
      <c r="I73" s="31"/>
      <c r="J73" s="55">
        <f>IFERROR(VLOOKUP(G73,مخزن!D71:N673,9,0),"")</f>
        <v>0</v>
      </c>
      <c r="K73" s="55">
        <f t="shared" si="3"/>
        <v>0</v>
      </c>
    </row>
    <row r="74" spans="1:11" ht="24.95" customHeight="1" x14ac:dyDescent="0.2">
      <c r="A74" s="29"/>
      <c r="B74" s="29"/>
      <c r="C74" s="30"/>
      <c r="D74" s="2"/>
      <c r="E74" s="1"/>
      <c r="F74" s="1"/>
      <c r="G74" s="57" t="str">
        <f t="shared" si="2"/>
        <v/>
      </c>
      <c r="H74" s="54">
        <f>IFERROR(VLOOKUP(G74,مخزن!D72:E674,2,0),"")</f>
        <v>0</v>
      </c>
      <c r="I74" s="31"/>
      <c r="J74" s="55">
        <f>IFERROR(VLOOKUP(G74,مخزن!D72:N674,9,0),"")</f>
        <v>0</v>
      </c>
      <c r="K74" s="55">
        <f t="shared" si="3"/>
        <v>0</v>
      </c>
    </row>
    <row r="75" spans="1:11" ht="24.95" customHeight="1" x14ac:dyDescent="0.2">
      <c r="A75" s="29"/>
      <c r="B75" s="29"/>
      <c r="C75" s="30"/>
      <c r="D75" s="2"/>
      <c r="E75" s="3"/>
      <c r="F75" s="3"/>
      <c r="G75" s="57" t="str">
        <f t="shared" si="2"/>
        <v/>
      </c>
      <c r="H75" s="54">
        <f>IFERROR(VLOOKUP(G75,مخزن!D73:E675,2,0),"")</f>
        <v>0</v>
      </c>
      <c r="I75" s="31"/>
      <c r="J75" s="55">
        <f>IFERROR(VLOOKUP(G75,مخزن!D73:N675,9,0),"")</f>
        <v>0</v>
      </c>
      <c r="K75" s="55">
        <f t="shared" si="3"/>
        <v>0</v>
      </c>
    </row>
    <row r="76" spans="1:11" ht="24.95" customHeight="1" x14ac:dyDescent="0.2">
      <c r="A76" s="29"/>
      <c r="B76" s="29"/>
      <c r="C76" s="30"/>
      <c r="D76" s="2"/>
      <c r="E76" s="3"/>
      <c r="F76" s="3"/>
      <c r="G76" s="57" t="str">
        <f t="shared" si="2"/>
        <v/>
      </c>
      <c r="H76" s="54">
        <f>IFERROR(VLOOKUP(G76,مخزن!D74:E676,2,0),"")</f>
        <v>0</v>
      </c>
      <c r="I76" s="31"/>
      <c r="J76" s="55">
        <f>IFERROR(VLOOKUP(G76,مخزن!D74:N676,9,0),"")</f>
        <v>0</v>
      </c>
      <c r="K76" s="55">
        <f t="shared" si="3"/>
        <v>0</v>
      </c>
    </row>
    <row r="77" spans="1:11" ht="24.95" customHeight="1" x14ac:dyDescent="0.2">
      <c r="A77" s="29"/>
      <c r="B77" s="29"/>
      <c r="C77" s="30"/>
      <c r="D77" s="2"/>
      <c r="E77" s="3"/>
      <c r="F77" s="3"/>
      <c r="G77" s="57" t="str">
        <f t="shared" si="2"/>
        <v/>
      </c>
      <c r="H77" s="54">
        <f>IFERROR(VLOOKUP(G77,مخزن!D75:E677,2,0),"")</f>
        <v>0</v>
      </c>
      <c r="I77" s="31"/>
      <c r="J77" s="55">
        <f>IFERROR(VLOOKUP(G77,مخزن!D75:N677,9,0),"")</f>
        <v>0</v>
      </c>
      <c r="K77" s="55">
        <f t="shared" si="3"/>
        <v>0</v>
      </c>
    </row>
    <row r="78" spans="1:11" ht="24.95" customHeight="1" x14ac:dyDescent="0.2">
      <c r="A78" s="29"/>
      <c r="B78" s="29"/>
      <c r="C78" s="30"/>
      <c r="D78" s="2"/>
      <c r="E78" s="3"/>
      <c r="F78" s="3"/>
      <c r="G78" s="57" t="str">
        <f t="shared" si="2"/>
        <v/>
      </c>
      <c r="H78" s="54">
        <f>IFERROR(VLOOKUP(G78,مخزن!D76:E678,2,0),"")</f>
        <v>0</v>
      </c>
      <c r="I78" s="31"/>
      <c r="J78" s="55">
        <f>IFERROR(VLOOKUP(G78,مخزن!D76:N678,9,0),"")</f>
        <v>0</v>
      </c>
      <c r="K78" s="55">
        <f t="shared" si="3"/>
        <v>0</v>
      </c>
    </row>
    <row r="79" spans="1:11" ht="24.95" customHeight="1" x14ac:dyDescent="0.2">
      <c r="A79" s="29"/>
      <c r="B79" s="29"/>
      <c r="C79" s="30"/>
      <c r="D79" s="2"/>
      <c r="E79" s="3"/>
      <c r="F79" s="3"/>
      <c r="G79" s="57" t="str">
        <f t="shared" si="2"/>
        <v/>
      </c>
      <c r="H79" s="54">
        <f>IFERROR(VLOOKUP(G79,مخزن!D77:E679,2,0),"")</f>
        <v>0</v>
      </c>
      <c r="I79" s="31"/>
      <c r="J79" s="55">
        <f>IFERROR(VLOOKUP(G79,مخزن!D77:N679,9,0),"")</f>
        <v>0</v>
      </c>
      <c r="K79" s="55">
        <f t="shared" si="3"/>
        <v>0</v>
      </c>
    </row>
    <row r="80" spans="1:11" ht="24.95" customHeight="1" x14ac:dyDescent="0.2">
      <c r="A80" s="29"/>
      <c r="B80" s="29"/>
      <c r="C80" s="30"/>
      <c r="D80" s="2"/>
      <c r="E80" s="3"/>
      <c r="F80" s="3"/>
      <c r="G80" s="57" t="str">
        <f t="shared" si="2"/>
        <v/>
      </c>
      <c r="H80" s="54">
        <f>IFERROR(VLOOKUP(G80,مخزن!D78:E680,2,0),"")</f>
        <v>0</v>
      </c>
      <c r="I80" s="31"/>
      <c r="J80" s="55">
        <f>IFERROR(VLOOKUP(G80,مخزن!D78:N680,9,0),"")</f>
        <v>0</v>
      </c>
      <c r="K80" s="55">
        <f t="shared" si="3"/>
        <v>0</v>
      </c>
    </row>
    <row r="81" spans="1:11" ht="24.95" customHeight="1" x14ac:dyDescent="0.2">
      <c r="A81" s="29"/>
      <c r="B81" s="29"/>
      <c r="C81" s="30"/>
      <c r="D81" s="2"/>
      <c r="E81" s="3"/>
      <c r="F81" s="3"/>
      <c r="G81" s="57" t="str">
        <f t="shared" si="2"/>
        <v/>
      </c>
      <c r="H81" s="54">
        <f>IFERROR(VLOOKUP(G81,مخزن!D79:E681,2,0),"")</f>
        <v>0</v>
      </c>
      <c r="I81" s="31"/>
      <c r="J81" s="55">
        <f>IFERROR(VLOOKUP(G81,مخزن!D79:N681,9,0),"")</f>
        <v>0</v>
      </c>
      <c r="K81" s="55">
        <f t="shared" si="3"/>
        <v>0</v>
      </c>
    </row>
    <row r="82" spans="1:11" ht="24.95" customHeight="1" x14ac:dyDescent="0.2">
      <c r="A82" s="29"/>
      <c r="B82" s="29"/>
      <c r="C82" s="30"/>
      <c r="D82" s="2"/>
      <c r="E82" s="3"/>
      <c r="F82" s="3"/>
      <c r="G82" s="57" t="str">
        <f t="shared" si="2"/>
        <v/>
      </c>
      <c r="H82" s="54">
        <f>IFERROR(VLOOKUP(G82,مخزن!D80:E682,2,0),"")</f>
        <v>0</v>
      </c>
      <c r="I82" s="31"/>
      <c r="J82" s="55">
        <f>IFERROR(VLOOKUP(G82,مخزن!D80:N682,9,0),"")</f>
        <v>0</v>
      </c>
      <c r="K82" s="55">
        <f t="shared" si="3"/>
        <v>0</v>
      </c>
    </row>
    <row r="83" spans="1:11" ht="24.95" customHeight="1" x14ac:dyDescent="0.2">
      <c r="A83" s="29"/>
      <c r="B83" s="29"/>
      <c r="C83" s="30"/>
      <c r="D83" s="2"/>
      <c r="E83" s="3"/>
      <c r="F83" s="3"/>
      <c r="G83" s="57" t="str">
        <f t="shared" si="2"/>
        <v/>
      </c>
      <c r="H83" s="54">
        <f>IFERROR(VLOOKUP(G83,مخزن!D81:E683,2,0),"")</f>
        <v>0</v>
      </c>
      <c r="I83" s="31"/>
      <c r="J83" s="55">
        <f>IFERROR(VLOOKUP(G83,مخزن!D81:N683,9,0),"")</f>
        <v>0</v>
      </c>
      <c r="K83" s="55">
        <f t="shared" si="3"/>
        <v>0</v>
      </c>
    </row>
    <row r="84" spans="1:11" ht="24.95" customHeight="1" x14ac:dyDescent="0.2">
      <c r="A84" s="29"/>
      <c r="B84" s="29"/>
      <c r="C84" s="30"/>
      <c r="D84" s="2"/>
      <c r="E84" s="3"/>
      <c r="F84" s="3"/>
      <c r="G84" s="57" t="str">
        <f t="shared" si="2"/>
        <v/>
      </c>
      <c r="H84" s="54">
        <f>IFERROR(VLOOKUP(G84,مخزن!D82:E684,2,0),"")</f>
        <v>0</v>
      </c>
      <c r="I84" s="31"/>
      <c r="J84" s="55">
        <f>IFERROR(VLOOKUP(G84,مخزن!D82:N684,9,0),"")</f>
        <v>0</v>
      </c>
      <c r="K84" s="55">
        <f t="shared" si="3"/>
        <v>0</v>
      </c>
    </row>
    <row r="85" spans="1:11" ht="24.95" customHeight="1" x14ac:dyDescent="0.2">
      <c r="A85" s="29"/>
      <c r="B85" s="29"/>
      <c r="C85" s="30"/>
      <c r="D85" s="2"/>
      <c r="E85" s="3"/>
      <c r="F85" s="3"/>
      <c r="G85" s="57" t="str">
        <f t="shared" si="2"/>
        <v/>
      </c>
      <c r="H85" s="54">
        <f>IFERROR(VLOOKUP(G85,مخزن!D83:E685,2,0),"")</f>
        <v>0</v>
      </c>
      <c r="I85" s="31"/>
      <c r="J85" s="55">
        <f>IFERROR(VLOOKUP(G85,مخزن!D83:N685,9,0),"")</f>
        <v>0</v>
      </c>
      <c r="K85" s="55">
        <f t="shared" si="3"/>
        <v>0</v>
      </c>
    </row>
    <row r="86" spans="1:11" ht="24.95" customHeight="1" x14ac:dyDescent="0.2">
      <c r="A86" s="29"/>
      <c r="B86" s="29"/>
      <c r="C86" s="30"/>
      <c r="D86" s="2"/>
      <c r="E86" s="3"/>
      <c r="F86" s="3"/>
      <c r="G86" s="57" t="str">
        <f t="shared" si="2"/>
        <v/>
      </c>
      <c r="H86" s="54">
        <f>IFERROR(VLOOKUP(G86,مخزن!D84:E686,2,0),"")</f>
        <v>0</v>
      </c>
      <c r="I86" s="31"/>
      <c r="J86" s="55">
        <f>IFERROR(VLOOKUP(G86,مخزن!D84:N686,9,0),"")</f>
        <v>0</v>
      </c>
      <c r="K86" s="55">
        <f t="shared" si="3"/>
        <v>0</v>
      </c>
    </row>
    <row r="87" spans="1:11" ht="24.95" customHeight="1" x14ac:dyDescent="0.2">
      <c r="A87" s="29"/>
      <c r="B87" s="29"/>
      <c r="C87" s="30"/>
      <c r="D87" s="2"/>
      <c r="E87" s="3"/>
      <c r="F87" s="3"/>
      <c r="G87" s="57" t="str">
        <f t="shared" si="2"/>
        <v/>
      </c>
      <c r="H87" s="54">
        <f>IFERROR(VLOOKUP(G87,مخزن!D85:E687,2,0),"")</f>
        <v>0</v>
      </c>
      <c r="I87" s="31"/>
      <c r="J87" s="55">
        <f>IFERROR(VLOOKUP(G87,مخزن!D85:N687,9,0),"")</f>
        <v>0</v>
      </c>
      <c r="K87" s="55">
        <f t="shared" si="3"/>
        <v>0</v>
      </c>
    </row>
    <row r="88" spans="1:11" ht="24.95" customHeight="1" x14ac:dyDescent="0.2">
      <c r="A88" s="29"/>
      <c r="B88" s="29"/>
      <c r="C88" s="30"/>
      <c r="D88" s="2"/>
      <c r="E88" s="3"/>
      <c r="F88" s="3"/>
      <c r="G88" s="57" t="str">
        <f t="shared" si="2"/>
        <v/>
      </c>
      <c r="H88" s="54">
        <f>IFERROR(VLOOKUP(G88,مخزن!D86:E688,2,0),"")</f>
        <v>0</v>
      </c>
      <c r="I88" s="31"/>
      <c r="J88" s="55">
        <f>IFERROR(VLOOKUP(G88,مخزن!D86:N688,9,0),"")</f>
        <v>0</v>
      </c>
      <c r="K88" s="55">
        <f t="shared" si="3"/>
        <v>0</v>
      </c>
    </row>
    <row r="89" spans="1:11" ht="24.95" customHeight="1" x14ac:dyDescent="0.2">
      <c r="A89" s="29"/>
      <c r="B89" s="29"/>
      <c r="C89" s="30"/>
      <c r="D89" s="2"/>
      <c r="E89" s="3"/>
      <c r="F89" s="3"/>
      <c r="G89" s="57" t="str">
        <f t="shared" si="2"/>
        <v/>
      </c>
      <c r="H89" s="54">
        <f>IFERROR(VLOOKUP(G89,مخزن!D87:E689,2,0),"")</f>
        <v>0</v>
      </c>
      <c r="I89" s="31"/>
      <c r="J89" s="55">
        <f>IFERROR(VLOOKUP(G89,مخزن!D87:N689,9,0),"")</f>
        <v>0</v>
      </c>
      <c r="K89" s="55">
        <f t="shared" si="3"/>
        <v>0</v>
      </c>
    </row>
    <row r="90" spans="1:11" ht="24.95" customHeight="1" x14ac:dyDescent="0.2">
      <c r="A90" s="29"/>
      <c r="B90" s="29"/>
      <c r="C90" s="30"/>
      <c r="D90" s="2"/>
      <c r="E90" s="3"/>
      <c r="F90" s="3"/>
      <c r="G90" s="57" t="str">
        <f t="shared" si="2"/>
        <v/>
      </c>
      <c r="H90" s="54">
        <f>IFERROR(VLOOKUP(G90,مخزن!D88:E690,2,0),"")</f>
        <v>0</v>
      </c>
      <c r="I90" s="31"/>
      <c r="J90" s="55">
        <f>IFERROR(VLOOKUP(G90,مخزن!D88:N690,9,0),"")</f>
        <v>0</v>
      </c>
      <c r="K90" s="55">
        <f t="shared" si="3"/>
        <v>0</v>
      </c>
    </row>
    <row r="91" spans="1:11" ht="24.95" customHeight="1" x14ac:dyDescent="0.2">
      <c r="A91" s="29"/>
      <c r="B91" s="29"/>
      <c r="C91" s="30"/>
      <c r="D91" s="2"/>
      <c r="E91" s="3"/>
      <c r="F91" s="3"/>
      <c r="G91" s="57" t="str">
        <f t="shared" si="2"/>
        <v/>
      </c>
      <c r="H91" s="54">
        <f>IFERROR(VLOOKUP(G91,مخزن!D89:E691,2,0),"")</f>
        <v>0</v>
      </c>
      <c r="I91" s="31"/>
      <c r="J91" s="55">
        <f>IFERROR(VLOOKUP(G91,مخزن!D89:N691,9,0),"")</f>
        <v>0</v>
      </c>
      <c r="K91" s="55">
        <f t="shared" si="3"/>
        <v>0</v>
      </c>
    </row>
    <row r="92" spans="1:11" ht="24.95" customHeight="1" x14ac:dyDescent="0.2">
      <c r="A92" s="29"/>
      <c r="B92" s="29"/>
      <c r="C92" s="30"/>
      <c r="D92" s="2"/>
      <c r="E92" s="3"/>
      <c r="F92" s="3"/>
      <c r="G92" s="57" t="str">
        <f t="shared" si="2"/>
        <v/>
      </c>
      <c r="H92" s="54">
        <f>IFERROR(VLOOKUP(G92,مخزن!D90:E692,2,0),"")</f>
        <v>0</v>
      </c>
      <c r="I92" s="31"/>
      <c r="J92" s="55">
        <f>IFERROR(VLOOKUP(G92,مخزن!D90:N692,9,0),"")</f>
        <v>0</v>
      </c>
      <c r="K92" s="55">
        <f t="shared" si="3"/>
        <v>0</v>
      </c>
    </row>
    <row r="93" spans="1:11" ht="24.95" customHeight="1" x14ac:dyDescent="0.2">
      <c r="A93" s="29"/>
      <c r="B93" s="29"/>
      <c r="C93" s="30"/>
      <c r="D93" s="2"/>
      <c r="E93" s="3"/>
      <c r="F93" s="3"/>
      <c r="G93" s="57" t="str">
        <f t="shared" si="2"/>
        <v/>
      </c>
      <c r="H93" s="54">
        <f>IFERROR(VLOOKUP(G93,مخزن!D91:E693,2,0),"")</f>
        <v>0</v>
      </c>
      <c r="I93" s="31"/>
      <c r="J93" s="55">
        <f>IFERROR(VLOOKUP(G93,مخزن!D91:N693,9,0),"")</f>
        <v>0</v>
      </c>
      <c r="K93" s="55">
        <f t="shared" si="3"/>
        <v>0</v>
      </c>
    </row>
    <row r="94" spans="1:11" ht="24.95" customHeight="1" x14ac:dyDescent="0.2">
      <c r="A94" s="29"/>
      <c r="B94" s="29"/>
      <c r="C94" s="30"/>
      <c r="D94" s="2"/>
      <c r="E94" s="3"/>
      <c r="F94" s="3"/>
      <c r="G94" s="57" t="str">
        <f t="shared" si="2"/>
        <v/>
      </c>
      <c r="H94" s="54">
        <f>IFERROR(VLOOKUP(G94,مخزن!D92:E694,2,0),"")</f>
        <v>0</v>
      </c>
      <c r="I94" s="31"/>
      <c r="J94" s="55">
        <f>IFERROR(VLOOKUP(G94,مخزن!D92:N694,9,0),"")</f>
        <v>0</v>
      </c>
      <c r="K94" s="55">
        <f t="shared" si="3"/>
        <v>0</v>
      </c>
    </row>
    <row r="95" spans="1:11" ht="24.95" customHeight="1" x14ac:dyDescent="0.2">
      <c r="A95" s="29"/>
      <c r="B95" s="29"/>
      <c r="C95" s="30"/>
      <c r="D95" s="2"/>
      <c r="E95" s="3"/>
      <c r="F95" s="3"/>
      <c r="G95" s="57" t="str">
        <f t="shared" si="2"/>
        <v/>
      </c>
      <c r="H95" s="54">
        <f>IFERROR(VLOOKUP(G95,مخزن!D93:E695,2,0),"")</f>
        <v>0</v>
      </c>
      <c r="I95" s="31"/>
      <c r="J95" s="55">
        <f>IFERROR(VLOOKUP(G95,مخزن!D93:N695,9,0),"")</f>
        <v>0</v>
      </c>
      <c r="K95" s="55">
        <f t="shared" si="3"/>
        <v>0</v>
      </c>
    </row>
    <row r="96" spans="1:11" ht="24.95" customHeight="1" x14ac:dyDescent="0.2">
      <c r="A96" s="29"/>
      <c r="B96" s="29"/>
      <c r="C96" s="30"/>
      <c r="D96" s="2"/>
      <c r="E96" s="1"/>
      <c r="F96" s="1"/>
      <c r="G96" s="57" t="str">
        <f t="shared" si="2"/>
        <v/>
      </c>
      <c r="H96" s="54">
        <f>IFERROR(VLOOKUP(G96,مخزن!D94:E696,2,0),"")</f>
        <v>0</v>
      </c>
      <c r="I96" s="31"/>
      <c r="J96" s="55">
        <f>IFERROR(VLOOKUP(G96,مخزن!D94:N696,9,0),"")</f>
        <v>0</v>
      </c>
      <c r="K96" s="55">
        <f t="shared" si="3"/>
        <v>0</v>
      </c>
    </row>
    <row r="97" spans="1:11" ht="24.95" customHeight="1" x14ac:dyDescent="0.2">
      <c r="A97" s="32"/>
      <c r="B97" s="32"/>
      <c r="C97" s="30"/>
      <c r="D97" s="2"/>
      <c r="E97" s="1"/>
      <c r="F97" s="1"/>
      <c r="G97" s="57" t="str">
        <f t="shared" si="2"/>
        <v/>
      </c>
      <c r="H97" s="54">
        <f>IFERROR(VLOOKUP(G97,مخزن!D95:E697,2,0),"")</f>
        <v>0</v>
      </c>
      <c r="I97" s="31"/>
      <c r="J97" s="55">
        <f>IFERROR(VLOOKUP(G97,مخزن!D95:N697,9,0),"")</f>
        <v>0</v>
      </c>
      <c r="K97" s="55">
        <f t="shared" si="3"/>
        <v>0</v>
      </c>
    </row>
    <row r="98" spans="1:11" ht="24.95" customHeight="1" x14ac:dyDescent="0.2">
      <c r="A98" s="29"/>
      <c r="B98" s="29"/>
      <c r="C98" s="30"/>
      <c r="D98" s="2"/>
      <c r="E98" s="1"/>
      <c r="F98" s="1"/>
      <c r="G98" s="57" t="str">
        <f t="shared" si="2"/>
        <v/>
      </c>
      <c r="H98" s="54">
        <f>IFERROR(VLOOKUP(G98,مخزن!D96:E698,2,0),"")</f>
        <v>0</v>
      </c>
      <c r="I98" s="31"/>
      <c r="J98" s="55">
        <f>IFERROR(VLOOKUP(G98,مخزن!D96:N698,9,0),"")</f>
        <v>0</v>
      </c>
      <c r="K98" s="55">
        <f t="shared" si="3"/>
        <v>0</v>
      </c>
    </row>
    <row r="99" spans="1:11" ht="24.95" customHeight="1" x14ac:dyDescent="0.2">
      <c r="A99" s="29"/>
      <c r="B99" s="29"/>
      <c r="C99" s="30"/>
      <c r="D99" s="2"/>
      <c r="E99" s="1"/>
      <c r="F99" s="1"/>
      <c r="G99" s="57" t="str">
        <f t="shared" si="2"/>
        <v/>
      </c>
      <c r="H99" s="54">
        <f>IFERROR(VLOOKUP(G99,مخزن!D97:E699,2,0),"")</f>
        <v>0</v>
      </c>
      <c r="I99" s="31"/>
      <c r="J99" s="55">
        <f>IFERROR(VLOOKUP(G99,مخزن!D97:N699,9,0),"")</f>
        <v>0</v>
      </c>
      <c r="K99" s="55">
        <f t="shared" si="3"/>
        <v>0</v>
      </c>
    </row>
    <row r="100" spans="1:11" ht="24.95" customHeight="1" x14ac:dyDescent="0.2">
      <c r="A100" s="29"/>
      <c r="B100" s="29"/>
      <c r="C100" s="30"/>
      <c r="D100" s="2"/>
      <c r="E100" s="1"/>
      <c r="F100" s="1"/>
      <c r="G100" s="57" t="str">
        <f t="shared" si="2"/>
        <v/>
      </c>
      <c r="H100" s="54">
        <f>IFERROR(VLOOKUP(G100,مخزن!D98:E700,2,0),"")</f>
        <v>0</v>
      </c>
      <c r="I100" s="31"/>
      <c r="J100" s="55">
        <f>IFERROR(VLOOKUP(G100,مخزن!D98:N700,9,0),"")</f>
        <v>0</v>
      </c>
      <c r="K100" s="55">
        <f t="shared" si="3"/>
        <v>0</v>
      </c>
    </row>
    <row r="101" spans="1:11" ht="24.95" customHeight="1" x14ac:dyDescent="0.2">
      <c r="A101" s="29"/>
      <c r="B101" s="29"/>
      <c r="C101" s="30"/>
      <c r="D101" s="2"/>
      <c r="E101" s="1"/>
      <c r="F101" s="1"/>
      <c r="G101" s="57" t="str">
        <f t="shared" si="2"/>
        <v/>
      </c>
      <c r="H101" s="54">
        <f>IFERROR(VLOOKUP(G101,مخزن!D99:E701,2,0),"")</f>
        <v>0</v>
      </c>
      <c r="I101" s="31"/>
      <c r="J101" s="55">
        <f>IFERROR(VLOOKUP(G101,مخزن!D99:N701,9,0),"")</f>
        <v>0</v>
      </c>
      <c r="K101" s="55">
        <f t="shared" si="3"/>
        <v>0</v>
      </c>
    </row>
    <row r="102" spans="1:11" ht="24.95" customHeight="1" x14ac:dyDescent="0.2">
      <c r="A102" s="29"/>
      <c r="B102" s="29"/>
      <c r="C102" s="30"/>
      <c r="D102" s="2"/>
      <c r="E102" s="1"/>
      <c r="F102" s="1"/>
      <c r="G102" s="57" t="str">
        <f t="shared" si="2"/>
        <v/>
      </c>
      <c r="H102" s="54">
        <f>IFERROR(VLOOKUP(G102,مخزن!D100:E702,2,0),"")</f>
        <v>0</v>
      </c>
      <c r="I102" s="31"/>
      <c r="J102" s="55">
        <f>IFERROR(VLOOKUP(G102,مخزن!D100:N702,9,0),"")</f>
        <v>0</v>
      </c>
      <c r="K102" s="55">
        <f t="shared" si="3"/>
        <v>0</v>
      </c>
    </row>
    <row r="103" spans="1:11" ht="24.95" customHeight="1" x14ac:dyDescent="0.2">
      <c r="A103" s="29"/>
      <c r="B103" s="29"/>
      <c r="C103" s="30"/>
      <c r="D103" s="2"/>
      <c r="E103" s="1"/>
      <c r="F103" s="1"/>
      <c r="G103" s="57" t="str">
        <f t="shared" si="2"/>
        <v/>
      </c>
      <c r="H103" s="54">
        <f>IFERROR(VLOOKUP(G103,مخزن!D101:E703,2,0),"")</f>
        <v>0</v>
      </c>
      <c r="I103" s="31"/>
      <c r="J103" s="55">
        <f>IFERROR(VLOOKUP(G103,مخزن!D101:N703,9,0),"")</f>
        <v>0</v>
      </c>
      <c r="K103" s="55">
        <f t="shared" si="3"/>
        <v>0</v>
      </c>
    </row>
    <row r="104" spans="1:11" ht="24.95" customHeight="1" x14ac:dyDescent="0.2">
      <c r="A104" s="29"/>
      <c r="B104" s="29"/>
      <c r="C104" s="30"/>
      <c r="D104" s="2"/>
      <c r="E104" s="1"/>
      <c r="F104" s="1"/>
      <c r="G104" s="57" t="str">
        <f t="shared" si="2"/>
        <v/>
      </c>
      <c r="H104" s="54">
        <f>IFERROR(VLOOKUP(G104,مخزن!D102:E704,2,0),"")</f>
        <v>0</v>
      </c>
      <c r="I104" s="31"/>
      <c r="J104" s="55">
        <f>IFERROR(VLOOKUP(G104,مخزن!D102:N704,9,0),"")</f>
        <v>0</v>
      </c>
      <c r="K104" s="55">
        <f t="shared" si="3"/>
        <v>0</v>
      </c>
    </row>
    <row r="105" spans="1:11" ht="24.95" customHeight="1" x14ac:dyDescent="0.2">
      <c r="A105" s="29"/>
      <c r="B105" s="29"/>
      <c r="C105" s="30"/>
      <c r="D105" s="2"/>
      <c r="E105" s="1"/>
      <c r="F105" s="1"/>
      <c r="G105" s="57" t="str">
        <f t="shared" si="2"/>
        <v/>
      </c>
      <c r="H105" s="54">
        <f>IFERROR(VLOOKUP(G105,مخزن!D103:E705,2,0),"")</f>
        <v>0</v>
      </c>
      <c r="I105" s="31"/>
      <c r="J105" s="55">
        <f>IFERROR(VLOOKUP(G105,مخزن!D103:N705,9,0),"")</f>
        <v>0</v>
      </c>
      <c r="K105" s="55">
        <f t="shared" si="3"/>
        <v>0</v>
      </c>
    </row>
    <row r="106" spans="1:11" ht="24.95" customHeight="1" x14ac:dyDescent="0.2">
      <c r="A106" s="29"/>
      <c r="B106" s="29"/>
      <c r="C106" s="30"/>
      <c r="D106" s="2"/>
      <c r="E106" s="1"/>
      <c r="F106" s="1"/>
      <c r="G106" s="57" t="str">
        <f t="shared" si="2"/>
        <v/>
      </c>
      <c r="H106" s="54">
        <f>IFERROR(VLOOKUP(G106,مخزن!D104:E706,2,0),"")</f>
        <v>0</v>
      </c>
      <c r="I106" s="31"/>
      <c r="J106" s="55">
        <f>IFERROR(VLOOKUP(G106,مخزن!D104:N706,9,0),"")</f>
        <v>0</v>
      </c>
      <c r="K106" s="55">
        <f t="shared" si="3"/>
        <v>0</v>
      </c>
    </row>
    <row r="107" spans="1:11" ht="24.95" customHeight="1" x14ac:dyDescent="0.2">
      <c r="A107" s="29"/>
      <c r="B107" s="29"/>
      <c r="C107" s="30"/>
      <c r="D107" s="2"/>
      <c r="E107" s="1"/>
      <c r="F107" s="1"/>
      <c r="G107" s="57" t="str">
        <f t="shared" si="2"/>
        <v/>
      </c>
      <c r="H107" s="54">
        <f>IFERROR(VLOOKUP(G107,مخزن!D105:E707,2,0),"")</f>
        <v>0</v>
      </c>
      <c r="I107" s="31"/>
      <c r="J107" s="55">
        <f>IFERROR(VLOOKUP(G107,مخزن!D105:N707,9,0),"")</f>
        <v>0</v>
      </c>
      <c r="K107" s="55">
        <f t="shared" si="3"/>
        <v>0</v>
      </c>
    </row>
    <row r="108" spans="1:11" ht="24.95" customHeight="1" x14ac:dyDescent="0.2">
      <c r="A108" s="29"/>
      <c r="B108" s="29"/>
      <c r="C108" s="30"/>
      <c r="D108" s="2"/>
      <c r="E108" s="1"/>
      <c r="F108" s="1"/>
      <c r="G108" s="57" t="str">
        <f t="shared" si="2"/>
        <v/>
      </c>
      <c r="H108" s="54">
        <f>IFERROR(VLOOKUP(G108,مخزن!D106:E708,2,0),"")</f>
        <v>0</v>
      </c>
      <c r="I108" s="31"/>
      <c r="J108" s="55">
        <f>IFERROR(VLOOKUP(G108,مخزن!D106:N708,9,0),"")</f>
        <v>0</v>
      </c>
      <c r="K108" s="55">
        <f t="shared" si="3"/>
        <v>0</v>
      </c>
    </row>
    <row r="109" spans="1:11" ht="24.95" customHeight="1" x14ac:dyDescent="0.2">
      <c r="A109" s="29"/>
      <c r="B109" s="29"/>
      <c r="C109" s="30"/>
      <c r="D109" s="2"/>
      <c r="E109" s="1"/>
      <c r="F109" s="1"/>
      <c r="G109" s="57" t="str">
        <f t="shared" si="2"/>
        <v/>
      </c>
      <c r="H109" s="54">
        <f>IFERROR(VLOOKUP(G109,مخزن!D107:E709,2,0),"")</f>
        <v>0</v>
      </c>
      <c r="I109" s="31"/>
      <c r="J109" s="55">
        <f>IFERROR(VLOOKUP(G109,مخزن!D107:N709,9,0),"")</f>
        <v>0</v>
      </c>
      <c r="K109" s="55">
        <f t="shared" si="3"/>
        <v>0</v>
      </c>
    </row>
    <row r="110" spans="1:11" ht="24.95" customHeight="1" x14ac:dyDescent="0.2">
      <c r="A110" s="29"/>
      <c r="B110" s="29"/>
      <c r="C110" s="30"/>
      <c r="D110" s="2"/>
      <c r="E110" s="1"/>
      <c r="F110" s="1"/>
      <c r="G110" s="57" t="str">
        <f t="shared" si="2"/>
        <v/>
      </c>
      <c r="H110" s="54">
        <f>IFERROR(VLOOKUP(G110,مخزن!D108:E710,2,0),"")</f>
        <v>0</v>
      </c>
      <c r="I110" s="31"/>
      <c r="J110" s="55">
        <f>IFERROR(VLOOKUP(G110,مخزن!D108:N710,9,0),"")</f>
        <v>0</v>
      </c>
      <c r="K110" s="55">
        <f t="shared" si="3"/>
        <v>0</v>
      </c>
    </row>
    <row r="111" spans="1:11" ht="24.95" customHeight="1" x14ac:dyDescent="0.2">
      <c r="A111" s="29"/>
      <c r="B111" s="29"/>
      <c r="C111" s="30"/>
      <c r="D111" s="2"/>
      <c r="E111" s="1"/>
      <c r="F111" s="1"/>
      <c r="G111" s="57" t="str">
        <f t="shared" si="2"/>
        <v/>
      </c>
      <c r="H111" s="54">
        <f>IFERROR(VLOOKUP(G111,مخزن!D109:E711,2,0),"")</f>
        <v>0</v>
      </c>
      <c r="I111" s="31"/>
      <c r="J111" s="55">
        <f>IFERROR(VLOOKUP(G111,مخزن!D109:N711,9,0),"")</f>
        <v>0</v>
      </c>
      <c r="K111" s="55">
        <f t="shared" si="3"/>
        <v>0</v>
      </c>
    </row>
    <row r="112" spans="1:11" ht="24.95" customHeight="1" x14ac:dyDescent="0.2">
      <c r="A112" s="29"/>
      <c r="B112" s="29"/>
      <c r="C112" s="30"/>
      <c r="D112" s="2"/>
      <c r="E112" s="1"/>
      <c r="F112" s="1"/>
      <c r="G112" s="57" t="str">
        <f t="shared" si="2"/>
        <v/>
      </c>
      <c r="H112" s="54">
        <f>IFERROR(VLOOKUP(G112,مخزن!D110:E712,2,0),"")</f>
        <v>0</v>
      </c>
      <c r="I112" s="31"/>
      <c r="J112" s="55">
        <f>IFERROR(VLOOKUP(G112,مخزن!D110:N712,9,0),"")</f>
        <v>0</v>
      </c>
      <c r="K112" s="55">
        <f t="shared" si="3"/>
        <v>0</v>
      </c>
    </row>
    <row r="113" spans="1:11" ht="24.95" customHeight="1" x14ac:dyDescent="0.2">
      <c r="A113" s="29"/>
      <c r="B113" s="29"/>
      <c r="C113" s="30"/>
      <c r="D113" s="2"/>
      <c r="E113" s="1"/>
      <c r="F113" s="1"/>
      <c r="G113" s="57" t="str">
        <f t="shared" si="2"/>
        <v/>
      </c>
      <c r="H113" s="54">
        <f>IFERROR(VLOOKUP(G113,مخزن!D111:E713,2,0),"")</f>
        <v>0</v>
      </c>
      <c r="I113" s="31"/>
      <c r="J113" s="55">
        <f>IFERROR(VLOOKUP(G113,مخزن!D111:N713,9,0),"")</f>
        <v>0</v>
      </c>
      <c r="K113" s="55">
        <f t="shared" si="3"/>
        <v>0</v>
      </c>
    </row>
    <row r="114" spans="1:11" ht="24.95" customHeight="1" x14ac:dyDescent="0.2">
      <c r="A114" s="29"/>
      <c r="B114" s="29"/>
      <c r="C114" s="30"/>
      <c r="D114" s="2"/>
      <c r="E114" s="1"/>
      <c r="F114" s="1"/>
      <c r="G114" s="57" t="str">
        <f t="shared" si="2"/>
        <v/>
      </c>
      <c r="H114" s="54">
        <f>IFERROR(VLOOKUP(G114,مخزن!D112:E714,2,0),"")</f>
        <v>0</v>
      </c>
      <c r="I114" s="31"/>
      <c r="J114" s="55">
        <f>IFERROR(VLOOKUP(G114,مخزن!D112:N714,9,0),"")</f>
        <v>0</v>
      </c>
      <c r="K114" s="55">
        <f t="shared" si="3"/>
        <v>0</v>
      </c>
    </row>
    <row r="115" spans="1:11" ht="24.95" customHeight="1" x14ac:dyDescent="0.2">
      <c r="A115" s="29"/>
      <c r="B115" s="29"/>
      <c r="C115" s="30"/>
      <c r="D115" s="2"/>
      <c r="E115" s="1"/>
      <c r="F115" s="1"/>
      <c r="G115" s="57" t="str">
        <f t="shared" si="2"/>
        <v/>
      </c>
      <c r="H115" s="54">
        <f>IFERROR(VLOOKUP(G115,مخزن!D113:E715,2,0),"")</f>
        <v>0</v>
      </c>
      <c r="I115" s="31"/>
      <c r="J115" s="55">
        <f>IFERROR(VLOOKUP(G115,مخزن!D113:N715,9,0),"")</f>
        <v>0</v>
      </c>
      <c r="K115" s="55">
        <f t="shared" si="3"/>
        <v>0</v>
      </c>
    </row>
    <row r="116" spans="1:11" ht="24.95" customHeight="1" x14ac:dyDescent="0.2">
      <c r="A116" s="29"/>
      <c r="B116" s="29"/>
      <c r="C116" s="30"/>
      <c r="D116" s="2"/>
      <c r="E116" s="1"/>
      <c r="F116" s="1"/>
      <c r="G116" s="57" t="str">
        <f t="shared" si="2"/>
        <v/>
      </c>
      <c r="H116" s="54">
        <f>IFERROR(VLOOKUP(G116,مخزن!D114:E716,2,0),"")</f>
        <v>0</v>
      </c>
      <c r="I116" s="31"/>
      <c r="J116" s="55">
        <f>IFERROR(VLOOKUP(G116,مخزن!D114:N716,9,0),"")</f>
        <v>0</v>
      </c>
      <c r="K116" s="55">
        <f t="shared" si="3"/>
        <v>0</v>
      </c>
    </row>
    <row r="117" spans="1:11" ht="24.95" customHeight="1" x14ac:dyDescent="0.2">
      <c r="A117" s="29"/>
      <c r="B117" s="29"/>
      <c r="C117" s="30"/>
      <c r="D117" s="2"/>
      <c r="E117" s="1"/>
      <c r="F117" s="1"/>
      <c r="G117" s="57" t="str">
        <f t="shared" si="2"/>
        <v/>
      </c>
      <c r="H117" s="54">
        <f>IFERROR(VLOOKUP(G117,مخزن!D115:E717,2,0),"")</f>
        <v>0</v>
      </c>
      <c r="I117" s="31"/>
      <c r="J117" s="55">
        <f>IFERROR(VLOOKUP(G117,مخزن!D115:N717,9,0),"")</f>
        <v>0</v>
      </c>
      <c r="K117" s="55">
        <f t="shared" si="3"/>
        <v>0</v>
      </c>
    </row>
    <row r="118" spans="1:11" ht="24.95" customHeight="1" x14ac:dyDescent="0.2">
      <c r="A118" s="29"/>
      <c r="B118" s="29"/>
      <c r="C118" s="30"/>
      <c r="D118" s="2"/>
      <c r="E118" s="1"/>
      <c r="F118" s="1"/>
      <c r="G118" s="57" t="str">
        <f t="shared" si="2"/>
        <v/>
      </c>
      <c r="H118" s="54">
        <f>IFERROR(VLOOKUP(G118,مخزن!D116:E718,2,0),"")</f>
        <v>0</v>
      </c>
      <c r="I118" s="31"/>
      <c r="J118" s="55">
        <f>IFERROR(VLOOKUP(G118,مخزن!D116:N718,9,0),"")</f>
        <v>0</v>
      </c>
      <c r="K118" s="55">
        <f t="shared" si="3"/>
        <v>0</v>
      </c>
    </row>
    <row r="119" spans="1:11" ht="24.95" customHeight="1" x14ac:dyDescent="0.2">
      <c r="A119" s="29"/>
      <c r="B119" s="29"/>
      <c r="C119" s="30"/>
      <c r="D119" s="2"/>
      <c r="E119" s="1"/>
      <c r="F119" s="1"/>
      <c r="G119" s="57" t="str">
        <f t="shared" si="2"/>
        <v/>
      </c>
      <c r="H119" s="54">
        <f>IFERROR(VLOOKUP(G119,مخزن!D117:E719,2,0),"")</f>
        <v>0</v>
      </c>
      <c r="I119" s="31"/>
      <c r="J119" s="55">
        <f>IFERROR(VLOOKUP(G119,مخزن!D117:N719,9,0),"")</f>
        <v>0</v>
      </c>
      <c r="K119" s="55">
        <f t="shared" si="3"/>
        <v>0</v>
      </c>
    </row>
    <row r="120" spans="1:11" ht="24.95" customHeight="1" x14ac:dyDescent="0.2">
      <c r="A120" s="29"/>
      <c r="B120" s="29"/>
      <c r="C120" s="30"/>
      <c r="D120" s="2"/>
      <c r="E120" s="1"/>
      <c r="F120" s="1"/>
      <c r="G120" s="57" t="str">
        <f t="shared" si="2"/>
        <v/>
      </c>
      <c r="H120" s="54">
        <f>IFERROR(VLOOKUP(G120,مخزن!D118:E720,2,0),"")</f>
        <v>0</v>
      </c>
      <c r="I120" s="31"/>
      <c r="J120" s="55">
        <f>IFERROR(VLOOKUP(G120,مخزن!D118:N720,9,0),"")</f>
        <v>0</v>
      </c>
      <c r="K120" s="55">
        <f t="shared" si="3"/>
        <v>0</v>
      </c>
    </row>
    <row r="121" spans="1:11" ht="24.95" customHeight="1" x14ac:dyDescent="0.2">
      <c r="A121" s="29"/>
      <c r="B121" s="29"/>
      <c r="C121" s="30"/>
      <c r="D121" s="2"/>
      <c r="E121" s="1"/>
      <c r="F121" s="1"/>
      <c r="G121" s="57" t="str">
        <f t="shared" si="2"/>
        <v/>
      </c>
      <c r="H121" s="54">
        <f>IFERROR(VLOOKUP(G121,مخزن!D119:E721,2,0),"")</f>
        <v>0</v>
      </c>
      <c r="I121" s="31"/>
      <c r="J121" s="55">
        <f>IFERROR(VLOOKUP(G121,مخزن!D119:N721,9,0),"")</f>
        <v>0</v>
      </c>
      <c r="K121" s="55">
        <f t="shared" si="3"/>
        <v>0</v>
      </c>
    </row>
    <row r="122" spans="1:11" ht="24.95" customHeight="1" x14ac:dyDescent="0.2">
      <c r="A122" s="29"/>
      <c r="B122" s="29"/>
      <c r="C122" s="30"/>
      <c r="D122" s="2"/>
      <c r="E122" s="1"/>
      <c r="F122" s="1"/>
      <c r="G122" s="57" t="str">
        <f t="shared" si="2"/>
        <v/>
      </c>
      <c r="H122" s="54">
        <f>IFERROR(VLOOKUP(G122,مخزن!D120:E722,2,0),"")</f>
        <v>0</v>
      </c>
      <c r="I122" s="31"/>
      <c r="J122" s="55">
        <f>IFERROR(VLOOKUP(G122,مخزن!D120:N722,9,0),"")</f>
        <v>0</v>
      </c>
      <c r="K122" s="55">
        <f t="shared" si="3"/>
        <v>0</v>
      </c>
    </row>
    <row r="123" spans="1:11" ht="24.95" customHeight="1" x14ac:dyDescent="0.2">
      <c r="A123" s="29"/>
      <c r="B123" s="29"/>
      <c r="C123" s="30"/>
      <c r="D123" s="2"/>
      <c r="E123" s="1"/>
      <c r="F123" s="1"/>
      <c r="G123" s="57" t="str">
        <f t="shared" si="2"/>
        <v/>
      </c>
      <c r="H123" s="54">
        <f>IFERROR(VLOOKUP(G123,مخزن!D121:E723,2,0),"")</f>
        <v>0</v>
      </c>
      <c r="I123" s="31"/>
      <c r="J123" s="55">
        <f>IFERROR(VLOOKUP(G123,مخزن!D121:N723,9,0),"")</f>
        <v>0</v>
      </c>
      <c r="K123" s="55">
        <f t="shared" si="3"/>
        <v>0</v>
      </c>
    </row>
    <row r="124" spans="1:11" ht="24.95" customHeight="1" x14ac:dyDescent="0.2">
      <c r="A124" s="29"/>
      <c r="B124" s="29"/>
      <c r="C124" s="30"/>
      <c r="D124" s="2"/>
      <c r="E124" s="1"/>
      <c r="F124" s="1"/>
      <c r="G124" s="57" t="str">
        <f t="shared" si="2"/>
        <v/>
      </c>
      <c r="H124" s="54">
        <f>IFERROR(VLOOKUP(G124,مخزن!D122:E724,2,0),"")</f>
        <v>0</v>
      </c>
      <c r="I124" s="31"/>
      <c r="J124" s="55">
        <f>IFERROR(VLOOKUP(G124,مخزن!D122:N724,9,0),"")</f>
        <v>0</v>
      </c>
      <c r="K124" s="55">
        <f t="shared" si="3"/>
        <v>0</v>
      </c>
    </row>
    <row r="125" spans="1:11" ht="24.95" customHeight="1" x14ac:dyDescent="0.2">
      <c r="A125" s="29"/>
      <c r="B125" s="29"/>
      <c r="C125" s="30"/>
      <c r="D125" s="2"/>
      <c r="E125" s="1"/>
      <c r="F125" s="1"/>
      <c r="G125" s="57" t="str">
        <f t="shared" si="2"/>
        <v/>
      </c>
      <c r="H125" s="54">
        <f>IFERROR(VLOOKUP(G125,مخزن!D123:E725,2,0),"")</f>
        <v>0</v>
      </c>
      <c r="I125" s="31"/>
      <c r="J125" s="55">
        <f>IFERROR(VLOOKUP(G125,مخزن!D123:N725,9,0),"")</f>
        <v>0</v>
      </c>
      <c r="K125" s="55">
        <f t="shared" si="3"/>
        <v>0</v>
      </c>
    </row>
    <row r="126" spans="1:11" ht="24.95" customHeight="1" x14ac:dyDescent="0.2">
      <c r="A126" s="29"/>
      <c r="B126" s="29"/>
      <c r="C126" s="30"/>
      <c r="D126" s="2"/>
      <c r="E126" s="1"/>
      <c r="F126" s="1"/>
      <c r="G126" s="57" t="str">
        <f t="shared" si="2"/>
        <v/>
      </c>
      <c r="H126" s="54">
        <f>IFERROR(VLOOKUP(G126,مخزن!D124:E726,2,0),"")</f>
        <v>0</v>
      </c>
      <c r="I126" s="31"/>
      <c r="J126" s="55">
        <f>IFERROR(VLOOKUP(G126,مخزن!D124:N726,9,0),"")</f>
        <v>0</v>
      </c>
      <c r="K126" s="55">
        <f t="shared" si="3"/>
        <v>0</v>
      </c>
    </row>
    <row r="127" spans="1:11" ht="24.95" customHeight="1" x14ac:dyDescent="0.2">
      <c r="A127" s="29"/>
      <c r="B127" s="29"/>
      <c r="C127" s="30"/>
      <c r="D127" s="2"/>
      <c r="E127" s="1"/>
      <c r="F127" s="1"/>
      <c r="G127" s="57" t="str">
        <f t="shared" si="2"/>
        <v/>
      </c>
      <c r="H127" s="54">
        <f>IFERROR(VLOOKUP(G127,مخزن!D125:E727,2,0),"")</f>
        <v>0</v>
      </c>
      <c r="I127" s="31"/>
      <c r="J127" s="55">
        <f>IFERROR(VLOOKUP(G127,مخزن!D125:N727,9,0),"")</f>
        <v>0</v>
      </c>
      <c r="K127" s="55">
        <f t="shared" si="3"/>
        <v>0</v>
      </c>
    </row>
    <row r="128" spans="1:11" ht="24.95" customHeight="1" x14ac:dyDescent="0.2">
      <c r="A128" s="29"/>
      <c r="B128" s="29"/>
      <c r="C128" s="30"/>
      <c r="D128" s="2"/>
      <c r="E128" s="1"/>
      <c r="F128" s="1"/>
      <c r="G128" s="57" t="str">
        <f t="shared" si="2"/>
        <v/>
      </c>
      <c r="H128" s="54">
        <f>IFERROR(VLOOKUP(G128,مخزن!D126:E728,2,0),"")</f>
        <v>0</v>
      </c>
      <c r="I128" s="31"/>
      <c r="J128" s="55">
        <f>IFERROR(VLOOKUP(G128,مخزن!D126:N728,9,0),"")</f>
        <v>0</v>
      </c>
      <c r="K128" s="55">
        <f t="shared" si="3"/>
        <v>0</v>
      </c>
    </row>
    <row r="129" spans="1:11" ht="24.95" customHeight="1" x14ac:dyDescent="0.2">
      <c r="A129" s="29"/>
      <c r="B129" s="29"/>
      <c r="C129" s="30"/>
      <c r="D129" s="2"/>
      <c r="E129" s="1"/>
      <c r="F129" s="1"/>
      <c r="G129" s="57" t="str">
        <f t="shared" si="2"/>
        <v/>
      </c>
      <c r="H129" s="54">
        <f>IFERROR(VLOOKUP(G129,مخزن!D127:E729,2,0),"")</f>
        <v>0</v>
      </c>
      <c r="I129" s="31"/>
      <c r="J129" s="55">
        <f>IFERROR(VLOOKUP(G129,مخزن!D127:N729,9,0),"")</f>
        <v>0</v>
      </c>
      <c r="K129" s="55">
        <f t="shared" si="3"/>
        <v>0</v>
      </c>
    </row>
    <row r="130" spans="1:11" ht="24.95" customHeight="1" x14ac:dyDescent="0.2">
      <c r="A130" s="29"/>
      <c r="B130" s="29"/>
      <c r="C130" s="30"/>
      <c r="D130" s="2"/>
      <c r="E130" s="1"/>
      <c r="F130" s="1"/>
      <c r="G130" s="57" t="str">
        <f t="shared" si="2"/>
        <v/>
      </c>
      <c r="H130" s="54">
        <f>IFERROR(VLOOKUP(G130,مخزن!D128:E730,2,0),"")</f>
        <v>0</v>
      </c>
      <c r="I130" s="31"/>
      <c r="J130" s="55">
        <f>IFERROR(VLOOKUP(G130,مخزن!D128:N730,9,0),"")</f>
        <v>0</v>
      </c>
      <c r="K130" s="55">
        <f t="shared" si="3"/>
        <v>0</v>
      </c>
    </row>
    <row r="131" spans="1:11" ht="24.95" customHeight="1" x14ac:dyDescent="0.2">
      <c r="A131" s="29"/>
      <c r="B131" s="29"/>
      <c r="C131" s="30"/>
      <c r="D131" s="2"/>
      <c r="E131" s="1"/>
      <c r="F131" s="1"/>
      <c r="G131" s="57" t="str">
        <f t="shared" si="2"/>
        <v/>
      </c>
      <c r="H131" s="54">
        <f>IFERROR(VLOOKUP(G131,مخزن!D129:E731,2,0),"")</f>
        <v>0</v>
      </c>
      <c r="I131" s="31"/>
      <c r="J131" s="55">
        <f>IFERROR(VLOOKUP(G131,مخزن!D129:N731,9,0),"")</f>
        <v>0</v>
      </c>
      <c r="K131" s="55">
        <f t="shared" si="3"/>
        <v>0</v>
      </c>
    </row>
    <row r="132" spans="1:11" ht="24.95" customHeight="1" x14ac:dyDescent="0.2">
      <c r="A132" s="29"/>
      <c r="B132" s="29"/>
      <c r="C132" s="30"/>
      <c r="D132" s="2"/>
      <c r="E132" s="1"/>
      <c r="F132" s="1"/>
      <c r="G132" s="57" t="str">
        <f t="shared" ref="G132:G195" si="4">E132&amp;F132</f>
        <v/>
      </c>
      <c r="H132" s="54">
        <f>IFERROR(VLOOKUP(G132,مخزن!D130:E732,2,0),"")</f>
        <v>0</v>
      </c>
      <c r="I132" s="31"/>
      <c r="J132" s="55">
        <f>IFERROR(VLOOKUP(G132,مخزن!D130:N732,9,0),"")</f>
        <v>0</v>
      </c>
      <c r="K132" s="55">
        <f t="shared" ref="K132:K195" si="5">IFERROR((J132*I132),"")</f>
        <v>0</v>
      </c>
    </row>
    <row r="133" spans="1:11" ht="24.95" customHeight="1" x14ac:dyDescent="0.2">
      <c r="A133" s="29"/>
      <c r="B133" s="29"/>
      <c r="C133" s="30"/>
      <c r="D133" s="2"/>
      <c r="E133" s="1"/>
      <c r="F133" s="1"/>
      <c r="G133" s="57" t="str">
        <f t="shared" si="4"/>
        <v/>
      </c>
      <c r="H133" s="54">
        <f>IFERROR(VLOOKUP(G133,مخزن!D131:E733,2,0),"")</f>
        <v>0</v>
      </c>
      <c r="I133" s="31"/>
      <c r="J133" s="55">
        <f>IFERROR(VLOOKUP(G133,مخزن!D131:N733,9,0),"")</f>
        <v>0</v>
      </c>
      <c r="K133" s="55">
        <f t="shared" si="5"/>
        <v>0</v>
      </c>
    </row>
    <row r="134" spans="1:11" ht="24.95" customHeight="1" x14ac:dyDescent="0.2">
      <c r="A134" s="29"/>
      <c r="B134" s="29"/>
      <c r="C134" s="30"/>
      <c r="D134" s="2"/>
      <c r="E134" s="1"/>
      <c r="F134" s="1"/>
      <c r="G134" s="57" t="str">
        <f t="shared" si="4"/>
        <v/>
      </c>
      <c r="H134" s="54">
        <f>IFERROR(VLOOKUP(G134,مخزن!D132:E734,2,0),"")</f>
        <v>0</v>
      </c>
      <c r="I134" s="31"/>
      <c r="J134" s="55">
        <f>IFERROR(VLOOKUP(G134,مخزن!D132:N734,9,0),"")</f>
        <v>0</v>
      </c>
      <c r="K134" s="55">
        <f t="shared" si="5"/>
        <v>0</v>
      </c>
    </row>
    <row r="135" spans="1:11" ht="24.95" customHeight="1" x14ac:dyDescent="0.2">
      <c r="A135" s="29"/>
      <c r="B135" s="29"/>
      <c r="C135" s="30"/>
      <c r="D135" s="2"/>
      <c r="E135" s="1"/>
      <c r="F135" s="1"/>
      <c r="G135" s="57" t="str">
        <f t="shared" si="4"/>
        <v/>
      </c>
      <c r="H135" s="54">
        <f>IFERROR(VLOOKUP(G135,مخزن!D133:E735,2,0),"")</f>
        <v>0</v>
      </c>
      <c r="I135" s="31"/>
      <c r="J135" s="55">
        <f>IFERROR(VLOOKUP(G135,مخزن!D133:N735,9,0),"")</f>
        <v>0</v>
      </c>
      <c r="K135" s="55">
        <f t="shared" si="5"/>
        <v>0</v>
      </c>
    </row>
    <row r="136" spans="1:11" ht="24.95" customHeight="1" x14ac:dyDescent="0.2">
      <c r="A136" s="29"/>
      <c r="B136" s="29"/>
      <c r="C136" s="30"/>
      <c r="D136" s="2"/>
      <c r="E136" s="1"/>
      <c r="F136" s="1"/>
      <c r="G136" s="57" t="str">
        <f t="shared" si="4"/>
        <v/>
      </c>
      <c r="H136" s="54">
        <f>IFERROR(VLOOKUP(G136,مخزن!D134:E736,2,0),"")</f>
        <v>0</v>
      </c>
      <c r="I136" s="31"/>
      <c r="J136" s="55">
        <f>IFERROR(VLOOKUP(G136,مخزن!D134:N736,9,0),"")</f>
        <v>0</v>
      </c>
      <c r="K136" s="55">
        <f t="shared" si="5"/>
        <v>0</v>
      </c>
    </row>
    <row r="137" spans="1:11" ht="24.95" customHeight="1" x14ac:dyDescent="0.2">
      <c r="A137" s="29"/>
      <c r="B137" s="29"/>
      <c r="C137" s="30"/>
      <c r="D137" s="2"/>
      <c r="E137" s="1"/>
      <c r="F137" s="1"/>
      <c r="G137" s="57" t="str">
        <f t="shared" si="4"/>
        <v/>
      </c>
      <c r="H137" s="54">
        <f>IFERROR(VLOOKUP(G137,مخزن!D135:E737,2,0),"")</f>
        <v>0</v>
      </c>
      <c r="I137" s="31"/>
      <c r="J137" s="55">
        <f>IFERROR(VLOOKUP(G137,مخزن!D135:N737,9,0),"")</f>
        <v>0</v>
      </c>
      <c r="K137" s="55">
        <f t="shared" si="5"/>
        <v>0</v>
      </c>
    </row>
    <row r="138" spans="1:11" ht="24.95" customHeight="1" x14ac:dyDescent="0.2">
      <c r="A138" s="29"/>
      <c r="B138" s="29"/>
      <c r="C138" s="30"/>
      <c r="D138" s="2"/>
      <c r="E138" s="1"/>
      <c r="F138" s="1"/>
      <c r="G138" s="57" t="str">
        <f t="shared" si="4"/>
        <v/>
      </c>
      <c r="H138" s="54">
        <f>IFERROR(VLOOKUP(G138,مخزن!D136:E738,2,0),"")</f>
        <v>0</v>
      </c>
      <c r="I138" s="31"/>
      <c r="J138" s="55">
        <f>IFERROR(VLOOKUP(G138,مخزن!D136:N738,9,0),"")</f>
        <v>0</v>
      </c>
      <c r="K138" s="55">
        <f t="shared" si="5"/>
        <v>0</v>
      </c>
    </row>
    <row r="139" spans="1:11" ht="24.95" customHeight="1" x14ac:dyDescent="0.2">
      <c r="A139" s="29"/>
      <c r="B139" s="29"/>
      <c r="C139" s="30"/>
      <c r="D139" s="2"/>
      <c r="E139" s="1"/>
      <c r="F139" s="1"/>
      <c r="G139" s="57" t="str">
        <f t="shared" si="4"/>
        <v/>
      </c>
      <c r="H139" s="54">
        <f>IFERROR(VLOOKUP(G139,مخزن!D137:E739,2,0),"")</f>
        <v>0</v>
      </c>
      <c r="I139" s="31"/>
      <c r="J139" s="55">
        <f>IFERROR(VLOOKUP(G139,مخزن!D137:N739,9,0),"")</f>
        <v>0</v>
      </c>
      <c r="K139" s="55">
        <f t="shared" si="5"/>
        <v>0</v>
      </c>
    </row>
    <row r="140" spans="1:11" ht="24.95" customHeight="1" x14ac:dyDescent="0.2">
      <c r="A140" s="29"/>
      <c r="B140" s="29"/>
      <c r="C140" s="30"/>
      <c r="D140" s="2"/>
      <c r="E140" s="1"/>
      <c r="F140" s="1"/>
      <c r="G140" s="57" t="str">
        <f t="shared" si="4"/>
        <v/>
      </c>
      <c r="H140" s="54">
        <f>IFERROR(VLOOKUP(G140,مخزن!D138:E740,2,0),"")</f>
        <v>0</v>
      </c>
      <c r="I140" s="31"/>
      <c r="J140" s="55">
        <f>IFERROR(VLOOKUP(G140,مخزن!D138:N740,9,0),"")</f>
        <v>0</v>
      </c>
      <c r="K140" s="55">
        <f t="shared" si="5"/>
        <v>0</v>
      </c>
    </row>
    <row r="141" spans="1:11" ht="24.95" customHeight="1" x14ac:dyDescent="0.2">
      <c r="A141" s="29"/>
      <c r="B141" s="29"/>
      <c r="C141" s="30"/>
      <c r="D141" s="2"/>
      <c r="E141" s="1"/>
      <c r="F141" s="1"/>
      <c r="G141" s="57" t="str">
        <f t="shared" si="4"/>
        <v/>
      </c>
      <c r="H141" s="54">
        <f>IFERROR(VLOOKUP(G141,مخزن!D139:E741,2,0),"")</f>
        <v>0</v>
      </c>
      <c r="I141" s="31"/>
      <c r="J141" s="55">
        <f>IFERROR(VLOOKUP(G141,مخزن!D139:N741,9,0),"")</f>
        <v>0</v>
      </c>
      <c r="K141" s="55">
        <f t="shared" si="5"/>
        <v>0</v>
      </c>
    </row>
    <row r="142" spans="1:11" ht="24.95" customHeight="1" x14ac:dyDescent="0.2">
      <c r="A142" s="29"/>
      <c r="B142" s="29"/>
      <c r="C142" s="30"/>
      <c r="D142" s="2"/>
      <c r="E142" s="1"/>
      <c r="F142" s="1"/>
      <c r="G142" s="57" t="str">
        <f t="shared" si="4"/>
        <v/>
      </c>
      <c r="H142" s="54">
        <f>IFERROR(VLOOKUP(G142,مخزن!D140:E742,2,0),"")</f>
        <v>0</v>
      </c>
      <c r="I142" s="31"/>
      <c r="J142" s="55">
        <f>IFERROR(VLOOKUP(G142,مخزن!D140:N742,9,0),"")</f>
        <v>0</v>
      </c>
      <c r="K142" s="55">
        <f t="shared" si="5"/>
        <v>0</v>
      </c>
    </row>
    <row r="143" spans="1:11" ht="24.95" customHeight="1" x14ac:dyDescent="0.2">
      <c r="A143" s="29"/>
      <c r="B143" s="29"/>
      <c r="C143" s="30"/>
      <c r="D143" s="2"/>
      <c r="E143" s="1"/>
      <c r="F143" s="1"/>
      <c r="G143" s="57" t="str">
        <f t="shared" si="4"/>
        <v/>
      </c>
      <c r="H143" s="54">
        <f>IFERROR(VLOOKUP(G143,مخزن!D141:E743,2,0),"")</f>
        <v>0</v>
      </c>
      <c r="I143" s="31"/>
      <c r="J143" s="55">
        <f>IFERROR(VLOOKUP(G143,مخزن!D141:N743,9,0),"")</f>
        <v>0</v>
      </c>
      <c r="K143" s="55">
        <f t="shared" si="5"/>
        <v>0</v>
      </c>
    </row>
    <row r="144" spans="1:11" ht="24.95" customHeight="1" x14ac:dyDescent="0.2">
      <c r="A144" s="29"/>
      <c r="B144" s="29"/>
      <c r="C144" s="30"/>
      <c r="D144" s="2"/>
      <c r="E144" s="1"/>
      <c r="F144" s="1"/>
      <c r="G144" s="57" t="str">
        <f t="shared" si="4"/>
        <v/>
      </c>
      <c r="H144" s="54">
        <f>IFERROR(VLOOKUP(G144,مخزن!D142:E744,2,0),"")</f>
        <v>0</v>
      </c>
      <c r="I144" s="31"/>
      <c r="J144" s="55">
        <f>IFERROR(VLOOKUP(G144,مخزن!D142:N744,9,0),"")</f>
        <v>0</v>
      </c>
      <c r="K144" s="55">
        <f t="shared" si="5"/>
        <v>0</v>
      </c>
    </row>
    <row r="145" spans="1:11" ht="24.95" customHeight="1" x14ac:dyDescent="0.2">
      <c r="A145" s="29"/>
      <c r="B145" s="29"/>
      <c r="C145" s="30"/>
      <c r="D145" s="2"/>
      <c r="E145" s="1"/>
      <c r="F145" s="1"/>
      <c r="G145" s="57" t="str">
        <f t="shared" si="4"/>
        <v/>
      </c>
      <c r="H145" s="54">
        <f>IFERROR(VLOOKUP(G145,مخزن!D143:E745,2,0),"")</f>
        <v>0</v>
      </c>
      <c r="I145" s="31"/>
      <c r="J145" s="55">
        <f>IFERROR(VLOOKUP(G145,مخزن!D143:N745,9,0),"")</f>
        <v>0</v>
      </c>
      <c r="K145" s="55">
        <f t="shared" si="5"/>
        <v>0</v>
      </c>
    </row>
    <row r="146" spans="1:11" ht="24.95" customHeight="1" x14ac:dyDescent="0.2">
      <c r="A146" s="29"/>
      <c r="B146" s="29"/>
      <c r="C146" s="30"/>
      <c r="D146" s="2"/>
      <c r="E146" s="1"/>
      <c r="F146" s="1"/>
      <c r="G146" s="57" t="str">
        <f t="shared" si="4"/>
        <v/>
      </c>
      <c r="H146" s="54">
        <f>IFERROR(VLOOKUP(G146,مخزن!D144:E746,2,0),"")</f>
        <v>0</v>
      </c>
      <c r="I146" s="31"/>
      <c r="J146" s="55">
        <f>IFERROR(VLOOKUP(G146,مخزن!D144:N746,9,0),"")</f>
        <v>0</v>
      </c>
      <c r="K146" s="55">
        <f t="shared" si="5"/>
        <v>0</v>
      </c>
    </row>
    <row r="147" spans="1:11" ht="24.95" customHeight="1" x14ac:dyDescent="0.2">
      <c r="A147" s="29"/>
      <c r="B147" s="29"/>
      <c r="C147" s="30"/>
      <c r="D147" s="2"/>
      <c r="E147" s="1"/>
      <c r="F147" s="1"/>
      <c r="G147" s="57" t="str">
        <f t="shared" si="4"/>
        <v/>
      </c>
      <c r="H147" s="54">
        <f>IFERROR(VLOOKUP(G147,مخزن!D145:E747,2,0),"")</f>
        <v>0</v>
      </c>
      <c r="I147" s="31"/>
      <c r="J147" s="55">
        <f>IFERROR(VLOOKUP(G147,مخزن!D145:N747,9,0),"")</f>
        <v>0</v>
      </c>
      <c r="K147" s="55">
        <f t="shared" si="5"/>
        <v>0</v>
      </c>
    </row>
    <row r="148" spans="1:11" ht="24.95" customHeight="1" x14ac:dyDescent="0.2">
      <c r="A148" s="29"/>
      <c r="B148" s="29"/>
      <c r="C148" s="30"/>
      <c r="D148" s="2"/>
      <c r="E148" s="1"/>
      <c r="F148" s="1"/>
      <c r="G148" s="57" t="str">
        <f t="shared" si="4"/>
        <v/>
      </c>
      <c r="H148" s="54">
        <f>IFERROR(VLOOKUP(G148,مخزن!D146:E748,2,0),"")</f>
        <v>0</v>
      </c>
      <c r="I148" s="31"/>
      <c r="J148" s="55">
        <f>IFERROR(VLOOKUP(G148,مخزن!D146:N748,9,0),"")</f>
        <v>0</v>
      </c>
      <c r="K148" s="55">
        <f t="shared" si="5"/>
        <v>0</v>
      </c>
    </row>
    <row r="149" spans="1:11" ht="24.95" customHeight="1" x14ac:dyDescent="0.2">
      <c r="A149" s="29"/>
      <c r="B149" s="29"/>
      <c r="C149" s="30"/>
      <c r="D149" s="2"/>
      <c r="E149" s="1"/>
      <c r="F149" s="1"/>
      <c r="G149" s="57" t="str">
        <f t="shared" si="4"/>
        <v/>
      </c>
      <c r="H149" s="54">
        <f>IFERROR(VLOOKUP(G149,مخزن!D147:E749,2,0),"")</f>
        <v>0</v>
      </c>
      <c r="I149" s="31"/>
      <c r="J149" s="55">
        <f>IFERROR(VLOOKUP(G149,مخزن!D147:N749,9,0),"")</f>
        <v>0</v>
      </c>
      <c r="K149" s="55">
        <f t="shared" si="5"/>
        <v>0</v>
      </c>
    </row>
    <row r="150" spans="1:11" ht="24.95" customHeight="1" x14ac:dyDescent="0.2">
      <c r="A150" s="29"/>
      <c r="B150" s="29"/>
      <c r="C150" s="30"/>
      <c r="D150" s="2"/>
      <c r="E150" s="1"/>
      <c r="F150" s="1"/>
      <c r="G150" s="57" t="str">
        <f t="shared" si="4"/>
        <v/>
      </c>
      <c r="H150" s="54">
        <f>IFERROR(VLOOKUP(G150,مخزن!D148:E750,2,0),"")</f>
        <v>0</v>
      </c>
      <c r="I150" s="31"/>
      <c r="J150" s="55">
        <f>IFERROR(VLOOKUP(G150,مخزن!D148:N750,9,0),"")</f>
        <v>0</v>
      </c>
      <c r="K150" s="55">
        <f t="shared" si="5"/>
        <v>0</v>
      </c>
    </row>
    <row r="151" spans="1:11" ht="24.95" customHeight="1" x14ac:dyDescent="0.2">
      <c r="A151" s="29"/>
      <c r="B151" s="29"/>
      <c r="C151" s="30"/>
      <c r="D151" s="2"/>
      <c r="E151" s="1"/>
      <c r="F151" s="1"/>
      <c r="G151" s="57" t="str">
        <f t="shared" si="4"/>
        <v/>
      </c>
      <c r="H151" s="54">
        <f>IFERROR(VLOOKUP(G151,مخزن!D149:E751,2,0),"")</f>
        <v>0</v>
      </c>
      <c r="I151" s="31"/>
      <c r="J151" s="55">
        <f>IFERROR(VLOOKUP(G151,مخزن!D149:N751,9,0),"")</f>
        <v>0</v>
      </c>
      <c r="K151" s="55">
        <f t="shared" si="5"/>
        <v>0</v>
      </c>
    </row>
    <row r="152" spans="1:11" ht="24.95" customHeight="1" x14ac:dyDescent="0.2">
      <c r="A152" s="29"/>
      <c r="B152" s="29"/>
      <c r="C152" s="30"/>
      <c r="D152" s="2"/>
      <c r="E152" s="1"/>
      <c r="F152" s="1"/>
      <c r="G152" s="57" t="str">
        <f t="shared" si="4"/>
        <v/>
      </c>
      <c r="H152" s="54">
        <f>IFERROR(VLOOKUP(G152,مخزن!D150:E752,2,0),"")</f>
        <v>0</v>
      </c>
      <c r="I152" s="31"/>
      <c r="J152" s="55">
        <f>IFERROR(VLOOKUP(G152,مخزن!D150:N752,9,0),"")</f>
        <v>0</v>
      </c>
      <c r="K152" s="55">
        <f t="shared" si="5"/>
        <v>0</v>
      </c>
    </row>
    <row r="153" spans="1:11" ht="24.95" customHeight="1" x14ac:dyDescent="0.2">
      <c r="A153" s="29"/>
      <c r="B153" s="29"/>
      <c r="C153" s="30"/>
      <c r="D153" s="2"/>
      <c r="E153" s="1"/>
      <c r="F153" s="1"/>
      <c r="G153" s="57" t="str">
        <f t="shared" si="4"/>
        <v/>
      </c>
      <c r="H153" s="54">
        <f>IFERROR(VLOOKUP(G153,مخزن!D151:E753,2,0),"")</f>
        <v>0</v>
      </c>
      <c r="I153" s="31"/>
      <c r="J153" s="55">
        <f>IFERROR(VLOOKUP(G153,مخزن!D151:N753,9,0),"")</f>
        <v>0</v>
      </c>
      <c r="K153" s="55">
        <f t="shared" si="5"/>
        <v>0</v>
      </c>
    </row>
    <row r="154" spans="1:11" ht="24.95" customHeight="1" x14ac:dyDescent="0.2">
      <c r="A154" s="29"/>
      <c r="B154" s="29"/>
      <c r="C154" s="30"/>
      <c r="D154" s="2"/>
      <c r="E154" s="1"/>
      <c r="F154" s="1"/>
      <c r="G154" s="57" t="str">
        <f t="shared" si="4"/>
        <v/>
      </c>
      <c r="H154" s="54">
        <f>IFERROR(VLOOKUP(G154,مخزن!D152:E754,2,0),"")</f>
        <v>0</v>
      </c>
      <c r="I154" s="31"/>
      <c r="J154" s="55">
        <f>IFERROR(VLOOKUP(G154,مخزن!D152:N754,9,0),"")</f>
        <v>0</v>
      </c>
      <c r="K154" s="55">
        <f t="shared" si="5"/>
        <v>0</v>
      </c>
    </row>
    <row r="155" spans="1:11" ht="24.95" customHeight="1" x14ac:dyDescent="0.2">
      <c r="A155" s="29"/>
      <c r="B155" s="29"/>
      <c r="C155" s="30"/>
      <c r="D155" s="2"/>
      <c r="E155" s="1"/>
      <c r="F155" s="1"/>
      <c r="G155" s="57" t="str">
        <f t="shared" si="4"/>
        <v/>
      </c>
      <c r="H155" s="54">
        <f>IFERROR(VLOOKUP(G155,مخزن!D153:E755,2,0),"")</f>
        <v>0</v>
      </c>
      <c r="I155" s="31"/>
      <c r="J155" s="55">
        <f>IFERROR(VLOOKUP(G155,مخزن!D153:N755,9,0),"")</f>
        <v>0</v>
      </c>
      <c r="K155" s="55">
        <f t="shared" si="5"/>
        <v>0</v>
      </c>
    </row>
    <row r="156" spans="1:11" ht="24.95" customHeight="1" x14ac:dyDescent="0.2">
      <c r="A156" s="29"/>
      <c r="B156" s="29"/>
      <c r="C156" s="30"/>
      <c r="D156" s="2"/>
      <c r="E156" s="1"/>
      <c r="F156" s="1"/>
      <c r="G156" s="57" t="str">
        <f t="shared" si="4"/>
        <v/>
      </c>
      <c r="H156" s="54">
        <f>IFERROR(VLOOKUP(G156,مخزن!D154:E756,2,0),"")</f>
        <v>0</v>
      </c>
      <c r="I156" s="31"/>
      <c r="J156" s="55">
        <f>IFERROR(VLOOKUP(G156,مخزن!D154:N756,9,0),"")</f>
        <v>0</v>
      </c>
      <c r="K156" s="55">
        <f t="shared" si="5"/>
        <v>0</v>
      </c>
    </row>
    <row r="157" spans="1:11" ht="24.95" customHeight="1" x14ac:dyDescent="0.2">
      <c r="A157" s="29"/>
      <c r="B157" s="29"/>
      <c r="C157" s="30"/>
      <c r="D157" s="2"/>
      <c r="E157" s="1"/>
      <c r="F157" s="1"/>
      <c r="G157" s="57" t="str">
        <f t="shared" si="4"/>
        <v/>
      </c>
      <c r="H157" s="54">
        <f>IFERROR(VLOOKUP(G157,مخزن!D155:E757,2,0),"")</f>
        <v>0</v>
      </c>
      <c r="I157" s="31"/>
      <c r="J157" s="55">
        <f>IFERROR(VLOOKUP(G157,مخزن!D155:N757,9,0),"")</f>
        <v>0</v>
      </c>
      <c r="K157" s="55">
        <f t="shared" si="5"/>
        <v>0</v>
      </c>
    </row>
    <row r="158" spans="1:11" ht="24.95" customHeight="1" x14ac:dyDescent="0.2">
      <c r="A158" s="29"/>
      <c r="B158" s="29"/>
      <c r="C158" s="30"/>
      <c r="D158" s="2"/>
      <c r="E158" s="1"/>
      <c r="F158" s="1"/>
      <c r="G158" s="57" t="str">
        <f t="shared" si="4"/>
        <v/>
      </c>
      <c r="H158" s="54">
        <f>IFERROR(VLOOKUP(G158,مخزن!D156:E758,2,0),"")</f>
        <v>0</v>
      </c>
      <c r="I158" s="31"/>
      <c r="J158" s="55">
        <f>IFERROR(VLOOKUP(G158,مخزن!D156:N758,9,0),"")</f>
        <v>0</v>
      </c>
      <c r="K158" s="55">
        <f t="shared" si="5"/>
        <v>0</v>
      </c>
    </row>
    <row r="159" spans="1:11" ht="24.95" customHeight="1" x14ac:dyDescent="0.2">
      <c r="A159" s="29"/>
      <c r="B159" s="29"/>
      <c r="C159" s="30"/>
      <c r="D159" s="2"/>
      <c r="E159" s="1"/>
      <c r="F159" s="1"/>
      <c r="G159" s="57" t="str">
        <f t="shared" si="4"/>
        <v/>
      </c>
      <c r="H159" s="54">
        <f>IFERROR(VLOOKUP(G159,مخزن!D157:E759,2,0),"")</f>
        <v>0</v>
      </c>
      <c r="I159" s="31"/>
      <c r="J159" s="55">
        <f>IFERROR(VLOOKUP(G159,مخزن!D157:N759,9,0),"")</f>
        <v>0</v>
      </c>
      <c r="K159" s="55">
        <f t="shared" si="5"/>
        <v>0</v>
      </c>
    </row>
    <row r="160" spans="1:11" ht="24.95" customHeight="1" x14ac:dyDescent="0.2">
      <c r="A160" s="29"/>
      <c r="B160" s="29"/>
      <c r="C160" s="30"/>
      <c r="D160" s="2"/>
      <c r="E160" s="1"/>
      <c r="F160" s="1"/>
      <c r="G160" s="57" t="str">
        <f t="shared" si="4"/>
        <v/>
      </c>
      <c r="H160" s="54">
        <f>IFERROR(VLOOKUP(G160,مخزن!D158:E760,2,0),"")</f>
        <v>0</v>
      </c>
      <c r="I160" s="31"/>
      <c r="J160" s="55">
        <f>IFERROR(VLOOKUP(G160,مخزن!D158:N760,9,0),"")</f>
        <v>0</v>
      </c>
      <c r="K160" s="55">
        <f t="shared" si="5"/>
        <v>0</v>
      </c>
    </row>
    <row r="161" spans="1:11" ht="24.95" customHeight="1" x14ac:dyDescent="0.2">
      <c r="A161" s="29"/>
      <c r="B161" s="29"/>
      <c r="C161" s="30"/>
      <c r="D161" s="2"/>
      <c r="E161" s="1"/>
      <c r="F161" s="1"/>
      <c r="G161" s="57" t="str">
        <f t="shared" si="4"/>
        <v/>
      </c>
      <c r="H161" s="54">
        <f>IFERROR(VLOOKUP(G161,مخزن!D159:E761,2,0),"")</f>
        <v>0</v>
      </c>
      <c r="I161" s="31"/>
      <c r="J161" s="55">
        <f>IFERROR(VLOOKUP(G161,مخزن!D159:N761,9,0),"")</f>
        <v>0</v>
      </c>
      <c r="K161" s="55">
        <f t="shared" si="5"/>
        <v>0</v>
      </c>
    </row>
    <row r="162" spans="1:11" ht="24.95" customHeight="1" x14ac:dyDescent="0.2">
      <c r="A162" s="29"/>
      <c r="B162" s="29"/>
      <c r="C162" s="30"/>
      <c r="D162" s="2"/>
      <c r="E162" s="1"/>
      <c r="F162" s="1"/>
      <c r="G162" s="57" t="str">
        <f t="shared" si="4"/>
        <v/>
      </c>
      <c r="H162" s="54">
        <f>IFERROR(VLOOKUP(G162,مخزن!D160:E762,2,0),"")</f>
        <v>0</v>
      </c>
      <c r="I162" s="31"/>
      <c r="J162" s="55">
        <f>IFERROR(VLOOKUP(G162,مخزن!D160:N762,9,0),"")</f>
        <v>0</v>
      </c>
      <c r="K162" s="55">
        <f t="shared" si="5"/>
        <v>0</v>
      </c>
    </row>
    <row r="163" spans="1:11" ht="24.95" customHeight="1" x14ac:dyDescent="0.2">
      <c r="A163" s="29"/>
      <c r="B163" s="29"/>
      <c r="C163" s="30"/>
      <c r="D163" s="2"/>
      <c r="E163" s="1"/>
      <c r="F163" s="1"/>
      <c r="G163" s="57" t="str">
        <f t="shared" si="4"/>
        <v/>
      </c>
      <c r="H163" s="54">
        <f>IFERROR(VLOOKUP(G163,مخزن!D161:E763,2,0),"")</f>
        <v>0</v>
      </c>
      <c r="I163" s="31"/>
      <c r="J163" s="55">
        <f>IFERROR(VLOOKUP(G163,مخزن!D161:N763,9,0),"")</f>
        <v>0</v>
      </c>
      <c r="K163" s="55">
        <f t="shared" si="5"/>
        <v>0</v>
      </c>
    </row>
    <row r="164" spans="1:11" ht="24.95" customHeight="1" x14ac:dyDescent="0.2">
      <c r="A164" s="29"/>
      <c r="B164" s="29"/>
      <c r="C164" s="30"/>
      <c r="D164" s="2"/>
      <c r="E164" s="1"/>
      <c r="F164" s="1"/>
      <c r="G164" s="57" t="str">
        <f t="shared" si="4"/>
        <v/>
      </c>
      <c r="H164" s="54">
        <f>IFERROR(VLOOKUP(G164,مخزن!D162:E764,2,0),"")</f>
        <v>0</v>
      </c>
      <c r="I164" s="31"/>
      <c r="J164" s="55">
        <f>IFERROR(VLOOKUP(G164,مخزن!D162:N764,9,0),"")</f>
        <v>0</v>
      </c>
      <c r="K164" s="55">
        <f t="shared" si="5"/>
        <v>0</v>
      </c>
    </row>
    <row r="165" spans="1:11" ht="24.95" customHeight="1" x14ac:dyDescent="0.2">
      <c r="A165" s="29"/>
      <c r="B165" s="29"/>
      <c r="C165" s="30"/>
      <c r="D165" s="2"/>
      <c r="E165" s="1"/>
      <c r="F165" s="1"/>
      <c r="G165" s="57" t="str">
        <f t="shared" si="4"/>
        <v/>
      </c>
      <c r="H165" s="54">
        <f>IFERROR(VLOOKUP(G165,مخزن!D163:E765,2,0),"")</f>
        <v>0</v>
      </c>
      <c r="I165" s="31"/>
      <c r="J165" s="55">
        <f>IFERROR(VLOOKUP(G165,مخزن!D163:N765,9,0),"")</f>
        <v>0</v>
      </c>
      <c r="K165" s="55">
        <f t="shared" si="5"/>
        <v>0</v>
      </c>
    </row>
    <row r="166" spans="1:11" ht="24.95" customHeight="1" x14ac:dyDescent="0.2">
      <c r="A166" s="29"/>
      <c r="B166" s="29"/>
      <c r="C166" s="30"/>
      <c r="D166" s="2"/>
      <c r="E166" s="1"/>
      <c r="F166" s="1"/>
      <c r="G166" s="57" t="str">
        <f t="shared" si="4"/>
        <v/>
      </c>
      <c r="H166" s="54">
        <f>IFERROR(VLOOKUP(G166,مخزن!D164:E766,2,0),"")</f>
        <v>0</v>
      </c>
      <c r="I166" s="31"/>
      <c r="J166" s="55">
        <f>IFERROR(VLOOKUP(G166,مخزن!D164:N766,9,0),"")</f>
        <v>0</v>
      </c>
      <c r="K166" s="55">
        <f t="shared" si="5"/>
        <v>0</v>
      </c>
    </row>
    <row r="167" spans="1:11" ht="24.95" customHeight="1" x14ac:dyDescent="0.2">
      <c r="A167" s="29"/>
      <c r="B167" s="29"/>
      <c r="C167" s="30"/>
      <c r="D167" s="2"/>
      <c r="E167" s="1"/>
      <c r="F167" s="1"/>
      <c r="G167" s="57" t="str">
        <f t="shared" si="4"/>
        <v/>
      </c>
      <c r="H167" s="54">
        <f>IFERROR(VLOOKUP(G167,مخزن!D165:E767,2,0),"")</f>
        <v>0</v>
      </c>
      <c r="I167" s="31"/>
      <c r="J167" s="55">
        <f>IFERROR(VLOOKUP(G167,مخزن!D165:N767,9,0),"")</f>
        <v>0</v>
      </c>
      <c r="K167" s="55">
        <f t="shared" si="5"/>
        <v>0</v>
      </c>
    </row>
    <row r="168" spans="1:11" ht="24.95" customHeight="1" x14ac:dyDescent="0.2">
      <c r="A168" s="29"/>
      <c r="B168" s="29"/>
      <c r="C168" s="30"/>
      <c r="D168" s="2"/>
      <c r="E168" s="1"/>
      <c r="F168" s="1"/>
      <c r="G168" s="57" t="str">
        <f t="shared" si="4"/>
        <v/>
      </c>
      <c r="H168" s="54">
        <f>IFERROR(VLOOKUP(G168,مخزن!D166:E768,2,0),"")</f>
        <v>0</v>
      </c>
      <c r="I168" s="31"/>
      <c r="J168" s="55">
        <f>IFERROR(VLOOKUP(G168,مخزن!D166:N768,9,0),"")</f>
        <v>0</v>
      </c>
      <c r="K168" s="55">
        <f t="shared" si="5"/>
        <v>0</v>
      </c>
    </row>
    <row r="169" spans="1:11" ht="24.95" customHeight="1" x14ac:dyDescent="0.2">
      <c r="A169" s="29"/>
      <c r="B169" s="29"/>
      <c r="C169" s="30"/>
      <c r="D169" s="2"/>
      <c r="E169" s="1"/>
      <c r="F169" s="1"/>
      <c r="G169" s="57" t="str">
        <f t="shared" si="4"/>
        <v/>
      </c>
      <c r="H169" s="54">
        <f>IFERROR(VLOOKUP(G169,مخزن!D167:E769,2,0),"")</f>
        <v>0</v>
      </c>
      <c r="I169" s="31"/>
      <c r="J169" s="55">
        <f>IFERROR(VLOOKUP(G169,مخزن!D167:N769,9,0),"")</f>
        <v>0</v>
      </c>
      <c r="K169" s="55">
        <f t="shared" si="5"/>
        <v>0</v>
      </c>
    </row>
    <row r="170" spans="1:11" ht="24.95" customHeight="1" x14ac:dyDescent="0.2">
      <c r="A170" s="29"/>
      <c r="B170" s="29"/>
      <c r="C170" s="30"/>
      <c r="D170" s="2"/>
      <c r="E170" s="1"/>
      <c r="F170" s="1"/>
      <c r="G170" s="57" t="str">
        <f t="shared" si="4"/>
        <v/>
      </c>
      <c r="H170" s="54">
        <f>IFERROR(VLOOKUP(G170,مخزن!D168:E770,2,0),"")</f>
        <v>0</v>
      </c>
      <c r="I170" s="31"/>
      <c r="J170" s="55">
        <f>IFERROR(VLOOKUP(G170,مخزن!D168:N770,9,0),"")</f>
        <v>0</v>
      </c>
      <c r="K170" s="55">
        <f t="shared" si="5"/>
        <v>0</v>
      </c>
    </row>
    <row r="171" spans="1:11" ht="24.95" customHeight="1" x14ac:dyDescent="0.2">
      <c r="A171" s="29"/>
      <c r="B171" s="29"/>
      <c r="C171" s="30"/>
      <c r="D171" s="2"/>
      <c r="E171" s="1"/>
      <c r="F171" s="1"/>
      <c r="G171" s="57" t="str">
        <f t="shared" si="4"/>
        <v/>
      </c>
      <c r="H171" s="54">
        <f>IFERROR(VLOOKUP(G171,مخزن!D169:E771,2,0),"")</f>
        <v>0</v>
      </c>
      <c r="I171" s="31"/>
      <c r="J171" s="55">
        <f>IFERROR(VLOOKUP(G171,مخزن!D169:N771,9,0),"")</f>
        <v>0</v>
      </c>
      <c r="K171" s="55">
        <f t="shared" si="5"/>
        <v>0</v>
      </c>
    </row>
    <row r="172" spans="1:11" ht="24.95" customHeight="1" x14ac:dyDescent="0.2">
      <c r="A172" s="29"/>
      <c r="B172" s="29"/>
      <c r="C172" s="30"/>
      <c r="D172" s="2"/>
      <c r="E172" s="1"/>
      <c r="F172" s="1"/>
      <c r="G172" s="57" t="str">
        <f t="shared" si="4"/>
        <v/>
      </c>
      <c r="H172" s="54">
        <f>IFERROR(VLOOKUP(G172,مخزن!D170:E772,2,0),"")</f>
        <v>0</v>
      </c>
      <c r="I172" s="31"/>
      <c r="J172" s="55">
        <f>IFERROR(VLOOKUP(G172,مخزن!D170:N772,9,0),"")</f>
        <v>0</v>
      </c>
      <c r="K172" s="55">
        <f t="shared" si="5"/>
        <v>0</v>
      </c>
    </row>
    <row r="173" spans="1:11" ht="24.95" customHeight="1" x14ac:dyDescent="0.2">
      <c r="A173" s="29"/>
      <c r="B173" s="29"/>
      <c r="C173" s="30"/>
      <c r="D173" s="2"/>
      <c r="E173" s="1"/>
      <c r="F173" s="1"/>
      <c r="G173" s="57" t="str">
        <f t="shared" si="4"/>
        <v/>
      </c>
      <c r="H173" s="54">
        <f>IFERROR(VLOOKUP(G173,مخزن!D171:E773,2,0),"")</f>
        <v>0</v>
      </c>
      <c r="I173" s="31"/>
      <c r="J173" s="55">
        <f>IFERROR(VLOOKUP(G173,مخزن!D171:N773,9,0),"")</f>
        <v>0</v>
      </c>
      <c r="K173" s="55">
        <f t="shared" si="5"/>
        <v>0</v>
      </c>
    </row>
    <row r="174" spans="1:11" ht="24.95" customHeight="1" x14ac:dyDescent="0.2">
      <c r="A174" s="29"/>
      <c r="B174" s="29"/>
      <c r="C174" s="30"/>
      <c r="D174" s="2"/>
      <c r="E174" s="1"/>
      <c r="F174" s="1"/>
      <c r="G174" s="57" t="str">
        <f t="shared" si="4"/>
        <v/>
      </c>
      <c r="H174" s="54">
        <f>IFERROR(VLOOKUP(G174,مخزن!D172:E774,2,0),"")</f>
        <v>0</v>
      </c>
      <c r="I174" s="31"/>
      <c r="J174" s="55">
        <f>IFERROR(VLOOKUP(G174,مخزن!D172:N774,9,0),"")</f>
        <v>0</v>
      </c>
      <c r="K174" s="55">
        <f t="shared" si="5"/>
        <v>0</v>
      </c>
    </row>
    <row r="175" spans="1:11" ht="24.95" customHeight="1" x14ac:dyDescent="0.2">
      <c r="A175" s="29"/>
      <c r="B175" s="29"/>
      <c r="C175" s="30"/>
      <c r="D175" s="2"/>
      <c r="E175" s="1"/>
      <c r="F175" s="1"/>
      <c r="G175" s="57" t="str">
        <f t="shared" si="4"/>
        <v/>
      </c>
      <c r="H175" s="54">
        <f>IFERROR(VLOOKUP(G175,مخزن!D173:E775,2,0),"")</f>
        <v>0</v>
      </c>
      <c r="I175" s="31"/>
      <c r="J175" s="55">
        <f>IFERROR(VLOOKUP(G175,مخزن!D173:N775,9,0),"")</f>
        <v>0</v>
      </c>
      <c r="K175" s="55">
        <f t="shared" si="5"/>
        <v>0</v>
      </c>
    </row>
    <row r="176" spans="1:11" ht="24.95" customHeight="1" x14ac:dyDescent="0.2">
      <c r="A176" s="29"/>
      <c r="B176" s="29"/>
      <c r="C176" s="30"/>
      <c r="D176" s="2"/>
      <c r="E176" s="1"/>
      <c r="F176" s="1"/>
      <c r="G176" s="57" t="str">
        <f t="shared" si="4"/>
        <v/>
      </c>
      <c r="H176" s="54">
        <f>IFERROR(VLOOKUP(G176,مخزن!D174:E776,2,0),"")</f>
        <v>0</v>
      </c>
      <c r="I176" s="31"/>
      <c r="J176" s="55">
        <f>IFERROR(VLOOKUP(G176,مخزن!D174:N776,9,0),"")</f>
        <v>0</v>
      </c>
      <c r="K176" s="55">
        <f t="shared" si="5"/>
        <v>0</v>
      </c>
    </row>
    <row r="177" spans="1:11" ht="24.95" customHeight="1" x14ac:dyDescent="0.2">
      <c r="A177" s="29"/>
      <c r="B177" s="29"/>
      <c r="C177" s="30"/>
      <c r="D177" s="2"/>
      <c r="E177" s="1"/>
      <c r="F177" s="1"/>
      <c r="G177" s="57" t="str">
        <f t="shared" si="4"/>
        <v/>
      </c>
      <c r="H177" s="54">
        <f>IFERROR(VLOOKUP(G177,مخزن!D175:E777,2,0),"")</f>
        <v>0</v>
      </c>
      <c r="I177" s="31"/>
      <c r="J177" s="55">
        <f>IFERROR(VLOOKUP(G177,مخزن!D175:N777,9,0),"")</f>
        <v>0</v>
      </c>
      <c r="K177" s="55">
        <f t="shared" si="5"/>
        <v>0</v>
      </c>
    </row>
    <row r="178" spans="1:11" ht="24.95" customHeight="1" x14ac:dyDescent="0.2">
      <c r="A178" s="29"/>
      <c r="B178" s="29"/>
      <c r="C178" s="30"/>
      <c r="D178" s="2"/>
      <c r="E178" s="1"/>
      <c r="F178" s="1"/>
      <c r="G178" s="57" t="str">
        <f t="shared" si="4"/>
        <v/>
      </c>
      <c r="H178" s="54">
        <f>IFERROR(VLOOKUP(G178,مخزن!D176:E778,2,0),"")</f>
        <v>0</v>
      </c>
      <c r="I178" s="31"/>
      <c r="J178" s="55">
        <f>IFERROR(VLOOKUP(G178,مخزن!D176:N778,9,0),"")</f>
        <v>0</v>
      </c>
      <c r="K178" s="55">
        <f t="shared" si="5"/>
        <v>0</v>
      </c>
    </row>
    <row r="179" spans="1:11" ht="24.95" customHeight="1" x14ac:dyDescent="0.2">
      <c r="A179" s="29"/>
      <c r="B179" s="29"/>
      <c r="C179" s="30"/>
      <c r="D179" s="2"/>
      <c r="E179" s="1"/>
      <c r="F179" s="1"/>
      <c r="G179" s="57" t="str">
        <f t="shared" si="4"/>
        <v/>
      </c>
      <c r="H179" s="54">
        <f>IFERROR(VLOOKUP(G179,مخزن!D177:E779,2,0),"")</f>
        <v>0</v>
      </c>
      <c r="I179" s="31"/>
      <c r="J179" s="55">
        <f>IFERROR(VLOOKUP(G179,مخزن!D177:N779,9,0),"")</f>
        <v>0</v>
      </c>
      <c r="K179" s="55">
        <f t="shared" si="5"/>
        <v>0</v>
      </c>
    </row>
    <row r="180" spans="1:11" ht="24.95" customHeight="1" x14ac:dyDescent="0.2">
      <c r="A180" s="29"/>
      <c r="B180" s="29"/>
      <c r="C180" s="30"/>
      <c r="D180" s="2"/>
      <c r="E180" s="1"/>
      <c r="F180" s="1"/>
      <c r="G180" s="57" t="str">
        <f t="shared" si="4"/>
        <v/>
      </c>
      <c r="H180" s="54">
        <f>IFERROR(VLOOKUP(G180,مخزن!D178:E780,2,0),"")</f>
        <v>0</v>
      </c>
      <c r="I180" s="31"/>
      <c r="J180" s="55">
        <f>IFERROR(VLOOKUP(G180,مخزن!D178:N780,9,0),"")</f>
        <v>0</v>
      </c>
      <c r="K180" s="55">
        <f t="shared" si="5"/>
        <v>0</v>
      </c>
    </row>
    <row r="181" spans="1:11" ht="24.95" customHeight="1" x14ac:dyDescent="0.2">
      <c r="A181" s="29"/>
      <c r="B181" s="29"/>
      <c r="C181" s="30"/>
      <c r="D181" s="2"/>
      <c r="E181" s="1"/>
      <c r="F181" s="1"/>
      <c r="G181" s="57" t="str">
        <f t="shared" si="4"/>
        <v/>
      </c>
      <c r="H181" s="54">
        <f>IFERROR(VLOOKUP(G181,مخزن!D179:E781,2,0),"")</f>
        <v>0</v>
      </c>
      <c r="I181" s="31"/>
      <c r="J181" s="55">
        <f>IFERROR(VLOOKUP(G181,مخزن!D179:N781,9,0),"")</f>
        <v>0</v>
      </c>
      <c r="K181" s="55">
        <f t="shared" si="5"/>
        <v>0</v>
      </c>
    </row>
    <row r="182" spans="1:11" ht="24.95" customHeight="1" x14ac:dyDescent="0.2">
      <c r="A182" s="29"/>
      <c r="B182" s="29"/>
      <c r="C182" s="30"/>
      <c r="D182" s="2"/>
      <c r="E182" s="1"/>
      <c r="F182" s="1"/>
      <c r="G182" s="57" t="str">
        <f t="shared" si="4"/>
        <v/>
      </c>
      <c r="H182" s="54">
        <f>IFERROR(VLOOKUP(G182,مخزن!D180:E782,2,0),"")</f>
        <v>0</v>
      </c>
      <c r="I182" s="31"/>
      <c r="J182" s="55">
        <f>IFERROR(VLOOKUP(G182,مخزن!D180:N782,9,0),"")</f>
        <v>0</v>
      </c>
      <c r="K182" s="55">
        <f t="shared" si="5"/>
        <v>0</v>
      </c>
    </row>
    <row r="183" spans="1:11" ht="24.95" customHeight="1" x14ac:dyDescent="0.2">
      <c r="A183" s="29"/>
      <c r="B183" s="29"/>
      <c r="C183" s="30"/>
      <c r="D183" s="2"/>
      <c r="E183" s="1"/>
      <c r="F183" s="1"/>
      <c r="G183" s="57" t="str">
        <f t="shared" si="4"/>
        <v/>
      </c>
      <c r="H183" s="54">
        <f>IFERROR(VLOOKUP(G183,مخزن!D181:E783,2,0),"")</f>
        <v>0</v>
      </c>
      <c r="I183" s="31"/>
      <c r="J183" s="55">
        <f>IFERROR(VLOOKUP(G183,مخزن!D181:N783,9,0),"")</f>
        <v>0</v>
      </c>
      <c r="K183" s="55">
        <f t="shared" si="5"/>
        <v>0</v>
      </c>
    </row>
    <row r="184" spans="1:11" ht="24.95" customHeight="1" x14ac:dyDescent="0.2">
      <c r="A184" s="29"/>
      <c r="B184" s="29"/>
      <c r="C184" s="30"/>
      <c r="D184" s="2"/>
      <c r="E184" s="1"/>
      <c r="F184" s="1"/>
      <c r="G184" s="57" t="str">
        <f t="shared" si="4"/>
        <v/>
      </c>
      <c r="H184" s="54">
        <f>IFERROR(VLOOKUP(G184,مخزن!D182:E784,2,0),"")</f>
        <v>0</v>
      </c>
      <c r="I184" s="31"/>
      <c r="J184" s="55">
        <f>IFERROR(VLOOKUP(G184,مخزن!D182:N784,9,0),"")</f>
        <v>0</v>
      </c>
      <c r="K184" s="55">
        <f t="shared" si="5"/>
        <v>0</v>
      </c>
    </row>
    <row r="185" spans="1:11" ht="24.95" customHeight="1" x14ac:dyDescent="0.2">
      <c r="A185" s="29"/>
      <c r="B185" s="29"/>
      <c r="C185" s="30"/>
      <c r="D185" s="2"/>
      <c r="E185" s="1"/>
      <c r="F185" s="1"/>
      <c r="G185" s="57" t="str">
        <f t="shared" si="4"/>
        <v/>
      </c>
      <c r="H185" s="54">
        <f>IFERROR(VLOOKUP(G185,مخزن!D183:E785,2,0),"")</f>
        <v>0</v>
      </c>
      <c r="I185" s="31"/>
      <c r="J185" s="55">
        <f>IFERROR(VLOOKUP(G185,مخزن!D183:N785,9,0),"")</f>
        <v>0</v>
      </c>
      <c r="K185" s="55">
        <f t="shared" si="5"/>
        <v>0</v>
      </c>
    </row>
    <row r="186" spans="1:11" ht="24.95" customHeight="1" x14ac:dyDescent="0.2">
      <c r="A186" s="29"/>
      <c r="B186" s="29"/>
      <c r="C186" s="30"/>
      <c r="D186" s="2"/>
      <c r="E186" s="1"/>
      <c r="F186" s="1"/>
      <c r="G186" s="57" t="str">
        <f t="shared" si="4"/>
        <v/>
      </c>
      <c r="H186" s="54">
        <f>IFERROR(VLOOKUP(G186,مخزن!D184:E786,2,0),"")</f>
        <v>0</v>
      </c>
      <c r="I186" s="31"/>
      <c r="J186" s="55">
        <f>IFERROR(VLOOKUP(G186,مخزن!D184:N786,9,0),"")</f>
        <v>0</v>
      </c>
      <c r="K186" s="55">
        <f t="shared" si="5"/>
        <v>0</v>
      </c>
    </row>
    <row r="187" spans="1:11" ht="24.95" customHeight="1" x14ac:dyDescent="0.2">
      <c r="A187" s="29"/>
      <c r="B187" s="29"/>
      <c r="C187" s="30"/>
      <c r="D187" s="2"/>
      <c r="E187" s="1"/>
      <c r="F187" s="1"/>
      <c r="G187" s="57" t="str">
        <f t="shared" si="4"/>
        <v/>
      </c>
      <c r="H187" s="54">
        <f>IFERROR(VLOOKUP(G187,مخزن!D185:E787,2,0),"")</f>
        <v>0</v>
      </c>
      <c r="I187" s="31"/>
      <c r="J187" s="55">
        <f>IFERROR(VLOOKUP(G187,مخزن!D185:N787,9,0),"")</f>
        <v>0</v>
      </c>
      <c r="K187" s="55">
        <f t="shared" si="5"/>
        <v>0</v>
      </c>
    </row>
    <row r="188" spans="1:11" ht="24.95" customHeight="1" x14ac:dyDescent="0.2">
      <c r="A188" s="29"/>
      <c r="B188" s="29"/>
      <c r="C188" s="30"/>
      <c r="D188" s="2"/>
      <c r="E188" s="1"/>
      <c r="F188" s="1"/>
      <c r="G188" s="57" t="str">
        <f t="shared" si="4"/>
        <v/>
      </c>
      <c r="H188" s="54">
        <f>IFERROR(VLOOKUP(G188,مخزن!D186:E788,2,0),"")</f>
        <v>0</v>
      </c>
      <c r="I188" s="31"/>
      <c r="J188" s="55">
        <f>IFERROR(VLOOKUP(G188,مخزن!D186:N788,9,0),"")</f>
        <v>0</v>
      </c>
      <c r="K188" s="55">
        <f t="shared" si="5"/>
        <v>0</v>
      </c>
    </row>
    <row r="189" spans="1:11" ht="24.95" customHeight="1" x14ac:dyDescent="0.2">
      <c r="A189" s="29"/>
      <c r="B189" s="29"/>
      <c r="C189" s="30"/>
      <c r="D189" s="2"/>
      <c r="E189" s="1"/>
      <c r="F189" s="1"/>
      <c r="G189" s="57" t="str">
        <f t="shared" si="4"/>
        <v/>
      </c>
      <c r="H189" s="54">
        <f>IFERROR(VLOOKUP(G189,مخزن!D187:E789,2,0),"")</f>
        <v>0</v>
      </c>
      <c r="I189" s="31"/>
      <c r="J189" s="55">
        <f>IFERROR(VLOOKUP(G189,مخزن!D187:N789,9,0),"")</f>
        <v>0</v>
      </c>
      <c r="K189" s="55">
        <f t="shared" si="5"/>
        <v>0</v>
      </c>
    </row>
    <row r="190" spans="1:11" ht="24.95" customHeight="1" x14ac:dyDescent="0.2">
      <c r="A190" s="29"/>
      <c r="B190" s="29"/>
      <c r="C190" s="30"/>
      <c r="D190" s="2"/>
      <c r="E190" s="1"/>
      <c r="F190" s="1"/>
      <c r="G190" s="57" t="str">
        <f t="shared" si="4"/>
        <v/>
      </c>
      <c r="H190" s="54">
        <f>IFERROR(VLOOKUP(G190,مخزن!D188:E790,2,0),"")</f>
        <v>0</v>
      </c>
      <c r="I190" s="31"/>
      <c r="J190" s="55">
        <f>IFERROR(VLOOKUP(G190,مخزن!D188:N790,9,0),"")</f>
        <v>0</v>
      </c>
      <c r="K190" s="55">
        <f t="shared" si="5"/>
        <v>0</v>
      </c>
    </row>
    <row r="191" spans="1:11" ht="24.95" customHeight="1" x14ac:dyDescent="0.2">
      <c r="A191" s="29"/>
      <c r="B191" s="29"/>
      <c r="C191" s="30"/>
      <c r="D191" s="2"/>
      <c r="E191" s="1"/>
      <c r="F191" s="1"/>
      <c r="G191" s="57" t="str">
        <f t="shared" si="4"/>
        <v/>
      </c>
      <c r="H191" s="54">
        <f>IFERROR(VLOOKUP(G191,مخزن!D189:E791,2,0),"")</f>
        <v>0</v>
      </c>
      <c r="I191" s="31"/>
      <c r="J191" s="55">
        <f>IFERROR(VLOOKUP(G191,مخزن!D189:N791,9,0),"")</f>
        <v>0</v>
      </c>
      <c r="K191" s="55">
        <f t="shared" si="5"/>
        <v>0</v>
      </c>
    </row>
    <row r="192" spans="1:11" ht="24.95" customHeight="1" x14ac:dyDescent="0.2">
      <c r="A192" s="29"/>
      <c r="B192" s="29"/>
      <c r="C192" s="30"/>
      <c r="D192" s="2"/>
      <c r="E192" s="1"/>
      <c r="F192" s="1"/>
      <c r="G192" s="57" t="str">
        <f t="shared" si="4"/>
        <v/>
      </c>
      <c r="H192" s="54">
        <f>IFERROR(VLOOKUP(G192,مخزن!D190:E792,2,0),"")</f>
        <v>0</v>
      </c>
      <c r="I192" s="31"/>
      <c r="J192" s="55">
        <f>IFERROR(VLOOKUP(G192,مخزن!D190:N792,9,0),"")</f>
        <v>0</v>
      </c>
      <c r="K192" s="55">
        <f t="shared" si="5"/>
        <v>0</v>
      </c>
    </row>
    <row r="193" spans="1:11" ht="24.95" customHeight="1" x14ac:dyDescent="0.2">
      <c r="A193" s="29"/>
      <c r="B193" s="29"/>
      <c r="C193" s="30"/>
      <c r="D193" s="2"/>
      <c r="E193" s="1"/>
      <c r="F193" s="1"/>
      <c r="G193" s="57" t="str">
        <f t="shared" si="4"/>
        <v/>
      </c>
      <c r="H193" s="54">
        <f>IFERROR(VLOOKUP(G193,مخزن!D191:E793,2,0),"")</f>
        <v>0</v>
      </c>
      <c r="I193" s="31"/>
      <c r="J193" s="55">
        <f>IFERROR(VLOOKUP(G193,مخزن!D191:N793,9,0),"")</f>
        <v>0</v>
      </c>
      <c r="K193" s="55">
        <f t="shared" si="5"/>
        <v>0</v>
      </c>
    </row>
    <row r="194" spans="1:11" ht="24.95" customHeight="1" x14ac:dyDescent="0.2">
      <c r="A194" s="29"/>
      <c r="B194" s="29"/>
      <c r="C194" s="30"/>
      <c r="D194" s="2"/>
      <c r="E194" s="1"/>
      <c r="F194" s="1"/>
      <c r="G194" s="57" t="str">
        <f t="shared" si="4"/>
        <v/>
      </c>
      <c r="H194" s="54">
        <f>IFERROR(VLOOKUP(G194,مخزن!D192:E794,2,0),"")</f>
        <v>0</v>
      </c>
      <c r="I194" s="31"/>
      <c r="J194" s="55">
        <f>IFERROR(VLOOKUP(G194,مخزن!D192:N794,9,0),"")</f>
        <v>0</v>
      </c>
      <c r="K194" s="55">
        <f t="shared" si="5"/>
        <v>0</v>
      </c>
    </row>
    <row r="195" spans="1:11" ht="24.95" customHeight="1" x14ac:dyDescent="0.2">
      <c r="A195" s="29"/>
      <c r="B195" s="29"/>
      <c r="C195" s="30"/>
      <c r="D195" s="2"/>
      <c r="E195" s="1"/>
      <c r="F195" s="1"/>
      <c r="G195" s="57" t="str">
        <f t="shared" si="4"/>
        <v/>
      </c>
      <c r="H195" s="54">
        <f>IFERROR(VLOOKUP(G195,مخزن!D193:E795,2,0),"")</f>
        <v>0</v>
      </c>
      <c r="I195" s="31"/>
      <c r="J195" s="55">
        <f>IFERROR(VLOOKUP(G195,مخزن!D193:N795,9,0),"")</f>
        <v>0</v>
      </c>
      <c r="K195" s="55">
        <f t="shared" si="5"/>
        <v>0</v>
      </c>
    </row>
    <row r="196" spans="1:11" ht="24.95" customHeight="1" x14ac:dyDescent="0.2">
      <c r="A196" s="29"/>
      <c r="B196" s="29"/>
      <c r="C196" s="30"/>
      <c r="D196" s="2"/>
      <c r="E196" s="1"/>
      <c r="F196" s="1"/>
      <c r="G196" s="57" t="str">
        <f t="shared" ref="G196:G259" si="6">E196&amp;F196</f>
        <v/>
      </c>
      <c r="H196" s="54">
        <f>IFERROR(VLOOKUP(G196,مخزن!D194:E796,2,0),"")</f>
        <v>0</v>
      </c>
      <c r="I196" s="31"/>
      <c r="J196" s="55">
        <f>IFERROR(VLOOKUP(G196,مخزن!D194:N796,9,0),"")</f>
        <v>0</v>
      </c>
      <c r="K196" s="55">
        <f t="shared" ref="K196:K259" si="7">IFERROR((J196*I196),"")</f>
        <v>0</v>
      </c>
    </row>
    <row r="197" spans="1:11" ht="24.95" customHeight="1" x14ac:dyDescent="0.2">
      <c r="A197" s="29"/>
      <c r="B197" s="29"/>
      <c r="C197" s="30"/>
      <c r="D197" s="2"/>
      <c r="E197" s="1"/>
      <c r="F197" s="1"/>
      <c r="G197" s="57" t="str">
        <f t="shared" si="6"/>
        <v/>
      </c>
      <c r="H197" s="54">
        <f>IFERROR(VLOOKUP(G197,مخزن!D195:E797,2,0),"")</f>
        <v>0</v>
      </c>
      <c r="I197" s="31"/>
      <c r="J197" s="55">
        <f>IFERROR(VLOOKUP(G197,مخزن!D195:N797,9,0),"")</f>
        <v>0</v>
      </c>
      <c r="K197" s="55">
        <f t="shared" si="7"/>
        <v>0</v>
      </c>
    </row>
    <row r="198" spans="1:11" ht="24.95" customHeight="1" x14ac:dyDescent="0.2">
      <c r="A198" s="29"/>
      <c r="B198" s="29"/>
      <c r="C198" s="30"/>
      <c r="D198" s="2"/>
      <c r="E198" s="1"/>
      <c r="F198" s="1"/>
      <c r="G198" s="57" t="str">
        <f t="shared" si="6"/>
        <v/>
      </c>
      <c r="H198" s="54">
        <f>IFERROR(VLOOKUP(G198,مخزن!D196:E798,2,0),"")</f>
        <v>0</v>
      </c>
      <c r="I198" s="31"/>
      <c r="J198" s="55">
        <f>IFERROR(VLOOKUP(G198,مخزن!D196:N798,9,0),"")</f>
        <v>0</v>
      </c>
      <c r="K198" s="55">
        <f t="shared" si="7"/>
        <v>0</v>
      </c>
    </row>
    <row r="199" spans="1:11" ht="24.95" customHeight="1" x14ac:dyDescent="0.2">
      <c r="A199" s="29"/>
      <c r="B199" s="29"/>
      <c r="C199" s="30"/>
      <c r="D199" s="2"/>
      <c r="E199" s="1"/>
      <c r="F199" s="1"/>
      <c r="G199" s="57" t="str">
        <f t="shared" si="6"/>
        <v/>
      </c>
      <c r="H199" s="54">
        <f>IFERROR(VLOOKUP(G199,مخزن!D197:E799,2,0),"")</f>
        <v>0</v>
      </c>
      <c r="I199" s="31"/>
      <c r="J199" s="55">
        <f>IFERROR(VLOOKUP(G199,مخزن!D197:N799,9,0),"")</f>
        <v>0</v>
      </c>
      <c r="K199" s="55">
        <f t="shared" si="7"/>
        <v>0</v>
      </c>
    </row>
    <row r="200" spans="1:11" ht="24.95" customHeight="1" x14ac:dyDescent="0.2">
      <c r="A200" s="29"/>
      <c r="B200" s="29"/>
      <c r="C200" s="30"/>
      <c r="D200" s="2"/>
      <c r="E200" s="1"/>
      <c r="F200" s="1"/>
      <c r="G200" s="57" t="str">
        <f t="shared" si="6"/>
        <v/>
      </c>
      <c r="H200" s="54">
        <f>IFERROR(VLOOKUP(G200,مخزن!D198:E800,2,0),"")</f>
        <v>0</v>
      </c>
      <c r="I200" s="31"/>
      <c r="J200" s="55">
        <f>IFERROR(VLOOKUP(G200,مخزن!D198:N800,9,0),"")</f>
        <v>0</v>
      </c>
      <c r="K200" s="55">
        <f t="shared" si="7"/>
        <v>0</v>
      </c>
    </row>
    <row r="201" spans="1:11" ht="24.95" customHeight="1" x14ac:dyDescent="0.2">
      <c r="A201" s="29"/>
      <c r="B201" s="29"/>
      <c r="C201" s="30"/>
      <c r="D201" s="2"/>
      <c r="E201" s="1"/>
      <c r="F201" s="1"/>
      <c r="G201" s="57" t="str">
        <f t="shared" si="6"/>
        <v/>
      </c>
      <c r="H201" s="54">
        <f>IFERROR(VLOOKUP(G201,مخزن!D199:E801,2,0),"")</f>
        <v>0</v>
      </c>
      <c r="I201" s="31"/>
      <c r="J201" s="55">
        <f>IFERROR(VLOOKUP(G201,مخزن!D199:N801,9,0),"")</f>
        <v>0</v>
      </c>
      <c r="K201" s="55">
        <f t="shared" si="7"/>
        <v>0</v>
      </c>
    </row>
    <row r="202" spans="1:11" ht="24.95" customHeight="1" x14ac:dyDescent="0.2">
      <c r="A202" s="29"/>
      <c r="B202" s="29"/>
      <c r="C202" s="30"/>
      <c r="D202" s="2"/>
      <c r="E202" s="1"/>
      <c r="F202" s="1"/>
      <c r="G202" s="57" t="str">
        <f t="shared" si="6"/>
        <v/>
      </c>
      <c r="H202" s="54">
        <f>IFERROR(VLOOKUP(G202,مخزن!D200:E802,2,0),"")</f>
        <v>0</v>
      </c>
      <c r="I202" s="31"/>
      <c r="J202" s="55">
        <f>IFERROR(VLOOKUP(G202,مخزن!D200:N802,9,0),"")</f>
        <v>0</v>
      </c>
      <c r="K202" s="55">
        <f t="shared" si="7"/>
        <v>0</v>
      </c>
    </row>
    <row r="203" spans="1:11" ht="24.95" customHeight="1" x14ac:dyDescent="0.2">
      <c r="A203" s="29"/>
      <c r="B203" s="29"/>
      <c r="C203" s="30"/>
      <c r="D203" s="2"/>
      <c r="E203" s="1"/>
      <c r="F203" s="1"/>
      <c r="G203" s="57" t="str">
        <f t="shared" si="6"/>
        <v/>
      </c>
      <c r="H203" s="54">
        <f>IFERROR(VLOOKUP(G203,مخزن!D201:E803,2,0),"")</f>
        <v>0</v>
      </c>
      <c r="I203" s="31"/>
      <c r="J203" s="55">
        <f>IFERROR(VLOOKUP(G203,مخزن!D201:N803,9,0),"")</f>
        <v>0</v>
      </c>
      <c r="K203" s="55">
        <f t="shared" si="7"/>
        <v>0</v>
      </c>
    </row>
    <row r="204" spans="1:11" ht="24.95" customHeight="1" x14ac:dyDescent="0.2">
      <c r="A204" s="29"/>
      <c r="B204" s="29"/>
      <c r="C204" s="30"/>
      <c r="D204" s="2"/>
      <c r="E204" s="1"/>
      <c r="F204" s="1"/>
      <c r="G204" s="57" t="str">
        <f t="shared" si="6"/>
        <v/>
      </c>
      <c r="H204" s="54">
        <f>IFERROR(VLOOKUP(G204,مخزن!D202:E804,2,0),"")</f>
        <v>0</v>
      </c>
      <c r="I204" s="31"/>
      <c r="J204" s="55">
        <f>IFERROR(VLOOKUP(G204,مخزن!D202:N804,9,0),"")</f>
        <v>0</v>
      </c>
      <c r="K204" s="55">
        <f t="shared" si="7"/>
        <v>0</v>
      </c>
    </row>
    <row r="205" spans="1:11" ht="24.95" customHeight="1" x14ac:dyDescent="0.2">
      <c r="A205" s="29"/>
      <c r="B205" s="29"/>
      <c r="C205" s="30"/>
      <c r="D205" s="2"/>
      <c r="E205" s="1"/>
      <c r="F205" s="1"/>
      <c r="G205" s="57" t="str">
        <f t="shared" si="6"/>
        <v/>
      </c>
      <c r="H205" s="54">
        <f>IFERROR(VLOOKUP(G205,مخزن!D203:E805,2,0),"")</f>
        <v>0</v>
      </c>
      <c r="I205" s="31"/>
      <c r="J205" s="55">
        <f>IFERROR(VLOOKUP(G205,مخزن!D203:N805,9,0),"")</f>
        <v>0</v>
      </c>
      <c r="K205" s="55">
        <f t="shared" si="7"/>
        <v>0</v>
      </c>
    </row>
    <row r="206" spans="1:11" ht="24.95" customHeight="1" x14ac:dyDescent="0.2">
      <c r="A206" s="29"/>
      <c r="B206" s="29"/>
      <c r="C206" s="30"/>
      <c r="D206" s="2"/>
      <c r="E206" s="1"/>
      <c r="F206" s="1"/>
      <c r="G206" s="57" t="str">
        <f t="shared" si="6"/>
        <v/>
      </c>
      <c r="H206" s="54">
        <f>IFERROR(VLOOKUP(G206,مخزن!D204:E806,2,0),"")</f>
        <v>0</v>
      </c>
      <c r="I206" s="31"/>
      <c r="J206" s="55">
        <f>IFERROR(VLOOKUP(G206,مخزن!D204:N806,9,0),"")</f>
        <v>0</v>
      </c>
      <c r="K206" s="55">
        <f t="shared" si="7"/>
        <v>0</v>
      </c>
    </row>
    <row r="207" spans="1:11" ht="24.95" customHeight="1" x14ac:dyDescent="0.2">
      <c r="A207" s="29"/>
      <c r="B207" s="29"/>
      <c r="C207" s="30"/>
      <c r="D207" s="2"/>
      <c r="E207" s="1"/>
      <c r="F207" s="1"/>
      <c r="G207" s="57" t="str">
        <f t="shared" si="6"/>
        <v/>
      </c>
      <c r="H207" s="54">
        <f>IFERROR(VLOOKUP(G207,مخزن!D205:E807,2,0),"")</f>
        <v>0</v>
      </c>
      <c r="I207" s="31"/>
      <c r="J207" s="55">
        <f>IFERROR(VLOOKUP(G207,مخزن!D205:N807,9,0),"")</f>
        <v>0</v>
      </c>
      <c r="K207" s="55">
        <f t="shared" si="7"/>
        <v>0</v>
      </c>
    </row>
    <row r="208" spans="1:11" ht="24.95" customHeight="1" x14ac:dyDescent="0.2">
      <c r="A208" s="29"/>
      <c r="B208" s="29"/>
      <c r="C208" s="30"/>
      <c r="D208" s="2"/>
      <c r="E208" s="1"/>
      <c r="F208" s="1"/>
      <c r="G208" s="57" t="str">
        <f t="shared" si="6"/>
        <v/>
      </c>
      <c r="H208" s="54">
        <f>IFERROR(VLOOKUP(G208,مخزن!D206:E808,2,0),"")</f>
        <v>0</v>
      </c>
      <c r="I208" s="31"/>
      <c r="J208" s="55">
        <f>IFERROR(VLOOKUP(G208,مخزن!D206:N808,9,0),"")</f>
        <v>0</v>
      </c>
      <c r="K208" s="55">
        <f t="shared" si="7"/>
        <v>0</v>
      </c>
    </row>
    <row r="209" spans="1:11" ht="24.95" customHeight="1" x14ac:dyDescent="0.2">
      <c r="A209" s="29"/>
      <c r="B209" s="29"/>
      <c r="C209" s="30"/>
      <c r="D209" s="2"/>
      <c r="E209" s="1"/>
      <c r="F209" s="1"/>
      <c r="G209" s="57" t="str">
        <f t="shared" si="6"/>
        <v/>
      </c>
      <c r="H209" s="54">
        <f>IFERROR(VLOOKUP(G209,مخزن!D207:E809,2,0),"")</f>
        <v>0</v>
      </c>
      <c r="I209" s="31"/>
      <c r="J209" s="55">
        <f>IFERROR(VLOOKUP(G209,مخزن!D207:N809,9,0),"")</f>
        <v>0</v>
      </c>
      <c r="K209" s="55">
        <f t="shared" si="7"/>
        <v>0</v>
      </c>
    </row>
    <row r="210" spans="1:11" ht="24.95" customHeight="1" x14ac:dyDescent="0.2">
      <c r="A210" s="29"/>
      <c r="B210" s="29"/>
      <c r="C210" s="30"/>
      <c r="D210" s="2"/>
      <c r="E210" s="1"/>
      <c r="F210" s="1"/>
      <c r="G210" s="57" t="str">
        <f t="shared" si="6"/>
        <v/>
      </c>
      <c r="H210" s="54">
        <f>IFERROR(VLOOKUP(G210,مخزن!D208:E810,2,0),"")</f>
        <v>0</v>
      </c>
      <c r="I210" s="31"/>
      <c r="J210" s="55">
        <f>IFERROR(VLOOKUP(G210,مخزن!D208:N810,9,0),"")</f>
        <v>0</v>
      </c>
      <c r="K210" s="55">
        <f t="shared" si="7"/>
        <v>0</v>
      </c>
    </row>
    <row r="211" spans="1:11" ht="24.95" customHeight="1" x14ac:dyDescent="0.2">
      <c r="A211" s="29"/>
      <c r="B211" s="29"/>
      <c r="C211" s="30"/>
      <c r="D211" s="2"/>
      <c r="E211" s="1"/>
      <c r="F211" s="1"/>
      <c r="G211" s="57" t="str">
        <f t="shared" si="6"/>
        <v/>
      </c>
      <c r="H211" s="54">
        <f>IFERROR(VLOOKUP(G211,مخزن!D209:E811,2,0),"")</f>
        <v>0</v>
      </c>
      <c r="I211" s="31"/>
      <c r="J211" s="55">
        <f>IFERROR(VLOOKUP(G211,مخزن!D209:N811,9,0),"")</f>
        <v>0</v>
      </c>
      <c r="K211" s="55">
        <f t="shared" si="7"/>
        <v>0</v>
      </c>
    </row>
    <row r="212" spans="1:11" ht="24.95" customHeight="1" x14ac:dyDescent="0.2">
      <c r="A212" s="29"/>
      <c r="B212" s="29"/>
      <c r="C212" s="30"/>
      <c r="D212" s="2"/>
      <c r="E212" s="1"/>
      <c r="F212" s="1"/>
      <c r="G212" s="57" t="str">
        <f t="shared" si="6"/>
        <v/>
      </c>
      <c r="H212" s="54">
        <f>IFERROR(VLOOKUP(G212,مخزن!D210:E812,2,0),"")</f>
        <v>0</v>
      </c>
      <c r="I212" s="31"/>
      <c r="J212" s="55">
        <f>IFERROR(VLOOKUP(G212,مخزن!D210:N812,9,0),"")</f>
        <v>0</v>
      </c>
      <c r="K212" s="55">
        <f t="shared" si="7"/>
        <v>0</v>
      </c>
    </row>
    <row r="213" spans="1:11" ht="24.95" customHeight="1" x14ac:dyDescent="0.2">
      <c r="A213" s="29"/>
      <c r="B213" s="29"/>
      <c r="C213" s="30"/>
      <c r="D213" s="2"/>
      <c r="E213" s="1"/>
      <c r="F213" s="1"/>
      <c r="G213" s="57" t="str">
        <f t="shared" si="6"/>
        <v/>
      </c>
      <c r="H213" s="54">
        <f>IFERROR(VLOOKUP(G213,مخزن!D211:E813,2,0),"")</f>
        <v>0</v>
      </c>
      <c r="I213" s="31"/>
      <c r="J213" s="55">
        <f>IFERROR(VLOOKUP(G213,مخزن!D211:N813,9,0),"")</f>
        <v>0</v>
      </c>
      <c r="K213" s="55">
        <f t="shared" si="7"/>
        <v>0</v>
      </c>
    </row>
    <row r="214" spans="1:11" ht="24.95" customHeight="1" x14ac:dyDescent="0.2">
      <c r="A214" s="29"/>
      <c r="B214" s="29"/>
      <c r="C214" s="30"/>
      <c r="D214" s="2"/>
      <c r="E214" s="1"/>
      <c r="F214" s="1"/>
      <c r="G214" s="57" t="str">
        <f t="shared" si="6"/>
        <v/>
      </c>
      <c r="H214" s="54">
        <f>IFERROR(VLOOKUP(G214,مخزن!D212:E814,2,0),"")</f>
        <v>0</v>
      </c>
      <c r="I214" s="31"/>
      <c r="J214" s="55">
        <f>IFERROR(VLOOKUP(G214,مخزن!D212:N814,9,0),"")</f>
        <v>0</v>
      </c>
      <c r="K214" s="55">
        <f t="shared" si="7"/>
        <v>0</v>
      </c>
    </row>
    <row r="215" spans="1:11" ht="24.95" customHeight="1" x14ac:dyDescent="0.2">
      <c r="A215" s="29"/>
      <c r="B215" s="29"/>
      <c r="C215" s="30"/>
      <c r="D215" s="2"/>
      <c r="E215" s="1"/>
      <c r="F215" s="1"/>
      <c r="G215" s="57" t="str">
        <f t="shared" si="6"/>
        <v/>
      </c>
      <c r="H215" s="54">
        <f>IFERROR(VLOOKUP(G215,مخزن!D213:E815,2,0),"")</f>
        <v>0</v>
      </c>
      <c r="I215" s="31"/>
      <c r="J215" s="55">
        <f>IFERROR(VLOOKUP(G215,مخزن!D213:N815,9,0),"")</f>
        <v>0</v>
      </c>
      <c r="K215" s="55">
        <f t="shared" si="7"/>
        <v>0</v>
      </c>
    </row>
    <row r="216" spans="1:11" ht="24.95" customHeight="1" x14ac:dyDescent="0.2">
      <c r="A216" s="29"/>
      <c r="B216" s="29"/>
      <c r="C216" s="30"/>
      <c r="D216" s="2"/>
      <c r="E216" s="1"/>
      <c r="F216" s="1"/>
      <c r="G216" s="57" t="str">
        <f t="shared" si="6"/>
        <v/>
      </c>
      <c r="H216" s="54">
        <f>IFERROR(VLOOKUP(G216,مخزن!D214:E816,2,0),"")</f>
        <v>0</v>
      </c>
      <c r="I216" s="31"/>
      <c r="J216" s="55">
        <f>IFERROR(VLOOKUP(G216,مخزن!D214:N816,9,0),"")</f>
        <v>0</v>
      </c>
      <c r="K216" s="55">
        <f t="shared" si="7"/>
        <v>0</v>
      </c>
    </row>
    <row r="217" spans="1:11" ht="24.95" customHeight="1" x14ac:dyDescent="0.2">
      <c r="A217" s="29"/>
      <c r="B217" s="29"/>
      <c r="C217" s="30"/>
      <c r="D217" s="2"/>
      <c r="E217" s="1"/>
      <c r="F217" s="1"/>
      <c r="G217" s="57" t="str">
        <f t="shared" si="6"/>
        <v/>
      </c>
      <c r="H217" s="54">
        <f>IFERROR(VLOOKUP(G217,مخزن!D215:E817,2,0),"")</f>
        <v>0</v>
      </c>
      <c r="I217" s="31"/>
      <c r="J217" s="55">
        <f>IFERROR(VLOOKUP(G217,مخزن!D215:N817,9,0),"")</f>
        <v>0</v>
      </c>
      <c r="K217" s="55">
        <f t="shared" si="7"/>
        <v>0</v>
      </c>
    </row>
    <row r="218" spans="1:11" ht="24.95" customHeight="1" x14ac:dyDescent="0.2">
      <c r="A218" s="29"/>
      <c r="B218" s="29"/>
      <c r="C218" s="30"/>
      <c r="D218" s="2"/>
      <c r="E218" s="1"/>
      <c r="F218" s="1"/>
      <c r="G218" s="57" t="str">
        <f t="shared" si="6"/>
        <v/>
      </c>
      <c r="H218" s="54">
        <f>IFERROR(VLOOKUP(G218,مخزن!D216:E818,2,0),"")</f>
        <v>0</v>
      </c>
      <c r="I218" s="31"/>
      <c r="J218" s="55">
        <f>IFERROR(VLOOKUP(G218,مخزن!D216:N818,9,0),"")</f>
        <v>0</v>
      </c>
      <c r="K218" s="55">
        <f t="shared" si="7"/>
        <v>0</v>
      </c>
    </row>
    <row r="219" spans="1:11" ht="24.95" customHeight="1" x14ac:dyDescent="0.2">
      <c r="A219" s="29"/>
      <c r="B219" s="29"/>
      <c r="C219" s="30"/>
      <c r="D219" s="2"/>
      <c r="E219" s="1"/>
      <c r="F219" s="1"/>
      <c r="G219" s="57" t="str">
        <f t="shared" si="6"/>
        <v/>
      </c>
      <c r="H219" s="54">
        <f>IFERROR(VLOOKUP(G219,مخزن!D217:E819,2,0),"")</f>
        <v>0</v>
      </c>
      <c r="I219" s="31"/>
      <c r="J219" s="55">
        <f>IFERROR(VLOOKUP(G219,مخزن!D217:N819,9,0),"")</f>
        <v>0</v>
      </c>
      <c r="K219" s="55">
        <f t="shared" si="7"/>
        <v>0</v>
      </c>
    </row>
    <row r="220" spans="1:11" ht="24.95" customHeight="1" x14ac:dyDescent="0.2">
      <c r="A220" s="29"/>
      <c r="B220" s="29"/>
      <c r="C220" s="30"/>
      <c r="D220" s="2"/>
      <c r="E220" s="1"/>
      <c r="F220" s="1"/>
      <c r="G220" s="57" t="str">
        <f t="shared" si="6"/>
        <v/>
      </c>
      <c r="H220" s="54">
        <f>IFERROR(VLOOKUP(G220,مخزن!D218:E820,2,0),"")</f>
        <v>0</v>
      </c>
      <c r="I220" s="31"/>
      <c r="J220" s="55">
        <f>IFERROR(VLOOKUP(G220,مخزن!D218:N820,9,0),"")</f>
        <v>0</v>
      </c>
      <c r="K220" s="55">
        <f t="shared" si="7"/>
        <v>0</v>
      </c>
    </row>
    <row r="221" spans="1:11" ht="24.95" customHeight="1" x14ac:dyDescent="0.2">
      <c r="A221" s="29"/>
      <c r="B221" s="29"/>
      <c r="C221" s="30"/>
      <c r="D221" s="2"/>
      <c r="E221" s="1"/>
      <c r="F221" s="1"/>
      <c r="G221" s="57" t="str">
        <f t="shared" si="6"/>
        <v/>
      </c>
      <c r="H221" s="54">
        <f>IFERROR(VLOOKUP(G221,مخزن!D219:E821,2,0),"")</f>
        <v>0</v>
      </c>
      <c r="I221" s="31"/>
      <c r="J221" s="55">
        <f>IFERROR(VLOOKUP(G221,مخزن!D219:N821,9,0),"")</f>
        <v>0</v>
      </c>
      <c r="K221" s="55">
        <f t="shared" si="7"/>
        <v>0</v>
      </c>
    </row>
    <row r="222" spans="1:11" ht="24.95" customHeight="1" x14ac:dyDescent="0.2">
      <c r="A222" s="29"/>
      <c r="B222" s="29"/>
      <c r="C222" s="30"/>
      <c r="D222" s="2"/>
      <c r="E222" s="1"/>
      <c r="F222" s="1"/>
      <c r="G222" s="57" t="str">
        <f t="shared" si="6"/>
        <v/>
      </c>
      <c r="H222" s="54">
        <f>IFERROR(VLOOKUP(G222,مخزن!D220:E822,2,0),"")</f>
        <v>0</v>
      </c>
      <c r="I222" s="31"/>
      <c r="J222" s="55">
        <f>IFERROR(VLOOKUP(G222,مخزن!D220:N822,9,0),"")</f>
        <v>0</v>
      </c>
      <c r="K222" s="55">
        <f t="shared" si="7"/>
        <v>0</v>
      </c>
    </row>
    <row r="223" spans="1:11" ht="24.95" customHeight="1" x14ac:dyDescent="0.2">
      <c r="A223" s="29"/>
      <c r="B223" s="29"/>
      <c r="C223" s="30"/>
      <c r="D223" s="2"/>
      <c r="E223" s="1"/>
      <c r="F223" s="1"/>
      <c r="G223" s="57" t="str">
        <f t="shared" si="6"/>
        <v/>
      </c>
      <c r="H223" s="54">
        <f>IFERROR(VLOOKUP(G223,مخزن!D221:E823,2,0),"")</f>
        <v>0</v>
      </c>
      <c r="I223" s="31"/>
      <c r="J223" s="55">
        <f>IFERROR(VLOOKUP(G223,مخزن!D221:N823,9,0),"")</f>
        <v>0</v>
      </c>
      <c r="K223" s="55">
        <f t="shared" si="7"/>
        <v>0</v>
      </c>
    </row>
    <row r="224" spans="1:11" ht="24.95" customHeight="1" x14ac:dyDescent="0.2">
      <c r="A224" s="29"/>
      <c r="B224" s="29"/>
      <c r="C224" s="30"/>
      <c r="D224" s="2"/>
      <c r="E224" s="1"/>
      <c r="F224" s="1"/>
      <c r="G224" s="57" t="str">
        <f t="shared" si="6"/>
        <v/>
      </c>
      <c r="H224" s="54">
        <f>IFERROR(VLOOKUP(G224,مخزن!D222:E824,2,0),"")</f>
        <v>0</v>
      </c>
      <c r="I224" s="31"/>
      <c r="J224" s="55">
        <f>IFERROR(VLOOKUP(G224,مخزن!D222:N824,9,0),"")</f>
        <v>0</v>
      </c>
      <c r="K224" s="55">
        <f t="shared" si="7"/>
        <v>0</v>
      </c>
    </row>
    <row r="225" spans="1:11" ht="24.95" customHeight="1" x14ac:dyDescent="0.2">
      <c r="A225" s="29"/>
      <c r="B225" s="29"/>
      <c r="C225" s="30"/>
      <c r="D225" s="2"/>
      <c r="E225" s="1"/>
      <c r="F225" s="1"/>
      <c r="G225" s="57" t="str">
        <f t="shared" si="6"/>
        <v/>
      </c>
      <c r="H225" s="54">
        <f>IFERROR(VLOOKUP(G225,مخزن!D223:E825,2,0),"")</f>
        <v>0</v>
      </c>
      <c r="I225" s="31"/>
      <c r="J225" s="55">
        <f>IFERROR(VLOOKUP(G225,مخزن!D223:N825,9,0),"")</f>
        <v>0</v>
      </c>
      <c r="K225" s="55">
        <f t="shared" si="7"/>
        <v>0</v>
      </c>
    </row>
    <row r="226" spans="1:11" ht="24.95" customHeight="1" x14ac:dyDescent="0.2">
      <c r="A226" s="29"/>
      <c r="B226" s="29"/>
      <c r="C226" s="30"/>
      <c r="D226" s="2"/>
      <c r="E226" s="1"/>
      <c r="F226" s="1"/>
      <c r="G226" s="57" t="str">
        <f t="shared" si="6"/>
        <v/>
      </c>
      <c r="H226" s="54">
        <f>IFERROR(VLOOKUP(G226,مخزن!D224:E826,2,0),"")</f>
        <v>0</v>
      </c>
      <c r="I226" s="31"/>
      <c r="J226" s="55">
        <f>IFERROR(VLOOKUP(G226,مخزن!D224:N826,9,0),"")</f>
        <v>0</v>
      </c>
      <c r="K226" s="55">
        <f t="shared" si="7"/>
        <v>0</v>
      </c>
    </row>
    <row r="227" spans="1:11" ht="24.95" customHeight="1" x14ac:dyDescent="0.2">
      <c r="A227" s="29"/>
      <c r="B227" s="29"/>
      <c r="C227" s="30"/>
      <c r="D227" s="2"/>
      <c r="E227" s="1"/>
      <c r="F227" s="1"/>
      <c r="G227" s="57" t="str">
        <f t="shared" si="6"/>
        <v/>
      </c>
      <c r="H227" s="54">
        <f>IFERROR(VLOOKUP(G227,مخزن!D225:E827,2,0),"")</f>
        <v>0</v>
      </c>
      <c r="I227" s="31"/>
      <c r="J227" s="55">
        <f>IFERROR(VLOOKUP(G227,مخزن!D225:N827,9,0),"")</f>
        <v>0</v>
      </c>
      <c r="K227" s="55">
        <f t="shared" si="7"/>
        <v>0</v>
      </c>
    </row>
    <row r="228" spans="1:11" ht="24.95" customHeight="1" x14ac:dyDescent="0.2">
      <c r="A228" s="29"/>
      <c r="B228" s="29"/>
      <c r="C228" s="30"/>
      <c r="D228" s="2"/>
      <c r="E228" s="1"/>
      <c r="F228" s="1"/>
      <c r="G228" s="57" t="str">
        <f t="shared" si="6"/>
        <v/>
      </c>
      <c r="H228" s="54">
        <f>IFERROR(VLOOKUP(G228,مخزن!D226:E828,2,0),"")</f>
        <v>0</v>
      </c>
      <c r="I228" s="31"/>
      <c r="J228" s="55">
        <f>IFERROR(VLOOKUP(G228,مخزن!D226:N828,9,0),"")</f>
        <v>0</v>
      </c>
      <c r="K228" s="55">
        <f t="shared" si="7"/>
        <v>0</v>
      </c>
    </row>
    <row r="229" spans="1:11" ht="24.95" customHeight="1" x14ac:dyDescent="0.2">
      <c r="A229" s="29"/>
      <c r="B229" s="29"/>
      <c r="C229" s="30"/>
      <c r="D229" s="2"/>
      <c r="E229" s="1"/>
      <c r="F229" s="1"/>
      <c r="G229" s="57" t="str">
        <f t="shared" si="6"/>
        <v/>
      </c>
      <c r="H229" s="54">
        <f>IFERROR(VLOOKUP(G229,مخزن!D227:E829,2,0),"")</f>
        <v>0</v>
      </c>
      <c r="I229" s="31"/>
      <c r="J229" s="55">
        <f>IFERROR(VLOOKUP(G229,مخزن!D227:N829,9,0),"")</f>
        <v>0</v>
      </c>
      <c r="K229" s="55">
        <f t="shared" si="7"/>
        <v>0</v>
      </c>
    </row>
    <row r="230" spans="1:11" ht="24.95" customHeight="1" x14ac:dyDescent="0.2">
      <c r="A230" s="29"/>
      <c r="B230" s="29"/>
      <c r="C230" s="30"/>
      <c r="D230" s="2"/>
      <c r="E230" s="1"/>
      <c r="F230" s="1"/>
      <c r="G230" s="57" t="str">
        <f t="shared" si="6"/>
        <v/>
      </c>
      <c r="H230" s="54">
        <f>IFERROR(VLOOKUP(G230,مخزن!D228:E830,2,0),"")</f>
        <v>0</v>
      </c>
      <c r="I230" s="31"/>
      <c r="J230" s="55">
        <f>IFERROR(VLOOKUP(G230,مخزن!D228:N830,9,0),"")</f>
        <v>0</v>
      </c>
      <c r="K230" s="55">
        <f t="shared" si="7"/>
        <v>0</v>
      </c>
    </row>
    <row r="231" spans="1:11" ht="24.95" customHeight="1" x14ac:dyDescent="0.2">
      <c r="A231" s="29"/>
      <c r="B231" s="29"/>
      <c r="C231" s="30"/>
      <c r="D231" s="2"/>
      <c r="E231" s="1"/>
      <c r="F231" s="1"/>
      <c r="G231" s="57" t="str">
        <f t="shared" si="6"/>
        <v/>
      </c>
      <c r="H231" s="54">
        <f>IFERROR(VLOOKUP(G231,مخزن!D229:E831,2,0),"")</f>
        <v>0</v>
      </c>
      <c r="I231" s="31"/>
      <c r="J231" s="55">
        <f>IFERROR(VLOOKUP(G231,مخزن!D229:N831,9,0),"")</f>
        <v>0</v>
      </c>
      <c r="K231" s="55">
        <f t="shared" si="7"/>
        <v>0</v>
      </c>
    </row>
    <row r="232" spans="1:11" ht="24.95" customHeight="1" x14ac:dyDescent="0.2">
      <c r="A232" s="29"/>
      <c r="B232" s="29"/>
      <c r="C232" s="30"/>
      <c r="D232" s="2"/>
      <c r="E232" s="1"/>
      <c r="F232" s="1"/>
      <c r="G232" s="57" t="str">
        <f t="shared" si="6"/>
        <v/>
      </c>
      <c r="H232" s="54">
        <f>IFERROR(VLOOKUP(G232,مخزن!D230:E832,2,0),"")</f>
        <v>0</v>
      </c>
      <c r="I232" s="31"/>
      <c r="J232" s="55">
        <f>IFERROR(VLOOKUP(G232,مخزن!D230:N832,9,0),"")</f>
        <v>0</v>
      </c>
      <c r="K232" s="55">
        <f t="shared" si="7"/>
        <v>0</v>
      </c>
    </row>
    <row r="233" spans="1:11" ht="24.95" customHeight="1" x14ac:dyDescent="0.2">
      <c r="A233" s="29"/>
      <c r="B233" s="29"/>
      <c r="C233" s="30"/>
      <c r="D233" s="2"/>
      <c r="E233" s="1"/>
      <c r="F233" s="1"/>
      <c r="G233" s="57" t="str">
        <f t="shared" si="6"/>
        <v/>
      </c>
      <c r="H233" s="54">
        <f>IFERROR(VLOOKUP(G233,مخزن!D231:E833,2,0),"")</f>
        <v>0</v>
      </c>
      <c r="I233" s="31"/>
      <c r="J233" s="55">
        <f>IFERROR(VLOOKUP(G233,مخزن!D231:N833,9,0),"")</f>
        <v>0</v>
      </c>
      <c r="K233" s="55">
        <f t="shared" si="7"/>
        <v>0</v>
      </c>
    </row>
    <row r="234" spans="1:11" ht="24.95" customHeight="1" x14ac:dyDescent="0.2">
      <c r="A234" s="29"/>
      <c r="B234" s="29"/>
      <c r="C234" s="30"/>
      <c r="D234" s="2"/>
      <c r="E234" s="1"/>
      <c r="F234" s="1"/>
      <c r="G234" s="57" t="str">
        <f t="shared" si="6"/>
        <v/>
      </c>
      <c r="H234" s="54">
        <f>IFERROR(VLOOKUP(G234,مخزن!D232:E834,2,0),"")</f>
        <v>0</v>
      </c>
      <c r="I234" s="31"/>
      <c r="J234" s="55">
        <f>IFERROR(VLOOKUP(G234,مخزن!D232:N834,9,0),"")</f>
        <v>0</v>
      </c>
      <c r="K234" s="55">
        <f t="shared" si="7"/>
        <v>0</v>
      </c>
    </row>
    <row r="235" spans="1:11" ht="24.95" customHeight="1" x14ac:dyDescent="0.2">
      <c r="A235" s="29"/>
      <c r="B235" s="29"/>
      <c r="C235" s="30"/>
      <c r="D235" s="2"/>
      <c r="E235" s="1"/>
      <c r="F235" s="1"/>
      <c r="G235" s="57" t="str">
        <f t="shared" si="6"/>
        <v/>
      </c>
      <c r="H235" s="54">
        <f>IFERROR(VLOOKUP(G235,مخزن!D233:E835,2,0),"")</f>
        <v>0</v>
      </c>
      <c r="I235" s="31"/>
      <c r="J235" s="55">
        <f>IFERROR(VLOOKUP(G235,مخزن!D233:N835,9,0),"")</f>
        <v>0</v>
      </c>
      <c r="K235" s="55">
        <f t="shared" si="7"/>
        <v>0</v>
      </c>
    </row>
    <row r="236" spans="1:11" ht="24.95" customHeight="1" x14ac:dyDescent="0.2">
      <c r="A236" s="29"/>
      <c r="B236" s="29"/>
      <c r="C236" s="30"/>
      <c r="D236" s="2"/>
      <c r="E236" s="1"/>
      <c r="F236" s="1"/>
      <c r="G236" s="57" t="str">
        <f t="shared" si="6"/>
        <v/>
      </c>
      <c r="H236" s="54">
        <f>IFERROR(VLOOKUP(G236,مخزن!D234:E836,2,0),"")</f>
        <v>0</v>
      </c>
      <c r="I236" s="31"/>
      <c r="J236" s="55">
        <f>IFERROR(VLOOKUP(G236,مخزن!D234:N836,9,0),"")</f>
        <v>0</v>
      </c>
      <c r="K236" s="55">
        <f t="shared" si="7"/>
        <v>0</v>
      </c>
    </row>
    <row r="237" spans="1:11" ht="24.95" customHeight="1" x14ac:dyDescent="0.2">
      <c r="A237" s="29"/>
      <c r="B237" s="29"/>
      <c r="C237" s="30"/>
      <c r="D237" s="2"/>
      <c r="E237" s="1"/>
      <c r="F237" s="1"/>
      <c r="G237" s="57" t="str">
        <f t="shared" si="6"/>
        <v/>
      </c>
      <c r="H237" s="54">
        <f>IFERROR(VLOOKUP(G237,مخزن!D235:E837,2,0),"")</f>
        <v>0</v>
      </c>
      <c r="I237" s="31"/>
      <c r="J237" s="55">
        <f>IFERROR(VLOOKUP(G237,مخزن!D235:N837,9,0),"")</f>
        <v>0</v>
      </c>
      <c r="K237" s="55">
        <f t="shared" si="7"/>
        <v>0</v>
      </c>
    </row>
    <row r="238" spans="1:11" ht="24.95" customHeight="1" x14ac:dyDescent="0.2">
      <c r="A238" s="29"/>
      <c r="B238" s="29"/>
      <c r="C238" s="30"/>
      <c r="D238" s="2"/>
      <c r="E238" s="1"/>
      <c r="F238" s="1"/>
      <c r="G238" s="57" t="str">
        <f t="shared" si="6"/>
        <v/>
      </c>
      <c r="H238" s="54">
        <f>IFERROR(VLOOKUP(G238,مخزن!D236:E838,2,0),"")</f>
        <v>0</v>
      </c>
      <c r="I238" s="31"/>
      <c r="J238" s="55">
        <f>IFERROR(VLOOKUP(G238,مخزن!D236:N838,9,0),"")</f>
        <v>0</v>
      </c>
      <c r="K238" s="55">
        <f t="shared" si="7"/>
        <v>0</v>
      </c>
    </row>
    <row r="239" spans="1:11" ht="24.95" customHeight="1" x14ac:dyDescent="0.2">
      <c r="A239" s="29"/>
      <c r="B239" s="29"/>
      <c r="C239" s="30"/>
      <c r="D239" s="2"/>
      <c r="E239" s="1"/>
      <c r="F239" s="1"/>
      <c r="G239" s="57" t="str">
        <f t="shared" si="6"/>
        <v/>
      </c>
      <c r="H239" s="54">
        <f>IFERROR(VLOOKUP(G239,مخزن!D237:E839,2,0),"")</f>
        <v>0</v>
      </c>
      <c r="I239" s="31"/>
      <c r="J239" s="55">
        <f>IFERROR(VLOOKUP(G239,مخزن!D237:N839,9,0),"")</f>
        <v>0</v>
      </c>
      <c r="K239" s="55">
        <f t="shared" si="7"/>
        <v>0</v>
      </c>
    </row>
    <row r="240" spans="1:11" ht="24.95" customHeight="1" x14ac:dyDescent="0.2">
      <c r="A240" s="29"/>
      <c r="B240" s="29"/>
      <c r="C240" s="30"/>
      <c r="D240" s="2"/>
      <c r="E240" s="1"/>
      <c r="F240" s="1"/>
      <c r="G240" s="57" t="str">
        <f t="shared" si="6"/>
        <v/>
      </c>
      <c r="H240" s="54">
        <f>IFERROR(VLOOKUP(G240,مخزن!D238:E840,2,0),"")</f>
        <v>0</v>
      </c>
      <c r="I240" s="31"/>
      <c r="J240" s="55">
        <f>IFERROR(VLOOKUP(G240,مخزن!D238:N840,9,0),"")</f>
        <v>0</v>
      </c>
      <c r="K240" s="55">
        <f t="shared" si="7"/>
        <v>0</v>
      </c>
    </row>
    <row r="241" spans="1:11" ht="24.95" customHeight="1" x14ac:dyDescent="0.2">
      <c r="A241" s="29"/>
      <c r="B241" s="29"/>
      <c r="C241" s="30"/>
      <c r="D241" s="2"/>
      <c r="E241" s="1"/>
      <c r="F241" s="1"/>
      <c r="G241" s="57" t="str">
        <f t="shared" si="6"/>
        <v/>
      </c>
      <c r="H241" s="54">
        <f>IFERROR(VLOOKUP(G241,مخزن!D239:E841,2,0),"")</f>
        <v>0</v>
      </c>
      <c r="I241" s="31"/>
      <c r="J241" s="55">
        <f>IFERROR(VLOOKUP(G241,مخزن!D239:N841,9,0),"")</f>
        <v>0</v>
      </c>
      <c r="K241" s="55">
        <f t="shared" si="7"/>
        <v>0</v>
      </c>
    </row>
    <row r="242" spans="1:11" ht="24.95" customHeight="1" x14ac:dyDescent="0.2">
      <c r="A242" s="29"/>
      <c r="B242" s="29"/>
      <c r="C242" s="30"/>
      <c r="D242" s="2"/>
      <c r="E242" s="1"/>
      <c r="F242" s="1"/>
      <c r="G242" s="57" t="str">
        <f t="shared" si="6"/>
        <v/>
      </c>
      <c r="H242" s="54">
        <f>IFERROR(VLOOKUP(G242,مخزن!D240:E842,2,0),"")</f>
        <v>0</v>
      </c>
      <c r="I242" s="31"/>
      <c r="J242" s="55">
        <f>IFERROR(VLOOKUP(G242,مخزن!D240:N842,9,0),"")</f>
        <v>0</v>
      </c>
      <c r="K242" s="55">
        <f t="shared" si="7"/>
        <v>0</v>
      </c>
    </row>
    <row r="243" spans="1:11" ht="24.95" customHeight="1" x14ac:dyDescent="0.2">
      <c r="A243" s="29"/>
      <c r="B243" s="29"/>
      <c r="C243" s="30"/>
      <c r="D243" s="2"/>
      <c r="E243" s="1"/>
      <c r="F243" s="1"/>
      <c r="G243" s="57" t="str">
        <f t="shared" si="6"/>
        <v/>
      </c>
      <c r="H243" s="54">
        <f>IFERROR(VLOOKUP(G243,مخزن!D241:E843,2,0),"")</f>
        <v>0</v>
      </c>
      <c r="I243" s="31"/>
      <c r="J243" s="55">
        <f>IFERROR(VLOOKUP(G243,مخزن!D241:N843,9,0),"")</f>
        <v>0</v>
      </c>
      <c r="K243" s="55">
        <f t="shared" si="7"/>
        <v>0</v>
      </c>
    </row>
    <row r="244" spans="1:11" ht="24.95" customHeight="1" x14ac:dyDescent="0.2">
      <c r="A244" s="29"/>
      <c r="B244" s="29"/>
      <c r="C244" s="30"/>
      <c r="D244" s="2"/>
      <c r="E244" s="1"/>
      <c r="F244" s="1"/>
      <c r="G244" s="57" t="str">
        <f t="shared" si="6"/>
        <v/>
      </c>
      <c r="H244" s="54">
        <f>IFERROR(VLOOKUP(G244,مخزن!D242:E844,2,0),"")</f>
        <v>0</v>
      </c>
      <c r="I244" s="31"/>
      <c r="J244" s="55">
        <f>IFERROR(VLOOKUP(G244,مخزن!D242:N844,9,0),"")</f>
        <v>0</v>
      </c>
      <c r="K244" s="55">
        <f t="shared" si="7"/>
        <v>0</v>
      </c>
    </row>
    <row r="245" spans="1:11" ht="24.95" customHeight="1" x14ac:dyDescent="0.2">
      <c r="A245" s="29"/>
      <c r="B245" s="29"/>
      <c r="C245" s="30"/>
      <c r="D245" s="2"/>
      <c r="E245" s="1"/>
      <c r="F245" s="1"/>
      <c r="G245" s="57" t="str">
        <f t="shared" si="6"/>
        <v/>
      </c>
      <c r="H245" s="54">
        <f>IFERROR(VLOOKUP(G245,مخزن!D243:E845,2,0),"")</f>
        <v>0</v>
      </c>
      <c r="I245" s="31"/>
      <c r="J245" s="55">
        <f>IFERROR(VLOOKUP(G245,مخزن!D243:N845,9,0),"")</f>
        <v>0</v>
      </c>
      <c r="K245" s="55">
        <f t="shared" si="7"/>
        <v>0</v>
      </c>
    </row>
    <row r="246" spans="1:11" ht="24.95" customHeight="1" x14ac:dyDescent="0.2">
      <c r="A246" s="29"/>
      <c r="B246" s="29"/>
      <c r="C246" s="30"/>
      <c r="D246" s="2"/>
      <c r="E246" s="1"/>
      <c r="F246" s="1"/>
      <c r="G246" s="57" t="str">
        <f t="shared" si="6"/>
        <v/>
      </c>
      <c r="H246" s="54">
        <f>IFERROR(VLOOKUP(G246,مخزن!D244:E846,2,0),"")</f>
        <v>0</v>
      </c>
      <c r="I246" s="31"/>
      <c r="J246" s="55">
        <f>IFERROR(VLOOKUP(G246,مخزن!D244:N846,9,0),"")</f>
        <v>0</v>
      </c>
      <c r="K246" s="55">
        <f t="shared" si="7"/>
        <v>0</v>
      </c>
    </row>
    <row r="247" spans="1:11" ht="24.95" customHeight="1" x14ac:dyDescent="0.2">
      <c r="A247" s="29"/>
      <c r="B247" s="29"/>
      <c r="C247" s="30"/>
      <c r="D247" s="2"/>
      <c r="E247" s="1"/>
      <c r="F247" s="1"/>
      <c r="G247" s="57" t="str">
        <f t="shared" si="6"/>
        <v/>
      </c>
      <c r="H247" s="54">
        <f>IFERROR(VLOOKUP(G247,مخزن!D245:E847,2,0),"")</f>
        <v>0</v>
      </c>
      <c r="I247" s="31"/>
      <c r="J247" s="55">
        <f>IFERROR(VLOOKUP(G247,مخزن!D245:N847,9,0),"")</f>
        <v>0</v>
      </c>
      <c r="K247" s="55">
        <f t="shared" si="7"/>
        <v>0</v>
      </c>
    </row>
    <row r="248" spans="1:11" ht="24.95" customHeight="1" x14ac:dyDescent="0.2">
      <c r="A248" s="29"/>
      <c r="B248" s="29"/>
      <c r="C248" s="30"/>
      <c r="D248" s="2"/>
      <c r="E248" s="1"/>
      <c r="F248" s="1"/>
      <c r="G248" s="57" t="str">
        <f t="shared" si="6"/>
        <v/>
      </c>
      <c r="H248" s="54">
        <f>IFERROR(VLOOKUP(G248,مخزن!D246:E848,2,0),"")</f>
        <v>0</v>
      </c>
      <c r="I248" s="31"/>
      <c r="J248" s="55">
        <f>IFERROR(VLOOKUP(G248,مخزن!D246:N848,9,0),"")</f>
        <v>0</v>
      </c>
      <c r="K248" s="55">
        <f t="shared" si="7"/>
        <v>0</v>
      </c>
    </row>
    <row r="249" spans="1:11" ht="24.95" customHeight="1" x14ac:dyDescent="0.2">
      <c r="A249" s="29"/>
      <c r="B249" s="29"/>
      <c r="C249" s="30"/>
      <c r="D249" s="2"/>
      <c r="E249" s="1"/>
      <c r="F249" s="1"/>
      <c r="G249" s="57" t="str">
        <f t="shared" si="6"/>
        <v/>
      </c>
      <c r="H249" s="54">
        <f>IFERROR(VLOOKUP(G249,مخزن!D247:E849,2,0),"")</f>
        <v>0</v>
      </c>
      <c r="I249" s="31"/>
      <c r="J249" s="55">
        <f>IFERROR(VLOOKUP(G249,مخزن!D247:N849,9,0),"")</f>
        <v>0</v>
      </c>
      <c r="K249" s="55">
        <f t="shared" si="7"/>
        <v>0</v>
      </c>
    </row>
    <row r="250" spans="1:11" ht="24.95" customHeight="1" x14ac:dyDescent="0.2">
      <c r="A250" s="29"/>
      <c r="B250" s="29"/>
      <c r="C250" s="30"/>
      <c r="D250" s="2"/>
      <c r="E250" s="1"/>
      <c r="F250" s="1"/>
      <c r="G250" s="57" t="str">
        <f t="shared" si="6"/>
        <v/>
      </c>
      <c r="H250" s="54">
        <f>IFERROR(VLOOKUP(G250,مخزن!D248:E850,2,0),"")</f>
        <v>0</v>
      </c>
      <c r="I250" s="31"/>
      <c r="J250" s="55">
        <f>IFERROR(VLOOKUP(G250,مخزن!D248:N850,9,0),"")</f>
        <v>0</v>
      </c>
      <c r="K250" s="55">
        <f t="shared" si="7"/>
        <v>0</v>
      </c>
    </row>
    <row r="251" spans="1:11" ht="24.95" customHeight="1" x14ac:dyDescent="0.2">
      <c r="A251" s="29"/>
      <c r="B251" s="29"/>
      <c r="C251" s="30"/>
      <c r="D251" s="2"/>
      <c r="E251" s="1"/>
      <c r="F251" s="1"/>
      <c r="G251" s="57" t="str">
        <f t="shared" si="6"/>
        <v/>
      </c>
      <c r="H251" s="54">
        <f>IFERROR(VLOOKUP(G251,مخزن!D249:E851,2,0),"")</f>
        <v>0</v>
      </c>
      <c r="I251" s="31"/>
      <c r="J251" s="55">
        <f>IFERROR(VLOOKUP(G251,مخزن!D249:N851,9,0),"")</f>
        <v>0</v>
      </c>
      <c r="K251" s="55">
        <f t="shared" si="7"/>
        <v>0</v>
      </c>
    </row>
    <row r="252" spans="1:11" ht="24.95" customHeight="1" x14ac:dyDescent="0.2">
      <c r="A252" s="29"/>
      <c r="B252" s="29"/>
      <c r="C252" s="30"/>
      <c r="D252" s="2"/>
      <c r="E252" s="1"/>
      <c r="F252" s="1"/>
      <c r="G252" s="57" t="str">
        <f t="shared" si="6"/>
        <v/>
      </c>
      <c r="H252" s="54">
        <f>IFERROR(VLOOKUP(G252,مخزن!D250:E852,2,0),"")</f>
        <v>0</v>
      </c>
      <c r="I252" s="31"/>
      <c r="J252" s="55">
        <f>IFERROR(VLOOKUP(G252,مخزن!D250:N852,9,0),"")</f>
        <v>0</v>
      </c>
      <c r="K252" s="55">
        <f t="shared" si="7"/>
        <v>0</v>
      </c>
    </row>
    <row r="253" spans="1:11" ht="24.95" customHeight="1" x14ac:dyDescent="0.2">
      <c r="A253" s="29"/>
      <c r="B253" s="29"/>
      <c r="C253" s="30"/>
      <c r="D253" s="2"/>
      <c r="E253" s="1"/>
      <c r="F253" s="1"/>
      <c r="G253" s="57" t="str">
        <f t="shared" si="6"/>
        <v/>
      </c>
      <c r="H253" s="54">
        <f>IFERROR(VLOOKUP(G253,مخزن!D251:E853,2,0),"")</f>
        <v>0</v>
      </c>
      <c r="I253" s="31"/>
      <c r="J253" s="55">
        <f>IFERROR(VLOOKUP(G253,مخزن!D251:N853,9,0),"")</f>
        <v>0</v>
      </c>
      <c r="K253" s="55">
        <f t="shared" si="7"/>
        <v>0</v>
      </c>
    </row>
    <row r="254" spans="1:11" ht="24.95" customHeight="1" x14ac:dyDescent="0.2">
      <c r="A254" s="29"/>
      <c r="B254" s="29"/>
      <c r="C254" s="30"/>
      <c r="D254" s="2"/>
      <c r="E254" s="1"/>
      <c r="F254" s="1"/>
      <c r="G254" s="57" t="str">
        <f t="shared" si="6"/>
        <v/>
      </c>
      <c r="H254" s="54">
        <f>IFERROR(VLOOKUP(G254,مخزن!D252:E854,2,0),"")</f>
        <v>0</v>
      </c>
      <c r="I254" s="31"/>
      <c r="J254" s="55">
        <f>IFERROR(VLOOKUP(G254,مخزن!D252:N854,9,0),"")</f>
        <v>0</v>
      </c>
      <c r="K254" s="55">
        <f t="shared" si="7"/>
        <v>0</v>
      </c>
    </row>
    <row r="255" spans="1:11" ht="24.95" customHeight="1" x14ac:dyDescent="0.2">
      <c r="A255" s="29"/>
      <c r="B255" s="29"/>
      <c r="C255" s="30"/>
      <c r="D255" s="2"/>
      <c r="E255" s="1"/>
      <c r="F255" s="1"/>
      <c r="G255" s="57" t="str">
        <f t="shared" si="6"/>
        <v/>
      </c>
      <c r="H255" s="54">
        <f>IFERROR(VLOOKUP(G255,مخزن!D253:E855,2,0),"")</f>
        <v>0</v>
      </c>
      <c r="I255" s="31"/>
      <c r="J255" s="55">
        <f>IFERROR(VLOOKUP(G255,مخزن!D253:N855,9,0),"")</f>
        <v>0</v>
      </c>
      <c r="K255" s="55">
        <f t="shared" si="7"/>
        <v>0</v>
      </c>
    </row>
    <row r="256" spans="1:11" ht="24.95" customHeight="1" x14ac:dyDescent="0.2">
      <c r="A256" s="29"/>
      <c r="B256" s="29"/>
      <c r="C256" s="30"/>
      <c r="D256" s="2"/>
      <c r="E256" s="1"/>
      <c r="F256" s="1"/>
      <c r="G256" s="57" t="str">
        <f t="shared" si="6"/>
        <v/>
      </c>
      <c r="H256" s="54">
        <f>IFERROR(VLOOKUP(G256,مخزن!D254:E856,2,0),"")</f>
        <v>0</v>
      </c>
      <c r="I256" s="31"/>
      <c r="J256" s="55">
        <f>IFERROR(VLOOKUP(G256,مخزن!D254:N856,9,0),"")</f>
        <v>0</v>
      </c>
      <c r="K256" s="55">
        <f t="shared" si="7"/>
        <v>0</v>
      </c>
    </row>
    <row r="257" spans="1:11" ht="24.95" customHeight="1" x14ac:dyDescent="0.2">
      <c r="A257" s="29"/>
      <c r="B257" s="29"/>
      <c r="C257" s="30"/>
      <c r="D257" s="2"/>
      <c r="E257" s="1"/>
      <c r="F257" s="1"/>
      <c r="G257" s="57" t="str">
        <f t="shared" si="6"/>
        <v/>
      </c>
      <c r="H257" s="54">
        <f>IFERROR(VLOOKUP(G257,مخزن!D255:E857,2,0),"")</f>
        <v>0</v>
      </c>
      <c r="I257" s="31"/>
      <c r="J257" s="55">
        <f>IFERROR(VLOOKUP(G257,مخزن!D255:N857,9,0),"")</f>
        <v>0</v>
      </c>
      <c r="K257" s="55">
        <f t="shared" si="7"/>
        <v>0</v>
      </c>
    </row>
    <row r="258" spans="1:11" ht="24.95" customHeight="1" x14ac:dyDescent="0.2">
      <c r="A258" s="29"/>
      <c r="B258" s="29"/>
      <c r="C258" s="30"/>
      <c r="D258" s="2"/>
      <c r="E258" s="1"/>
      <c r="F258" s="1"/>
      <c r="G258" s="57" t="str">
        <f t="shared" si="6"/>
        <v/>
      </c>
      <c r="H258" s="54">
        <f>IFERROR(VLOOKUP(G258,مخزن!D256:E858,2,0),"")</f>
        <v>0</v>
      </c>
      <c r="I258" s="31"/>
      <c r="J258" s="55">
        <f>IFERROR(VLOOKUP(G258,مخزن!D256:N858,9,0),"")</f>
        <v>0</v>
      </c>
      <c r="K258" s="55">
        <f t="shared" si="7"/>
        <v>0</v>
      </c>
    </row>
    <row r="259" spans="1:11" ht="24.95" customHeight="1" x14ac:dyDescent="0.2">
      <c r="A259" s="29"/>
      <c r="B259" s="29"/>
      <c r="C259" s="30"/>
      <c r="D259" s="2"/>
      <c r="E259" s="1"/>
      <c r="F259" s="1"/>
      <c r="G259" s="57" t="str">
        <f t="shared" si="6"/>
        <v/>
      </c>
      <c r="H259" s="54">
        <f>IFERROR(VLOOKUP(G259,مخزن!D257:E859,2,0),"")</f>
        <v>0</v>
      </c>
      <c r="I259" s="31"/>
      <c r="J259" s="55">
        <f>IFERROR(VLOOKUP(G259,مخزن!D257:N859,9,0),"")</f>
        <v>0</v>
      </c>
      <c r="K259" s="55">
        <f t="shared" si="7"/>
        <v>0</v>
      </c>
    </row>
    <row r="260" spans="1:11" ht="24.95" customHeight="1" x14ac:dyDescent="0.2">
      <c r="A260" s="29"/>
      <c r="B260" s="29"/>
      <c r="C260" s="30"/>
      <c r="D260" s="2"/>
      <c r="E260" s="1"/>
      <c r="F260" s="1"/>
      <c r="G260" s="57" t="str">
        <f t="shared" ref="G260:G323" si="8">E260&amp;F260</f>
        <v/>
      </c>
      <c r="H260" s="54">
        <f>IFERROR(VLOOKUP(G260,مخزن!D258:E860,2,0),"")</f>
        <v>0</v>
      </c>
      <c r="I260" s="31"/>
      <c r="J260" s="55">
        <f>IFERROR(VLOOKUP(G260,مخزن!D258:N860,9,0),"")</f>
        <v>0</v>
      </c>
      <c r="K260" s="55">
        <f t="shared" ref="K260:K323" si="9">IFERROR((J260*I260),"")</f>
        <v>0</v>
      </c>
    </row>
    <row r="261" spans="1:11" ht="24.95" customHeight="1" x14ac:dyDescent="0.2">
      <c r="A261" s="29"/>
      <c r="B261" s="29"/>
      <c r="C261" s="30"/>
      <c r="D261" s="2"/>
      <c r="E261" s="1"/>
      <c r="F261" s="1"/>
      <c r="G261" s="57" t="str">
        <f t="shared" si="8"/>
        <v/>
      </c>
      <c r="H261" s="54">
        <f>IFERROR(VLOOKUP(G261,مخزن!D259:E861,2,0),"")</f>
        <v>0</v>
      </c>
      <c r="I261" s="31"/>
      <c r="J261" s="55">
        <f>IFERROR(VLOOKUP(G261,مخزن!D259:N861,9,0),"")</f>
        <v>0</v>
      </c>
      <c r="K261" s="55">
        <f t="shared" si="9"/>
        <v>0</v>
      </c>
    </row>
    <row r="262" spans="1:11" ht="24.95" customHeight="1" x14ac:dyDescent="0.2">
      <c r="A262" s="29"/>
      <c r="B262" s="29"/>
      <c r="C262" s="30"/>
      <c r="D262" s="2"/>
      <c r="E262" s="1"/>
      <c r="F262" s="1"/>
      <c r="G262" s="57" t="str">
        <f t="shared" si="8"/>
        <v/>
      </c>
      <c r="H262" s="54">
        <f>IFERROR(VLOOKUP(G262,مخزن!D260:E862,2,0),"")</f>
        <v>0</v>
      </c>
      <c r="I262" s="31"/>
      <c r="J262" s="55">
        <f>IFERROR(VLOOKUP(G262,مخزن!D260:N862,9,0),"")</f>
        <v>0</v>
      </c>
      <c r="K262" s="55">
        <f t="shared" si="9"/>
        <v>0</v>
      </c>
    </row>
    <row r="263" spans="1:11" ht="24.95" customHeight="1" x14ac:dyDescent="0.2">
      <c r="A263" s="29"/>
      <c r="B263" s="29"/>
      <c r="C263" s="30"/>
      <c r="D263" s="2"/>
      <c r="E263" s="1"/>
      <c r="F263" s="1"/>
      <c r="G263" s="57" t="str">
        <f t="shared" si="8"/>
        <v/>
      </c>
      <c r="H263" s="54">
        <f>IFERROR(VLOOKUP(G263,مخزن!D261:E863,2,0),"")</f>
        <v>0</v>
      </c>
      <c r="I263" s="31"/>
      <c r="J263" s="55">
        <f>IFERROR(VLOOKUP(G263,مخزن!D261:N863,9,0),"")</f>
        <v>0</v>
      </c>
      <c r="K263" s="55">
        <f t="shared" si="9"/>
        <v>0</v>
      </c>
    </row>
    <row r="264" spans="1:11" ht="24.95" customHeight="1" x14ac:dyDescent="0.2">
      <c r="A264" s="29"/>
      <c r="B264" s="29"/>
      <c r="C264" s="30"/>
      <c r="D264" s="2"/>
      <c r="E264" s="1"/>
      <c r="F264" s="1"/>
      <c r="G264" s="57" t="str">
        <f t="shared" si="8"/>
        <v/>
      </c>
      <c r="H264" s="54">
        <f>IFERROR(VLOOKUP(G264,مخزن!D262:E864,2,0),"")</f>
        <v>0</v>
      </c>
      <c r="I264" s="31"/>
      <c r="J264" s="55">
        <f>IFERROR(VLOOKUP(G264,مخزن!D262:N864,9,0),"")</f>
        <v>0</v>
      </c>
      <c r="K264" s="55">
        <f t="shared" si="9"/>
        <v>0</v>
      </c>
    </row>
    <row r="265" spans="1:11" ht="24.95" customHeight="1" x14ac:dyDescent="0.2">
      <c r="A265" s="29"/>
      <c r="B265" s="29"/>
      <c r="C265" s="30"/>
      <c r="D265" s="2"/>
      <c r="E265" s="1"/>
      <c r="F265" s="1"/>
      <c r="G265" s="57" t="str">
        <f t="shared" si="8"/>
        <v/>
      </c>
      <c r="H265" s="54">
        <f>IFERROR(VLOOKUP(G265,مخزن!D263:E865,2,0),"")</f>
        <v>0</v>
      </c>
      <c r="I265" s="31"/>
      <c r="J265" s="55">
        <f>IFERROR(VLOOKUP(G265,مخزن!D263:N865,9,0),"")</f>
        <v>0</v>
      </c>
      <c r="K265" s="55">
        <f t="shared" si="9"/>
        <v>0</v>
      </c>
    </row>
    <row r="266" spans="1:11" ht="24.95" customHeight="1" x14ac:dyDescent="0.2">
      <c r="A266" s="29"/>
      <c r="B266" s="29"/>
      <c r="C266" s="30"/>
      <c r="D266" s="2"/>
      <c r="E266" s="1"/>
      <c r="F266" s="1"/>
      <c r="G266" s="57" t="str">
        <f t="shared" si="8"/>
        <v/>
      </c>
      <c r="H266" s="54">
        <f>IFERROR(VLOOKUP(G266,مخزن!D264:E866,2,0),"")</f>
        <v>0</v>
      </c>
      <c r="I266" s="31"/>
      <c r="J266" s="55">
        <f>IFERROR(VLOOKUP(G266,مخزن!D264:N866,9,0),"")</f>
        <v>0</v>
      </c>
      <c r="K266" s="55">
        <f t="shared" si="9"/>
        <v>0</v>
      </c>
    </row>
    <row r="267" spans="1:11" ht="24.95" customHeight="1" x14ac:dyDescent="0.2">
      <c r="A267" s="29"/>
      <c r="B267" s="29"/>
      <c r="C267" s="30"/>
      <c r="D267" s="2"/>
      <c r="E267" s="1"/>
      <c r="F267" s="1"/>
      <c r="G267" s="57" t="str">
        <f t="shared" si="8"/>
        <v/>
      </c>
      <c r="H267" s="54">
        <f>IFERROR(VLOOKUP(G267,مخزن!D265:E867,2,0),"")</f>
        <v>0</v>
      </c>
      <c r="I267" s="31"/>
      <c r="J267" s="55">
        <f>IFERROR(VLOOKUP(G267,مخزن!D265:N867,9,0),"")</f>
        <v>0</v>
      </c>
      <c r="K267" s="55">
        <f t="shared" si="9"/>
        <v>0</v>
      </c>
    </row>
    <row r="268" spans="1:11" ht="24.95" customHeight="1" x14ac:dyDescent="0.2">
      <c r="A268" s="29"/>
      <c r="B268" s="29"/>
      <c r="C268" s="30"/>
      <c r="D268" s="2"/>
      <c r="E268" s="1"/>
      <c r="F268" s="1"/>
      <c r="G268" s="57" t="str">
        <f t="shared" si="8"/>
        <v/>
      </c>
      <c r="H268" s="54">
        <f>IFERROR(VLOOKUP(G268,مخزن!D266:E868,2,0),"")</f>
        <v>0</v>
      </c>
      <c r="I268" s="31"/>
      <c r="J268" s="55">
        <f>IFERROR(VLOOKUP(G268,مخزن!D266:N868,9,0),"")</f>
        <v>0</v>
      </c>
      <c r="K268" s="55">
        <f t="shared" si="9"/>
        <v>0</v>
      </c>
    </row>
    <row r="269" spans="1:11" ht="24.95" customHeight="1" x14ac:dyDescent="0.2">
      <c r="A269" s="29"/>
      <c r="B269" s="29"/>
      <c r="C269" s="30"/>
      <c r="D269" s="2"/>
      <c r="E269" s="1"/>
      <c r="F269" s="1"/>
      <c r="G269" s="57" t="str">
        <f t="shared" si="8"/>
        <v/>
      </c>
      <c r="H269" s="54">
        <f>IFERROR(VLOOKUP(G269,مخزن!D267:E869,2,0),"")</f>
        <v>0</v>
      </c>
      <c r="I269" s="31"/>
      <c r="J269" s="55">
        <f>IFERROR(VLOOKUP(G269,مخزن!D267:N869,9,0),"")</f>
        <v>0</v>
      </c>
      <c r="K269" s="55">
        <f t="shared" si="9"/>
        <v>0</v>
      </c>
    </row>
    <row r="270" spans="1:11" ht="24.95" customHeight="1" x14ac:dyDescent="0.2">
      <c r="A270" s="29"/>
      <c r="B270" s="29"/>
      <c r="C270" s="30"/>
      <c r="D270" s="2"/>
      <c r="E270" s="1"/>
      <c r="F270" s="1"/>
      <c r="G270" s="57" t="str">
        <f t="shared" si="8"/>
        <v/>
      </c>
      <c r="H270" s="54">
        <f>IFERROR(VLOOKUP(G270,مخزن!D268:E870,2,0),"")</f>
        <v>0</v>
      </c>
      <c r="I270" s="31"/>
      <c r="J270" s="55">
        <f>IFERROR(VLOOKUP(G270,مخزن!D268:N870,9,0),"")</f>
        <v>0</v>
      </c>
      <c r="K270" s="55">
        <f t="shared" si="9"/>
        <v>0</v>
      </c>
    </row>
    <row r="271" spans="1:11" ht="24.95" customHeight="1" x14ac:dyDescent="0.2">
      <c r="A271" s="29"/>
      <c r="B271" s="29"/>
      <c r="C271" s="30"/>
      <c r="D271" s="2"/>
      <c r="E271" s="1"/>
      <c r="F271" s="1"/>
      <c r="G271" s="57" t="str">
        <f t="shared" si="8"/>
        <v/>
      </c>
      <c r="H271" s="54">
        <f>IFERROR(VLOOKUP(G271,مخزن!D269:E871,2,0),"")</f>
        <v>0</v>
      </c>
      <c r="I271" s="31"/>
      <c r="J271" s="55">
        <f>IFERROR(VLOOKUP(G271,مخزن!D269:N871,9,0),"")</f>
        <v>0</v>
      </c>
      <c r="K271" s="55">
        <f t="shared" si="9"/>
        <v>0</v>
      </c>
    </row>
    <row r="272" spans="1:11" ht="24.95" customHeight="1" x14ac:dyDescent="0.2">
      <c r="A272" s="29"/>
      <c r="B272" s="29"/>
      <c r="C272" s="30"/>
      <c r="D272" s="2"/>
      <c r="E272" s="1"/>
      <c r="F272" s="1"/>
      <c r="G272" s="57" t="str">
        <f t="shared" si="8"/>
        <v/>
      </c>
      <c r="H272" s="54">
        <f>IFERROR(VLOOKUP(G272,مخزن!D270:E872,2,0),"")</f>
        <v>0</v>
      </c>
      <c r="I272" s="31"/>
      <c r="J272" s="55">
        <f>IFERROR(VLOOKUP(G272,مخزن!D270:N872,9,0),"")</f>
        <v>0</v>
      </c>
      <c r="K272" s="55">
        <f t="shared" si="9"/>
        <v>0</v>
      </c>
    </row>
    <row r="273" spans="1:11" ht="24.95" customHeight="1" x14ac:dyDescent="0.2">
      <c r="A273" s="29"/>
      <c r="B273" s="29"/>
      <c r="C273" s="30"/>
      <c r="D273" s="2"/>
      <c r="E273" s="1"/>
      <c r="F273" s="1"/>
      <c r="G273" s="57" t="str">
        <f t="shared" si="8"/>
        <v/>
      </c>
      <c r="H273" s="54">
        <f>IFERROR(VLOOKUP(G273,مخزن!D271:E873,2,0),"")</f>
        <v>0</v>
      </c>
      <c r="I273" s="31"/>
      <c r="J273" s="55">
        <f>IFERROR(VLOOKUP(G273,مخزن!D271:N873,9,0),"")</f>
        <v>0</v>
      </c>
      <c r="K273" s="55">
        <f t="shared" si="9"/>
        <v>0</v>
      </c>
    </row>
    <row r="274" spans="1:11" ht="24.95" customHeight="1" x14ac:dyDescent="0.2">
      <c r="A274" s="29"/>
      <c r="B274" s="29"/>
      <c r="C274" s="30"/>
      <c r="D274" s="2"/>
      <c r="E274" s="1"/>
      <c r="F274" s="1"/>
      <c r="G274" s="57" t="str">
        <f t="shared" si="8"/>
        <v/>
      </c>
      <c r="H274" s="54">
        <f>IFERROR(VLOOKUP(G274,مخزن!D272:E874,2,0),"")</f>
        <v>0</v>
      </c>
      <c r="I274" s="31"/>
      <c r="J274" s="55">
        <f>IFERROR(VLOOKUP(G274,مخزن!D272:N874,9,0),"")</f>
        <v>0</v>
      </c>
      <c r="K274" s="55">
        <f t="shared" si="9"/>
        <v>0</v>
      </c>
    </row>
    <row r="275" spans="1:11" ht="24.95" customHeight="1" x14ac:dyDescent="0.2">
      <c r="A275" s="29"/>
      <c r="B275" s="29"/>
      <c r="C275" s="30"/>
      <c r="D275" s="2"/>
      <c r="E275" s="1"/>
      <c r="F275" s="1"/>
      <c r="G275" s="57" t="str">
        <f t="shared" si="8"/>
        <v/>
      </c>
      <c r="H275" s="54">
        <f>IFERROR(VLOOKUP(G275,مخزن!D273:E875,2,0),"")</f>
        <v>0</v>
      </c>
      <c r="I275" s="31"/>
      <c r="J275" s="55">
        <f>IFERROR(VLOOKUP(G275,مخزن!D273:N875,9,0),"")</f>
        <v>0</v>
      </c>
      <c r="K275" s="55">
        <f t="shared" si="9"/>
        <v>0</v>
      </c>
    </row>
    <row r="276" spans="1:11" ht="24.95" customHeight="1" x14ac:dyDescent="0.2">
      <c r="A276" s="29"/>
      <c r="B276" s="29"/>
      <c r="C276" s="30"/>
      <c r="D276" s="2"/>
      <c r="E276" s="1"/>
      <c r="F276" s="1"/>
      <c r="G276" s="57" t="str">
        <f t="shared" si="8"/>
        <v/>
      </c>
      <c r="H276" s="54">
        <f>IFERROR(VLOOKUP(G276,مخزن!D274:E876,2,0),"")</f>
        <v>0</v>
      </c>
      <c r="I276" s="31"/>
      <c r="J276" s="55">
        <f>IFERROR(VLOOKUP(G276,مخزن!D274:N876,9,0),"")</f>
        <v>0</v>
      </c>
      <c r="K276" s="55">
        <f t="shared" si="9"/>
        <v>0</v>
      </c>
    </row>
    <row r="277" spans="1:11" ht="24.95" customHeight="1" x14ac:dyDescent="0.2">
      <c r="A277" s="29"/>
      <c r="B277" s="29"/>
      <c r="C277" s="30"/>
      <c r="D277" s="2"/>
      <c r="E277" s="1"/>
      <c r="F277" s="1"/>
      <c r="G277" s="57" t="str">
        <f t="shared" si="8"/>
        <v/>
      </c>
      <c r="H277" s="54">
        <f>IFERROR(VLOOKUP(G277,مخزن!D275:E877,2,0),"")</f>
        <v>0</v>
      </c>
      <c r="I277" s="31"/>
      <c r="J277" s="55">
        <f>IFERROR(VLOOKUP(G277,مخزن!D275:N877,9,0),"")</f>
        <v>0</v>
      </c>
      <c r="K277" s="55">
        <f t="shared" si="9"/>
        <v>0</v>
      </c>
    </row>
    <row r="278" spans="1:11" ht="24.95" customHeight="1" x14ac:dyDescent="0.2">
      <c r="A278" s="29"/>
      <c r="B278" s="29"/>
      <c r="C278" s="30"/>
      <c r="D278" s="2"/>
      <c r="E278" s="1"/>
      <c r="F278" s="1"/>
      <c r="G278" s="57" t="str">
        <f t="shared" si="8"/>
        <v/>
      </c>
      <c r="H278" s="54">
        <f>IFERROR(VLOOKUP(G278,مخزن!D276:E878,2,0),"")</f>
        <v>0</v>
      </c>
      <c r="I278" s="31"/>
      <c r="J278" s="55">
        <f>IFERROR(VLOOKUP(G278,مخزن!D276:N878,9,0),"")</f>
        <v>0</v>
      </c>
      <c r="K278" s="55">
        <f t="shared" si="9"/>
        <v>0</v>
      </c>
    </row>
    <row r="279" spans="1:11" ht="24.95" customHeight="1" x14ac:dyDescent="0.2">
      <c r="A279" s="29"/>
      <c r="B279" s="29"/>
      <c r="C279" s="30"/>
      <c r="D279" s="2"/>
      <c r="E279" s="1"/>
      <c r="F279" s="1"/>
      <c r="G279" s="57" t="str">
        <f t="shared" si="8"/>
        <v/>
      </c>
      <c r="H279" s="54">
        <f>IFERROR(VLOOKUP(G279,مخزن!D277:E879,2,0),"")</f>
        <v>0</v>
      </c>
      <c r="I279" s="31"/>
      <c r="J279" s="55">
        <f>IFERROR(VLOOKUP(G279,مخزن!D277:N879,9,0),"")</f>
        <v>0</v>
      </c>
      <c r="K279" s="55">
        <f t="shared" si="9"/>
        <v>0</v>
      </c>
    </row>
    <row r="280" spans="1:11" ht="24.95" customHeight="1" x14ac:dyDescent="0.2">
      <c r="A280" s="29"/>
      <c r="B280" s="29"/>
      <c r="C280" s="30"/>
      <c r="D280" s="2"/>
      <c r="E280" s="1"/>
      <c r="F280" s="1"/>
      <c r="G280" s="57" t="str">
        <f t="shared" si="8"/>
        <v/>
      </c>
      <c r="H280" s="54">
        <f>IFERROR(VLOOKUP(G280,مخزن!D278:E880,2,0),"")</f>
        <v>0</v>
      </c>
      <c r="I280" s="31"/>
      <c r="J280" s="55">
        <f>IFERROR(VLOOKUP(G280,مخزن!D278:N880,9,0),"")</f>
        <v>0</v>
      </c>
      <c r="K280" s="55">
        <f t="shared" si="9"/>
        <v>0</v>
      </c>
    </row>
    <row r="281" spans="1:11" ht="24.95" customHeight="1" x14ac:dyDescent="0.2">
      <c r="A281" s="29"/>
      <c r="B281" s="29"/>
      <c r="C281" s="30"/>
      <c r="D281" s="2"/>
      <c r="E281" s="1"/>
      <c r="F281" s="1"/>
      <c r="G281" s="57" t="str">
        <f t="shared" si="8"/>
        <v/>
      </c>
      <c r="H281" s="54">
        <f>IFERROR(VLOOKUP(G281,مخزن!D279:E881,2,0),"")</f>
        <v>0</v>
      </c>
      <c r="I281" s="31"/>
      <c r="J281" s="55">
        <f>IFERROR(VLOOKUP(G281,مخزن!D279:N881,9,0),"")</f>
        <v>0</v>
      </c>
      <c r="K281" s="55">
        <f t="shared" si="9"/>
        <v>0</v>
      </c>
    </row>
    <row r="282" spans="1:11" ht="24.95" customHeight="1" x14ac:dyDescent="0.2">
      <c r="A282" s="29"/>
      <c r="B282" s="29"/>
      <c r="C282" s="30"/>
      <c r="D282" s="2"/>
      <c r="E282" s="1"/>
      <c r="F282" s="1"/>
      <c r="G282" s="57" t="str">
        <f t="shared" si="8"/>
        <v/>
      </c>
      <c r="H282" s="54">
        <f>IFERROR(VLOOKUP(G282,مخزن!D280:E882,2,0),"")</f>
        <v>0</v>
      </c>
      <c r="I282" s="31"/>
      <c r="J282" s="55">
        <f>IFERROR(VLOOKUP(G282,مخزن!D280:N882,9,0),"")</f>
        <v>0</v>
      </c>
      <c r="K282" s="55">
        <f t="shared" si="9"/>
        <v>0</v>
      </c>
    </row>
    <row r="283" spans="1:11" ht="24.95" customHeight="1" x14ac:dyDescent="0.2">
      <c r="A283" s="29"/>
      <c r="B283" s="29"/>
      <c r="C283" s="30"/>
      <c r="D283" s="2"/>
      <c r="E283" s="1"/>
      <c r="F283" s="1"/>
      <c r="G283" s="57" t="str">
        <f t="shared" si="8"/>
        <v/>
      </c>
      <c r="H283" s="54">
        <f>IFERROR(VLOOKUP(G283,مخزن!D281:E883,2,0),"")</f>
        <v>0</v>
      </c>
      <c r="I283" s="31"/>
      <c r="J283" s="55">
        <f>IFERROR(VLOOKUP(G283,مخزن!D281:N883,9,0),"")</f>
        <v>0</v>
      </c>
      <c r="K283" s="55">
        <f t="shared" si="9"/>
        <v>0</v>
      </c>
    </row>
    <row r="284" spans="1:11" ht="24.95" customHeight="1" x14ac:dyDescent="0.2">
      <c r="A284" s="29"/>
      <c r="B284" s="29"/>
      <c r="C284" s="30"/>
      <c r="D284" s="2"/>
      <c r="E284" s="1"/>
      <c r="F284" s="1"/>
      <c r="G284" s="57" t="str">
        <f t="shared" si="8"/>
        <v/>
      </c>
      <c r="H284" s="54">
        <f>IFERROR(VLOOKUP(G284,مخزن!D282:E884,2,0),"")</f>
        <v>0</v>
      </c>
      <c r="I284" s="31"/>
      <c r="J284" s="55">
        <f>IFERROR(VLOOKUP(G284,مخزن!D282:N884,9,0),"")</f>
        <v>0</v>
      </c>
      <c r="K284" s="55">
        <f t="shared" si="9"/>
        <v>0</v>
      </c>
    </row>
    <row r="285" spans="1:11" ht="24.95" customHeight="1" x14ac:dyDescent="0.2">
      <c r="A285" s="29"/>
      <c r="B285" s="29"/>
      <c r="C285" s="30"/>
      <c r="D285" s="2"/>
      <c r="E285" s="1"/>
      <c r="F285" s="1"/>
      <c r="G285" s="57" t="str">
        <f t="shared" si="8"/>
        <v/>
      </c>
      <c r="H285" s="54">
        <f>IFERROR(VLOOKUP(G285,مخزن!D283:E885,2,0),"")</f>
        <v>0</v>
      </c>
      <c r="I285" s="31"/>
      <c r="J285" s="55">
        <f>IFERROR(VLOOKUP(G285,مخزن!D283:N885,9,0),"")</f>
        <v>0</v>
      </c>
      <c r="K285" s="55">
        <f t="shared" si="9"/>
        <v>0</v>
      </c>
    </row>
    <row r="286" spans="1:11" ht="24.95" customHeight="1" x14ac:dyDescent="0.2">
      <c r="A286" s="29"/>
      <c r="B286" s="29"/>
      <c r="C286" s="30"/>
      <c r="D286" s="2"/>
      <c r="E286" s="1"/>
      <c r="F286" s="1"/>
      <c r="G286" s="57" t="str">
        <f t="shared" si="8"/>
        <v/>
      </c>
      <c r="H286" s="54">
        <f>IFERROR(VLOOKUP(G286,مخزن!D284:E886,2,0),"")</f>
        <v>0</v>
      </c>
      <c r="I286" s="31"/>
      <c r="J286" s="55">
        <f>IFERROR(VLOOKUP(G286,مخزن!D284:N886,9,0),"")</f>
        <v>0</v>
      </c>
      <c r="K286" s="55">
        <f t="shared" si="9"/>
        <v>0</v>
      </c>
    </row>
    <row r="287" spans="1:11" ht="24.95" customHeight="1" x14ac:dyDescent="0.2">
      <c r="A287" s="29"/>
      <c r="B287" s="29"/>
      <c r="C287" s="30"/>
      <c r="D287" s="2"/>
      <c r="E287" s="1"/>
      <c r="F287" s="1"/>
      <c r="G287" s="57" t="str">
        <f t="shared" si="8"/>
        <v/>
      </c>
      <c r="H287" s="54">
        <f>IFERROR(VLOOKUP(G287,مخزن!D285:E887,2,0),"")</f>
        <v>0</v>
      </c>
      <c r="I287" s="31"/>
      <c r="J287" s="55">
        <f>IFERROR(VLOOKUP(G287,مخزن!D285:N887,9,0),"")</f>
        <v>0</v>
      </c>
      <c r="K287" s="55">
        <f t="shared" si="9"/>
        <v>0</v>
      </c>
    </row>
    <row r="288" spans="1:11" ht="24.95" customHeight="1" x14ac:dyDescent="0.2">
      <c r="A288" s="29"/>
      <c r="B288" s="29"/>
      <c r="C288" s="30"/>
      <c r="D288" s="2"/>
      <c r="E288" s="1"/>
      <c r="F288" s="1"/>
      <c r="G288" s="57" t="str">
        <f t="shared" si="8"/>
        <v/>
      </c>
      <c r="H288" s="54">
        <f>IFERROR(VLOOKUP(G288,مخزن!D286:E888,2,0),"")</f>
        <v>0</v>
      </c>
      <c r="I288" s="31"/>
      <c r="J288" s="55">
        <f>IFERROR(VLOOKUP(G288,مخزن!D286:N888,9,0),"")</f>
        <v>0</v>
      </c>
      <c r="K288" s="55">
        <f t="shared" si="9"/>
        <v>0</v>
      </c>
    </row>
    <row r="289" spans="1:11" ht="24.95" customHeight="1" x14ac:dyDescent="0.2">
      <c r="A289" s="29"/>
      <c r="B289" s="29"/>
      <c r="C289" s="30"/>
      <c r="D289" s="2"/>
      <c r="E289" s="1"/>
      <c r="F289" s="1"/>
      <c r="G289" s="57" t="str">
        <f t="shared" si="8"/>
        <v/>
      </c>
      <c r="H289" s="54">
        <f>IFERROR(VLOOKUP(G289,مخزن!D287:E889,2,0),"")</f>
        <v>0</v>
      </c>
      <c r="I289" s="31"/>
      <c r="J289" s="55">
        <f>IFERROR(VLOOKUP(G289,مخزن!D287:N889,9,0),"")</f>
        <v>0</v>
      </c>
      <c r="K289" s="55">
        <f t="shared" si="9"/>
        <v>0</v>
      </c>
    </row>
    <row r="290" spans="1:11" ht="24.95" customHeight="1" x14ac:dyDescent="0.2">
      <c r="A290" s="29"/>
      <c r="B290" s="29"/>
      <c r="C290" s="30"/>
      <c r="D290" s="2"/>
      <c r="E290" s="1"/>
      <c r="F290" s="1"/>
      <c r="G290" s="57" t="str">
        <f t="shared" si="8"/>
        <v/>
      </c>
      <c r="H290" s="54">
        <f>IFERROR(VLOOKUP(G290,مخزن!D288:E890,2,0),"")</f>
        <v>0</v>
      </c>
      <c r="I290" s="31"/>
      <c r="J290" s="55">
        <f>IFERROR(VLOOKUP(G290,مخزن!D288:N890,9,0),"")</f>
        <v>0</v>
      </c>
      <c r="K290" s="55">
        <f t="shared" si="9"/>
        <v>0</v>
      </c>
    </row>
    <row r="291" spans="1:11" ht="24.95" customHeight="1" x14ac:dyDescent="0.2">
      <c r="A291" s="29"/>
      <c r="B291" s="29"/>
      <c r="C291" s="30"/>
      <c r="D291" s="2"/>
      <c r="E291" s="1"/>
      <c r="F291" s="1"/>
      <c r="G291" s="57" t="str">
        <f t="shared" si="8"/>
        <v/>
      </c>
      <c r="H291" s="54">
        <f>IFERROR(VLOOKUP(G291,مخزن!D289:E891,2,0),"")</f>
        <v>0</v>
      </c>
      <c r="I291" s="31"/>
      <c r="J291" s="55">
        <f>IFERROR(VLOOKUP(G291,مخزن!D289:N891,9,0),"")</f>
        <v>0</v>
      </c>
      <c r="K291" s="55">
        <f t="shared" si="9"/>
        <v>0</v>
      </c>
    </row>
    <row r="292" spans="1:11" ht="24.95" customHeight="1" x14ac:dyDescent="0.2">
      <c r="A292" s="29"/>
      <c r="B292" s="29"/>
      <c r="C292" s="30"/>
      <c r="D292" s="2"/>
      <c r="E292" s="1"/>
      <c r="F292" s="1"/>
      <c r="G292" s="57" t="str">
        <f t="shared" si="8"/>
        <v/>
      </c>
      <c r="H292" s="54">
        <f>IFERROR(VLOOKUP(G292,مخزن!D290:E892,2,0),"")</f>
        <v>0</v>
      </c>
      <c r="I292" s="31"/>
      <c r="J292" s="55">
        <f>IFERROR(VLOOKUP(G292,مخزن!D290:N892,9,0),"")</f>
        <v>0</v>
      </c>
      <c r="K292" s="55">
        <f t="shared" si="9"/>
        <v>0</v>
      </c>
    </row>
    <row r="293" spans="1:11" ht="24.95" customHeight="1" x14ac:dyDescent="0.2">
      <c r="A293" s="29"/>
      <c r="B293" s="29"/>
      <c r="C293" s="30"/>
      <c r="D293" s="2"/>
      <c r="E293" s="1"/>
      <c r="F293" s="1"/>
      <c r="G293" s="57" t="str">
        <f t="shared" si="8"/>
        <v/>
      </c>
      <c r="H293" s="54">
        <f>IFERROR(VLOOKUP(G293,مخزن!D291:E893,2,0),"")</f>
        <v>0</v>
      </c>
      <c r="I293" s="31"/>
      <c r="J293" s="55">
        <f>IFERROR(VLOOKUP(G293,مخزن!D291:N893,9,0),"")</f>
        <v>0</v>
      </c>
      <c r="K293" s="55">
        <f t="shared" si="9"/>
        <v>0</v>
      </c>
    </row>
    <row r="294" spans="1:11" ht="24.95" customHeight="1" x14ac:dyDescent="0.2">
      <c r="A294" s="29"/>
      <c r="B294" s="29"/>
      <c r="C294" s="30"/>
      <c r="D294" s="2"/>
      <c r="E294" s="1"/>
      <c r="F294" s="1"/>
      <c r="G294" s="57" t="str">
        <f t="shared" si="8"/>
        <v/>
      </c>
      <c r="H294" s="54">
        <f>IFERROR(VLOOKUP(G294,مخزن!D292:E894,2,0),"")</f>
        <v>0</v>
      </c>
      <c r="I294" s="31"/>
      <c r="J294" s="55">
        <f>IFERROR(VLOOKUP(G294,مخزن!D292:N894,9,0),"")</f>
        <v>0</v>
      </c>
      <c r="K294" s="55">
        <f t="shared" si="9"/>
        <v>0</v>
      </c>
    </row>
    <row r="295" spans="1:11" ht="24.95" customHeight="1" x14ac:dyDescent="0.2">
      <c r="A295" s="29"/>
      <c r="B295" s="29"/>
      <c r="C295" s="30"/>
      <c r="D295" s="2"/>
      <c r="E295" s="1"/>
      <c r="F295" s="1"/>
      <c r="G295" s="57" t="str">
        <f t="shared" si="8"/>
        <v/>
      </c>
      <c r="H295" s="54">
        <f>IFERROR(VLOOKUP(G295,مخزن!D293:E895,2,0),"")</f>
        <v>0</v>
      </c>
      <c r="I295" s="31"/>
      <c r="J295" s="55">
        <f>IFERROR(VLOOKUP(G295,مخزن!D293:N895,9,0),"")</f>
        <v>0</v>
      </c>
      <c r="K295" s="55">
        <f t="shared" si="9"/>
        <v>0</v>
      </c>
    </row>
    <row r="296" spans="1:11" ht="24.95" customHeight="1" x14ac:dyDescent="0.2">
      <c r="A296" s="29"/>
      <c r="B296" s="29"/>
      <c r="C296" s="30"/>
      <c r="D296" s="2"/>
      <c r="E296" s="1"/>
      <c r="F296" s="1"/>
      <c r="G296" s="57" t="str">
        <f t="shared" si="8"/>
        <v/>
      </c>
      <c r="H296" s="54">
        <f>IFERROR(VLOOKUP(G296,مخزن!D294:E896,2,0),"")</f>
        <v>0</v>
      </c>
      <c r="I296" s="31"/>
      <c r="J296" s="55">
        <f>IFERROR(VLOOKUP(G296,مخزن!D294:N896,9,0),"")</f>
        <v>0</v>
      </c>
      <c r="K296" s="55">
        <f t="shared" si="9"/>
        <v>0</v>
      </c>
    </row>
    <row r="297" spans="1:11" ht="24.95" customHeight="1" x14ac:dyDescent="0.2">
      <c r="A297" s="29"/>
      <c r="B297" s="29"/>
      <c r="C297" s="30"/>
      <c r="D297" s="2"/>
      <c r="E297" s="1"/>
      <c r="F297" s="1"/>
      <c r="G297" s="57" t="str">
        <f t="shared" si="8"/>
        <v/>
      </c>
      <c r="H297" s="54">
        <f>IFERROR(VLOOKUP(G297,مخزن!D295:E897,2,0),"")</f>
        <v>0</v>
      </c>
      <c r="I297" s="31"/>
      <c r="J297" s="55">
        <f>IFERROR(VLOOKUP(G297,مخزن!D295:N897,9,0),"")</f>
        <v>0</v>
      </c>
      <c r="K297" s="55">
        <f t="shared" si="9"/>
        <v>0</v>
      </c>
    </row>
    <row r="298" spans="1:11" ht="24.95" customHeight="1" x14ac:dyDescent="0.2">
      <c r="A298" s="29"/>
      <c r="B298" s="29"/>
      <c r="C298" s="30"/>
      <c r="D298" s="2"/>
      <c r="E298" s="1"/>
      <c r="F298" s="1"/>
      <c r="G298" s="57" t="str">
        <f t="shared" si="8"/>
        <v/>
      </c>
      <c r="H298" s="54">
        <f>IFERROR(VLOOKUP(G298,مخزن!D296:E898,2,0),"")</f>
        <v>0</v>
      </c>
      <c r="I298" s="31"/>
      <c r="J298" s="55">
        <f>IFERROR(VLOOKUP(G298,مخزن!D296:N898,9,0),"")</f>
        <v>0</v>
      </c>
      <c r="K298" s="55">
        <f t="shared" si="9"/>
        <v>0</v>
      </c>
    </row>
    <row r="299" spans="1:11" ht="24.95" customHeight="1" x14ac:dyDescent="0.2">
      <c r="A299" s="29"/>
      <c r="B299" s="29"/>
      <c r="C299" s="30"/>
      <c r="D299" s="2"/>
      <c r="E299" s="1"/>
      <c r="F299" s="1"/>
      <c r="G299" s="57" t="str">
        <f t="shared" si="8"/>
        <v/>
      </c>
      <c r="H299" s="54">
        <f>IFERROR(VLOOKUP(G299,مخزن!D297:E899,2,0),"")</f>
        <v>0</v>
      </c>
      <c r="I299" s="31"/>
      <c r="J299" s="55">
        <f>IFERROR(VLOOKUP(G299,مخزن!D297:N899,9,0),"")</f>
        <v>0</v>
      </c>
      <c r="K299" s="55">
        <f t="shared" si="9"/>
        <v>0</v>
      </c>
    </row>
    <row r="300" spans="1:11" ht="24.95" customHeight="1" x14ac:dyDescent="0.2">
      <c r="A300" s="29"/>
      <c r="B300" s="29"/>
      <c r="C300" s="30"/>
      <c r="D300" s="2"/>
      <c r="E300" s="1"/>
      <c r="F300" s="1"/>
      <c r="G300" s="57" t="str">
        <f t="shared" si="8"/>
        <v/>
      </c>
      <c r="H300" s="54">
        <f>IFERROR(VLOOKUP(G300,مخزن!D298:E900,2,0),"")</f>
        <v>0</v>
      </c>
      <c r="I300" s="31"/>
      <c r="J300" s="55">
        <f>IFERROR(VLOOKUP(G300,مخزن!D298:N900,9,0),"")</f>
        <v>0</v>
      </c>
      <c r="K300" s="55">
        <f t="shared" si="9"/>
        <v>0</v>
      </c>
    </row>
    <row r="301" spans="1:11" ht="24.95" customHeight="1" x14ac:dyDescent="0.2">
      <c r="A301" s="29"/>
      <c r="B301" s="29"/>
      <c r="C301" s="30"/>
      <c r="D301" s="2"/>
      <c r="E301" s="1"/>
      <c r="F301" s="1"/>
      <c r="G301" s="57" t="str">
        <f t="shared" si="8"/>
        <v/>
      </c>
      <c r="H301" s="54">
        <f>IFERROR(VLOOKUP(G301,مخزن!D299:E901,2,0),"")</f>
        <v>0</v>
      </c>
      <c r="I301" s="31"/>
      <c r="J301" s="55">
        <f>IFERROR(VLOOKUP(G301,مخزن!D299:N901,9,0),"")</f>
        <v>0</v>
      </c>
      <c r="K301" s="55">
        <f t="shared" si="9"/>
        <v>0</v>
      </c>
    </row>
    <row r="302" spans="1:11" ht="24.95" customHeight="1" x14ac:dyDescent="0.2">
      <c r="A302" s="29"/>
      <c r="B302" s="29"/>
      <c r="C302" s="30"/>
      <c r="D302" s="2"/>
      <c r="E302" s="1"/>
      <c r="F302" s="1"/>
      <c r="G302" s="57" t="str">
        <f t="shared" si="8"/>
        <v/>
      </c>
      <c r="H302" s="54">
        <f>IFERROR(VLOOKUP(G302,مخزن!D300:E902,2,0),"")</f>
        <v>0</v>
      </c>
      <c r="I302" s="31"/>
      <c r="J302" s="55">
        <f>IFERROR(VLOOKUP(G302,مخزن!D300:N902,9,0),"")</f>
        <v>0</v>
      </c>
      <c r="K302" s="55">
        <f t="shared" si="9"/>
        <v>0</v>
      </c>
    </row>
    <row r="303" spans="1:11" ht="24.95" customHeight="1" x14ac:dyDescent="0.2">
      <c r="A303" s="29"/>
      <c r="B303" s="29"/>
      <c r="C303" s="30"/>
      <c r="D303" s="2"/>
      <c r="E303" s="1"/>
      <c r="F303" s="1"/>
      <c r="G303" s="57" t="str">
        <f t="shared" si="8"/>
        <v/>
      </c>
      <c r="H303" s="54">
        <f>IFERROR(VLOOKUP(G303,مخزن!D301:E903,2,0),"")</f>
        <v>0</v>
      </c>
      <c r="I303" s="31"/>
      <c r="J303" s="55">
        <f>IFERROR(VLOOKUP(G303,مخزن!D301:N903,9,0),"")</f>
        <v>0</v>
      </c>
      <c r="K303" s="55">
        <f t="shared" si="9"/>
        <v>0</v>
      </c>
    </row>
    <row r="304" spans="1:11" ht="24.95" customHeight="1" x14ac:dyDescent="0.2">
      <c r="A304" s="29"/>
      <c r="B304" s="29"/>
      <c r="C304" s="30"/>
      <c r="D304" s="2"/>
      <c r="E304" s="1"/>
      <c r="F304" s="1"/>
      <c r="G304" s="57" t="str">
        <f t="shared" si="8"/>
        <v/>
      </c>
      <c r="H304" s="54">
        <f>IFERROR(VLOOKUP(G304,مخزن!D302:E904,2,0),"")</f>
        <v>0</v>
      </c>
      <c r="I304" s="31"/>
      <c r="J304" s="55">
        <f>IFERROR(VLOOKUP(G304,مخزن!D302:N904,9,0),"")</f>
        <v>0</v>
      </c>
      <c r="K304" s="55">
        <f t="shared" si="9"/>
        <v>0</v>
      </c>
    </row>
    <row r="305" spans="1:11" ht="24.95" customHeight="1" x14ac:dyDescent="0.2">
      <c r="A305" s="29"/>
      <c r="B305" s="29"/>
      <c r="C305" s="30"/>
      <c r="D305" s="2"/>
      <c r="E305" s="1"/>
      <c r="F305" s="1"/>
      <c r="G305" s="57" t="str">
        <f t="shared" si="8"/>
        <v/>
      </c>
      <c r="H305" s="54">
        <f>IFERROR(VLOOKUP(G305,مخزن!D303:E905,2,0),"")</f>
        <v>0</v>
      </c>
      <c r="I305" s="31"/>
      <c r="J305" s="55">
        <f>IFERROR(VLOOKUP(G305,مخزن!D303:N905,9,0),"")</f>
        <v>0</v>
      </c>
      <c r="K305" s="55">
        <f t="shared" si="9"/>
        <v>0</v>
      </c>
    </row>
    <row r="306" spans="1:11" ht="24.95" customHeight="1" x14ac:dyDescent="0.2">
      <c r="A306" s="29"/>
      <c r="B306" s="29"/>
      <c r="C306" s="30"/>
      <c r="D306" s="2"/>
      <c r="E306" s="1"/>
      <c r="F306" s="1"/>
      <c r="G306" s="57" t="str">
        <f t="shared" si="8"/>
        <v/>
      </c>
      <c r="H306" s="54">
        <f>IFERROR(VLOOKUP(G306,مخزن!D304:E906,2,0),"")</f>
        <v>0</v>
      </c>
      <c r="I306" s="31"/>
      <c r="J306" s="55">
        <f>IFERROR(VLOOKUP(G306,مخزن!D304:N906,9,0),"")</f>
        <v>0</v>
      </c>
      <c r="K306" s="55">
        <f t="shared" si="9"/>
        <v>0</v>
      </c>
    </row>
    <row r="307" spans="1:11" ht="24.95" customHeight="1" x14ac:dyDescent="0.2">
      <c r="A307" s="29"/>
      <c r="B307" s="29"/>
      <c r="C307" s="30"/>
      <c r="D307" s="2"/>
      <c r="E307" s="1"/>
      <c r="F307" s="1"/>
      <c r="G307" s="57" t="str">
        <f t="shared" si="8"/>
        <v/>
      </c>
      <c r="H307" s="54">
        <f>IFERROR(VLOOKUP(G307,مخزن!D305:E907,2,0),"")</f>
        <v>0</v>
      </c>
      <c r="I307" s="31"/>
      <c r="J307" s="55">
        <f>IFERROR(VLOOKUP(G307,مخزن!D305:N907,9,0),"")</f>
        <v>0</v>
      </c>
      <c r="K307" s="55">
        <f t="shared" si="9"/>
        <v>0</v>
      </c>
    </row>
    <row r="308" spans="1:11" ht="24.95" customHeight="1" x14ac:dyDescent="0.2">
      <c r="A308" s="29"/>
      <c r="B308" s="29"/>
      <c r="C308" s="30"/>
      <c r="D308" s="2"/>
      <c r="E308" s="1"/>
      <c r="F308" s="1"/>
      <c r="G308" s="57" t="str">
        <f t="shared" si="8"/>
        <v/>
      </c>
      <c r="H308" s="54">
        <f>IFERROR(VLOOKUP(G308,مخزن!D306:E908,2,0),"")</f>
        <v>0</v>
      </c>
      <c r="I308" s="31"/>
      <c r="J308" s="55">
        <f>IFERROR(VLOOKUP(G308,مخزن!D306:N908,9,0),"")</f>
        <v>0</v>
      </c>
      <c r="K308" s="55">
        <f t="shared" si="9"/>
        <v>0</v>
      </c>
    </row>
    <row r="309" spans="1:11" ht="24.95" customHeight="1" x14ac:dyDescent="0.2">
      <c r="A309" s="29"/>
      <c r="B309" s="29"/>
      <c r="C309" s="30"/>
      <c r="D309" s="2"/>
      <c r="E309" s="1"/>
      <c r="F309" s="1"/>
      <c r="G309" s="57" t="str">
        <f t="shared" si="8"/>
        <v/>
      </c>
      <c r="H309" s="54">
        <f>IFERROR(VLOOKUP(G309,مخزن!D307:E909,2,0),"")</f>
        <v>0</v>
      </c>
      <c r="I309" s="31"/>
      <c r="J309" s="55">
        <f>IFERROR(VLOOKUP(G309,مخزن!D307:N909,9,0),"")</f>
        <v>0</v>
      </c>
      <c r="K309" s="55">
        <f t="shared" si="9"/>
        <v>0</v>
      </c>
    </row>
    <row r="310" spans="1:11" ht="24.95" customHeight="1" x14ac:dyDescent="0.2">
      <c r="A310" s="29"/>
      <c r="B310" s="29"/>
      <c r="C310" s="30"/>
      <c r="D310" s="2"/>
      <c r="E310" s="1"/>
      <c r="F310" s="1"/>
      <c r="G310" s="57" t="str">
        <f t="shared" si="8"/>
        <v/>
      </c>
      <c r="H310" s="54">
        <f>IFERROR(VLOOKUP(G310,مخزن!D308:E910,2,0),"")</f>
        <v>0</v>
      </c>
      <c r="I310" s="31"/>
      <c r="J310" s="55">
        <f>IFERROR(VLOOKUP(G310,مخزن!D308:N910,9,0),"")</f>
        <v>0</v>
      </c>
      <c r="K310" s="55">
        <f t="shared" si="9"/>
        <v>0</v>
      </c>
    </row>
    <row r="311" spans="1:11" ht="24.95" customHeight="1" x14ac:dyDescent="0.2">
      <c r="A311" s="29"/>
      <c r="B311" s="29"/>
      <c r="C311" s="30"/>
      <c r="D311" s="2"/>
      <c r="E311" s="1"/>
      <c r="F311" s="1"/>
      <c r="G311" s="57" t="str">
        <f t="shared" si="8"/>
        <v/>
      </c>
      <c r="H311" s="54">
        <f>IFERROR(VLOOKUP(G311,مخزن!D309:E911,2,0),"")</f>
        <v>0</v>
      </c>
      <c r="I311" s="31"/>
      <c r="J311" s="55">
        <f>IFERROR(VLOOKUP(G311,مخزن!D309:N911,9,0),"")</f>
        <v>0</v>
      </c>
      <c r="K311" s="55">
        <f t="shared" si="9"/>
        <v>0</v>
      </c>
    </row>
    <row r="312" spans="1:11" ht="24.95" customHeight="1" x14ac:dyDescent="0.2">
      <c r="A312" s="29"/>
      <c r="B312" s="29"/>
      <c r="C312" s="30"/>
      <c r="D312" s="2"/>
      <c r="E312" s="1"/>
      <c r="F312" s="1"/>
      <c r="G312" s="57" t="str">
        <f t="shared" si="8"/>
        <v/>
      </c>
      <c r="H312" s="54">
        <f>IFERROR(VLOOKUP(G312,مخزن!D310:E912,2,0),"")</f>
        <v>0</v>
      </c>
      <c r="I312" s="31"/>
      <c r="J312" s="55">
        <f>IFERROR(VLOOKUP(G312,مخزن!D310:N912,9,0),"")</f>
        <v>0</v>
      </c>
      <c r="K312" s="55">
        <f t="shared" si="9"/>
        <v>0</v>
      </c>
    </row>
    <row r="313" spans="1:11" ht="24.95" customHeight="1" x14ac:dyDescent="0.2">
      <c r="A313" s="29"/>
      <c r="B313" s="29"/>
      <c r="C313" s="30"/>
      <c r="D313" s="2"/>
      <c r="E313" s="1"/>
      <c r="F313" s="1"/>
      <c r="G313" s="57" t="str">
        <f t="shared" si="8"/>
        <v/>
      </c>
      <c r="H313" s="54">
        <f>IFERROR(VLOOKUP(G313,مخزن!D311:E913,2,0),"")</f>
        <v>0</v>
      </c>
      <c r="I313" s="31"/>
      <c r="J313" s="55">
        <f>IFERROR(VLOOKUP(G313,مخزن!D311:N913,9,0),"")</f>
        <v>0</v>
      </c>
      <c r="K313" s="55">
        <f t="shared" si="9"/>
        <v>0</v>
      </c>
    </row>
    <row r="314" spans="1:11" ht="24.95" customHeight="1" x14ac:dyDescent="0.2">
      <c r="A314" s="29"/>
      <c r="B314" s="29"/>
      <c r="C314" s="30"/>
      <c r="D314" s="2"/>
      <c r="E314" s="1"/>
      <c r="F314" s="1"/>
      <c r="G314" s="57" t="str">
        <f t="shared" si="8"/>
        <v/>
      </c>
      <c r="H314" s="54">
        <f>IFERROR(VLOOKUP(G314,مخزن!D312:E914,2,0),"")</f>
        <v>0</v>
      </c>
      <c r="I314" s="31"/>
      <c r="J314" s="55">
        <f>IFERROR(VLOOKUP(G314,مخزن!D312:N914,9,0),"")</f>
        <v>0</v>
      </c>
      <c r="K314" s="55">
        <f t="shared" si="9"/>
        <v>0</v>
      </c>
    </row>
    <row r="315" spans="1:11" ht="24.95" customHeight="1" x14ac:dyDescent="0.2">
      <c r="A315" s="29"/>
      <c r="B315" s="29"/>
      <c r="C315" s="30"/>
      <c r="D315" s="2"/>
      <c r="E315" s="1"/>
      <c r="F315" s="1"/>
      <c r="G315" s="57" t="str">
        <f t="shared" si="8"/>
        <v/>
      </c>
      <c r="H315" s="54">
        <f>IFERROR(VLOOKUP(G315,مخزن!D313:E915,2,0),"")</f>
        <v>0</v>
      </c>
      <c r="I315" s="31"/>
      <c r="J315" s="55">
        <f>IFERROR(VLOOKUP(G315,مخزن!D313:N915,9,0),"")</f>
        <v>0</v>
      </c>
      <c r="K315" s="55">
        <f t="shared" si="9"/>
        <v>0</v>
      </c>
    </row>
    <row r="316" spans="1:11" ht="24.95" customHeight="1" x14ac:dyDescent="0.2">
      <c r="A316" s="29"/>
      <c r="B316" s="29"/>
      <c r="C316" s="30"/>
      <c r="D316" s="2"/>
      <c r="E316" s="1"/>
      <c r="F316" s="1"/>
      <c r="G316" s="57" t="str">
        <f t="shared" si="8"/>
        <v/>
      </c>
      <c r="H316" s="54">
        <f>IFERROR(VLOOKUP(G316,مخزن!D314:E916,2,0),"")</f>
        <v>0</v>
      </c>
      <c r="I316" s="31"/>
      <c r="J316" s="55">
        <f>IFERROR(VLOOKUP(G316,مخزن!D314:N916,9,0),"")</f>
        <v>0</v>
      </c>
      <c r="K316" s="55">
        <f t="shared" si="9"/>
        <v>0</v>
      </c>
    </row>
    <row r="317" spans="1:11" ht="24.95" customHeight="1" x14ac:dyDescent="0.2">
      <c r="A317" s="29"/>
      <c r="B317" s="29"/>
      <c r="C317" s="30"/>
      <c r="D317" s="2"/>
      <c r="E317" s="1"/>
      <c r="F317" s="1"/>
      <c r="G317" s="57" t="str">
        <f t="shared" si="8"/>
        <v/>
      </c>
      <c r="H317" s="54">
        <f>IFERROR(VLOOKUP(G317,مخزن!D315:E917,2,0),"")</f>
        <v>0</v>
      </c>
      <c r="I317" s="31"/>
      <c r="J317" s="55">
        <f>IFERROR(VLOOKUP(G317,مخزن!D315:N917,9,0),"")</f>
        <v>0</v>
      </c>
      <c r="K317" s="55">
        <f t="shared" si="9"/>
        <v>0</v>
      </c>
    </row>
    <row r="318" spans="1:11" ht="24.95" customHeight="1" x14ac:dyDescent="0.2">
      <c r="A318" s="29"/>
      <c r="B318" s="29"/>
      <c r="C318" s="30"/>
      <c r="D318" s="2"/>
      <c r="E318" s="1"/>
      <c r="F318" s="1"/>
      <c r="G318" s="57" t="str">
        <f t="shared" si="8"/>
        <v/>
      </c>
      <c r="H318" s="54">
        <f>IFERROR(VLOOKUP(G318,مخزن!D316:E918,2,0),"")</f>
        <v>0</v>
      </c>
      <c r="I318" s="31"/>
      <c r="J318" s="55">
        <f>IFERROR(VLOOKUP(G318,مخزن!D316:N918,9,0),"")</f>
        <v>0</v>
      </c>
      <c r="K318" s="55">
        <f t="shared" si="9"/>
        <v>0</v>
      </c>
    </row>
    <row r="319" spans="1:11" ht="24.95" customHeight="1" x14ac:dyDescent="0.2">
      <c r="A319" s="29"/>
      <c r="B319" s="29"/>
      <c r="C319" s="30"/>
      <c r="D319" s="2"/>
      <c r="E319" s="1"/>
      <c r="F319" s="1"/>
      <c r="G319" s="57" t="str">
        <f t="shared" si="8"/>
        <v/>
      </c>
      <c r="H319" s="54">
        <f>IFERROR(VLOOKUP(G319,مخزن!D317:E919,2,0),"")</f>
        <v>0</v>
      </c>
      <c r="I319" s="31"/>
      <c r="J319" s="55">
        <f>IFERROR(VLOOKUP(G319,مخزن!D317:N919,9,0),"")</f>
        <v>0</v>
      </c>
      <c r="K319" s="55">
        <f t="shared" si="9"/>
        <v>0</v>
      </c>
    </row>
    <row r="320" spans="1:11" ht="24.95" customHeight="1" x14ac:dyDescent="0.2">
      <c r="A320" s="29"/>
      <c r="B320" s="29"/>
      <c r="C320" s="30"/>
      <c r="D320" s="2"/>
      <c r="E320" s="1"/>
      <c r="F320" s="1"/>
      <c r="G320" s="57" t="str">
        <f t="shared" si="8"/>
        <v/>
      </c>
      <c r="H320" s="54">
        <f>IFERROR(VLOOKUP(G320,مخزن!D318:E920,2,0),"")</f>
        <v>0</v>
      </c>
      <c r="I320" s="31"/>
      <c r="J320" s="55">
        <f>IFERROR(VLOOKUP(G320,مخزن!D318:N920,9,0),"")</f>
        <v>0</v>
      </c>
      <c r="K320" s="55">
        <f t="shared" si="9"/>
        <v>0</v>
      </c>
    </row>
    <row r="321" spans="1:11" ht="24.95" customHeight="1" x14ac:dyDescent="0.2">
      <c r="A321" s="29"/>
      <c r="B321" s="29"/>
      <c r="C321" s="30"/>
      <c r="D321" s="2"/>
      <c r="E321" s="1"/>
      <c r="F321" s="1"/>
      <c r="G321" s="57" t="str">
        <f t="shared" si="8"/>
        <v/>
      </c>
      <c r="H321" s="54">
        <f>IFERROR(VLOOKUP(G321,مخزن!D319:E921,2,0),"")</f>
        <v>0</v>
      </c>
      <c r="I321" s="31"/>
      <c r="J321" s="55">
        <f>IFERROR(VLOOKUP(G321,مخزن!D319:N921,9,0),"")</f>
        <v>0</v>
      </c>
      <c r="K321" s="55">
        <f t="shared" si="9"/>
        <v>0</v>
      </c>
    </row>
    <row r="322" spans="1:11" ht="24.95" customHeight="1" x14ac:dyDescent="0.2">
      <c r="A322" s="29"/>
      <c r="B322" s="29"/>
      <c r="C322" s="30"/>
      <c r="D322" s="2"/>
      <c r="E322" s="1"/>
      <c r="F322" s="1"/>
      <c r="G322" s="57" t="str">
        <f t="shared" si="8"/>
        <v/>
      </c>
      <c r="H322" s="54">
        <f>IFERROR(VLOOKUP(G322,مخزن!D320:E922,2,0),"")</f>
        <v>0</v>
      </c>
      <c r="I322" s="31"/>
      <c r="J322" s="55">
        <f>IFERROR(VLOOKUP(G322,مخزن!D320:N922,9,0),"")</f>
        <v>0</v>
      </c>
      <c r="K322" s="55">
        <f t="shared" si="9"/>
        <v>0</v>
      </c>
    </row>
    <row r="323" spans="1:11" ht="24.95" customHeight="1" x14ac:dyDescent="0.2">
      <c r="A323" s="29"/>
      <c r="B323" s="29"/>
      <c r="C323" s="30"/>
      <c r="D323" s="2"/>
      <c r="E323" s="1"/>
      <c r="F323" s="1"/>
      <c r="G323" s="57" t="str">
        <f t="shared" si="8"/>
        <v/>
      </c>
      <c r="H323" s="54">
        <f>IFERROR(VLOOKUP(G323,مخزن!D321:E923,2,0),"")</f>
        <v>0</v>
      </c>
      <c r="I323" s="31"/>
      <c r="J323" s="55">
        <f>IFERROR(VLOOKUP(G323,مخزن!D321:N923,9,0),"")</f>
        <v>0</v>
      </c>
      <c r="K323" s="55">
        <f t="shared" si="9"/>
        <v>0</v>
      </c>
    </row>
    <row r="324" spans="1:11" ht="24.95" customHeight="1" x14ac:dyDescent="0.2">
      <c r="A324" s="29"/>
      <c r="B324" s="29"/>
      <c r="C324" s="30"/>
      <c r="D324" s="2"/>
      <c r="E324" s="1"/>
      <c r="F324" s="1"/>
      <c r="G324" s="57" t="str">
        <f t="shared" ref="G324:G387" si="10">E324&amp;F324</f>
        <v/>
      </c>
      <c r="H324" s="54">
        <f>IFERROR(VLOOKUP(G324,مخزن!D322:E924,2,0),"")</f>
        <v>0</v>
      </c>
      <c r="I324" s="31"/>
      <c r="J324" s="55">
        <f>IFERROR(VLOOKUP(G324,مخزن!D322:N924,9,0),"")</f>
        <v>0</v>
      </c>
      <c r="K324" s="55">
        <f t="shared" ref="K324:K387" si="11">IFERROR((J324*I324),"")</f>
        <v>0</v>
      </c>
    </row>
    <row r="325" spans="1:11" ht="24.95" customHeight="1" x14ac:dyDescent="0.2">
      <c r="A325" s="29"/>
      <c r="B325" s="29"/>
      <c r="C325" s="30"/>
      <c r="D325" s="2"/>
      <c r="E325" s="1"/>
      <c r="F325" s="1"/>
      <c r="G325" s="57" t="str">
        <f t="shared" si="10"/>
        <v/>
      </c>
      <c r="H325" s="54">
        <f>IFERROR(VLOOKUP(G325,مخزن!D323:E925,2,0),"")</f>
        <v>0</v>
      </c>
      <c r="I325" s="31"/>
      <c r="J325" s="55">
        <f>IFERROR(VLOOKUP(G325,مخزن!D323:N925,9,0),"")</f>
        <v>0</v>
      </c>
      <c r="K325" s="55">
        <f t="shared" si="11"/>
        <v>0</v>
      </c>
    </row>
    <row r="326" spans="1:11" ht="24.95" customHeight="1" x14ac:dyDescent="0.2">
      <c r="A326" s="29"/>
      <c r="B326" s="29"/>
      <c r="C326" s="30"/>
      <c r="D326" s="2"/>
      <c r="E326" s="1"/>
      <c r="F326" s="1"/>
      <c r="G326" s="57" t="str">
        <f t="shared" si="10"/>
        <v/>
      </c>
      <c r="H326" s="54">
        <f>IFERROR(VLOOKUP(G326,مخزن!D324:E926,2,0),"")</f>
        <v>0</v>
      </c>
      <c r="I326" s="31"/>
      <c r="J326" s="55">
        <f>IFERROR(VLOOKUP(G326,مخزن!D324:N926,9,0),"")</f>
        <v>0</v>
      </c>
      <c r="K326" s="55">
        <f t="shared" si="11"/>
        <v>0</v>
      </c>
    </row>
    <row r="327" spans="1:11" ht="24.95" customHeight="1" x14ac:dyDescent="0.2">
      <c r="A327" s="29"/>
      <c r="B327" s="29"/>
      <c r="C327" s="30"/>
      <c r="D327" s="2"/>
      <c r="E327" s="1"/>
      <c r="F327" s="1"/>
      <c r="G327" s="57" t="str">
        <f t="shared" si="10"/>
        <v/>
      </c>
      <c r="H327" s="54">
        <f>IFERROR(VLOOKUP(G327,مخزن!D325:E927,2,0),"")</f>
        <v>0</v>
      </c>
      <c r="I327" s="31"/>
      <c r="J327" s="55">
        <f>IFERROR(VLOOKUP(G327,مخزن!D325:N927,9,0),"")</f>
        <v>0</v>
      </c>
      <c r="K327" s="55">
        <f t="shared" si="11"/>
        <v>0</v>
      </c>
    </row>
    <row r="328" spans="1:11" ht="24.95" customHeight="1" x14ac:dyDescent="0.2">
      <c r="A328" s="29"/>
      <c r="B328" s="29"/>
      <c r="C328" s="30"/>
      <c r="D328" s="2"/>
      <c r="E328" s="1"/>
      <c r="F328" s="1"/>
      <c r="G328" s="57" t="str">
        <f t="shared" si="10"/>
        <v/>
      </c>
      <c r="H328" s="54">
        <f>IFERROR(VLOOKUP(G328,مخزن!D326:E928,2,0),"")</f>
        <v>0</v>
      </c>
      <c r="I328" s="31"/>
      <c r="J328" s="55">
        <f>IFERROR(VLOOKUP(G328,مخزن!D326:N928,9,0),"")</f>
        <v>0</v>
      </c>
      <c r="K328" s="55">
        <f t="shared" si="11"/>
        <v>0</v>
      </c>
    </row>
    <row r="329" spans="1:11" ht="24.95" customHeight="1" x14ac:dyDescent="0.2">
      <c r="A329" s="29"/>
      <c r="B329" s="29"/>
      <c r="C329" s="30"/>
      <c r="D329" s="2"/>
      <c r="E329" s="1"/>
      <c r="F329" s="1"/>
      <c r="G329" s="57" t="str">
        <f t="shared" si="10"/>
        <v/>
      </c>
      <c r="H329" s="54">
        <f>IFERROR(VLOOKUP(G329,مخزن!D327:E929,2,0),"")</f>
        <v>0</v>
      </c>
      <c r="I329" s="31"/>
      <c r="J329" s="55">
        <f>IFERROR(VLOOKUP(G329,مخزن!D327:N929,9,0),"")</f>
        <v>0</v>
      </c>
      <c r="K329" s="55">
        <f t="shared" si="11"/>
        <v>0</v>
      </c>
    </row>
    <row r="330" spans="1:11" ht="24.95" customHeight="1" x14ac:dyDescent="0.2">
      <c r="A330" s="29"/>
      <c r="B330" s="29"/>
      <c r="C330" s="30"/>
      <c r="D330" s="2"/>
      <c r="E330" s="1"/>
      <c r="F330" s="1"/>
      <c r="G330" s="57" t="str">
        <f t="shared" si="10"/>
        <v/>
      </c>
      <c r="H330" s="54">
        <f>IFERROR(VLOOKUP(G330,مخزن!D328:E930,2,0),"")</f>
        <v>0</v>
      </c>
      <c r="I330" s="31"/>
      <c r="J330" s="55">
        <f>IFERROR(VLOOKUP(G330,مخزن!D328:N930,9,0),"")</f>
        <v>0</v>
      </c>
      <c r="K330" s="55">
        <f t="shared" si="11"/>
        <v>0</v>
      </c>
    </row>
    <row r="331" spans="1:11" ht="24.95" customHeight="1" x14ac:dyDescent="0.2">
      <c r="A331" s="29"/>
      <c r="B331" s="29"/>
      <c r="C331" s="30"/>
      <c r="D331" s="2"/>
      <c r="E331" s="1"/>
      <c r="F331" s="1"/>
      <c r="G331" s="57" t="str">
        <f t="shared" si="10"/>
        <v/>
      </c>
      <c r="H331" s="54">
        <f>IFERROR(VLOOKUP(G331,مخزن!D329:E931,2,0),"")</f>
        <v>0</v>
      </c>
      <c r="I331" s="31"/>
      <c r="J331" s="55">
        <f>IFERROR(VLOOKUP(G331,مخزن!D329:N931,9,0),"")</f>
        <v>0</v>
      </c>
      <c r="K331" s="55">
        <f t="shared" si="11"/>
        <v>0</v>
      </c>
    </row>
    <row r="332" spans="1:11" ht="24.95" customHeight="1" x14ac:dyDescent="0.2">
      <c r="A332" s="29"/>
      <c r="B332" s="29"/>
      <c r="C332" s="30"/>
      <c r="D332" s="2"/>
      <c r="E332" s="1"/>
      <c r="F332" s="1"/>
      <c r="G332" s="57" t="str">
        <f t="shared" si="10"/>
        <v/>
      </c>
      <c r="H332" s="54">
        <f>IFERROR(VLOOKUP(G332,مخزن!D330:E932,2,0),"")</f>
        <v>0</v>
      </c>
      <c r="I332" s="31"/>
      <c r="J332" s="55">
        <f>IFERROR(VLOOKUP(G332,مخزن!D330:N932,9,0),"")</f>
        <v>0</v>
      </c>
      <c r="K332" s="55">
        <f t="shared" si="11"/>
        <v>0</v>
      </c>
    </row>
    <row r="333" spans="1:11" ht="24.95" customHeight="1" x14ac:dyDescent="0.2">
      <c r="A333" s="29"/>
      <c r="B333" s="29"/>
      <c r="C333" s="30"/>
      <c r="D333" s="2"/>
      <c r="E333" s="1"/>
      <c r="F333" s="1"/>
      <c r="G333" s="57" t="str">
        <f t="shared" si="10"/>
        <v/>
      </c>
      <c r="H333" s="54">
        <f>IFERROR(VLOOKUP(G333,مخزن!D331:E933,2,0),"")</f>
        <v>0</v>
      </c>
      <c r="I333" s="31"/>
      <c r="J333" s="55">
        <f>IFERROR(VLOOKUP(G333,مخزن!D331:N933,9,0),"")</f>
        <v>0</v>
      </c>
      <c r="K333" s="55">
        <f t="shared" si="11"/>
        <v>0</v>
      </c>
    </row>
    <row r="334" spans="1:11" ht="24.95" customHeight="1" x14ac:dyDescent="0.2">
      <c r="A334" s="29"/>
      <c r="B334" s="29"/>
      <c r="C334" s="30"/>
      <c r="D334" s="2"/>
      <c r="E334" s="1"/>
      <c r="F334" s="1"/>
      <c r="G334" s="57" t="str">
        <f t="shared" si="10"/>
        <v/>
      </c>
      <c r="H334" s="54">
        <f>IFERROR(VLOOKUP(G334,مخزن!D332:E934,2,0),"")</f>
        <v>0</v>
      </c>
      <c r="I334" s="31"/>
      <c r="J334" s="55">
        <f>IFERROR(VLOOKUP(G334,مخزن!D332:N934,9,0),"")</f>
        <v>0</v>
      </c>
      <c r="K334" s="55">
        <f t="shared" si="11"/>
        <v>0</v>
      </c>
    </row>
    <row r="335" spans="1:11" ht="24.95" customHeight="1" x14ac:dyDescent="0.2">
      <c r="A335" s="29"/>
      <c r="B335" s="29"/>
      <c r="C335" s="30"/>
      <c r="D335" s="2"/>
      <c r="E335" s="1"/>
      <c r="F335" s="1"/>
      <c r="G335" s="57" t="str">
        <f t="shared" si="10"/>
        <v/>
      </c>
      <c r="H335" s="54">
        <f>IFERROR(VLOOKUP(G335,مخزن!D333:E935,2,0),"")</f>
        <v>0</v>
      </c>
      <c r="I335" s="31"/>
      <c r="J335" s="55">
        <f>IFERROR(VLOOKUP(G335,مخزن!D333:N935,9,0),"")</f>
        <v>0</v>
      </c>
      <c r="K335" s="55">
        <f t="shared" si="11"/>
        <v>0</v>
      </c>
    </row>
    <row r="336" spans="1:11" ht="24.95" customHeight="1" x14ac:dyDescent="0.2">
      <c r="A336" s="29"/>
      <c r="B336" s="29"/>
      <c r="C336" s="30"/>
      <c r="D336" s="2"/>
      <c r="E336" s="1"/>
      <c r="F336" s="1"/>
      <c r="G336" s="57" t="str">
        <f t="shared" si="10"/>
        <v/>
      </c>
      <c r="H336" s="54">
        <f>IFERROR(VLOOKUP(G336,مخزن!D334:E936,2,0),"")</f>
        <v>0</v>
      </c>
      <c r="I336" s="31"/>
      <c r="J336" s="55">
        <f>IFERROR(VLOOKUP(G336,مخزن!D334:N936,9,0),"")</f>
        <v>0</v>
      </c>
      <c r="K336" s="55">
        <f t="shared" si="11"/>
        <v>0</v>
      </c>
    </row>
    <row r="337" spans="1:11" ht="24.95" customHeight="1" x14ac:dyDescent="0.2">
      <c r="A337" s="29"/>
      <c r="B337" s="29"/>
      <c r="C337" s="30"/>
      <c r="D337" s="2"/>
      <c r="E337" s="1"/>
      <c r="F337" s="1"/>
      <c r="G337" s="57" t="str">
        <f t="shared" si="10"/>
        <v/>
      </c>
      <c r="H337" s="54">
        <f>IFERROR(VLOOKUP(G337,مخزن!D335:E937,2,0),"")</f>
        <v>0</v>
      </c>
      <c r="I337" s="31"/>
      <c r="J337" s="55">
        <f>IFERROR(VLOOKUP(G337,مخزن!D335:N937,9,0),"")</f>
        <v>0</v>
      </c>
      <c r="K337" s="55">
        <f t="shared" si="11"/>
        <v>0</v>
      </c>
    </row>
    <row r="338" spans="1:11" ht="24.95" customHeight="1" x14ac:dyDescent="0.2">
      <c r="A338" s="29"/>
      <c r="B338" s="29"/>
      <c r="C338" s="30"/>
      <c r="D338" s="2"/>
      <c r="E338" s="1"/>
      <c r="F338" s="1"/>
      <c r="G338" s="57" t="str">
        <f t="shared" si="10"/>
        <v/>
      </c>
      <c r="H338" s="54">
        <f>IFERROR(VLOOKUP(G338,مخزن!D336:E938,2,0),"")</f>
        <v>0</v>
      </c>
      <c r="I338" s="31"/>
      <c r="J338" s="55">
        <f>IFERROR(VLOOKUP(G338,مخزن!D336:N938,9,0),"")</f>
        <v>0</v>
      </c>
      <c r="K338" s="55">
        <f t="shared" si="11"/>
        <v>0</v>
      </c>
    </row>
    <row r="339" spans="1:11" ht="24.95" customHeight="1" x14ac:dyDescent="0.2">
      <c r="A339" s="29"/>
      <c r="B339" s="29"/>
      <c r="C339" s="30"/>
      <c r="D339" s="2"/>
      <c r="E339" s="1"/>
      <c r="F339" s="1"/>
      <c r="G339" s="57" t="str">
        <f t="shared" si="10"/>
        <v/>
      </c>
      <c r="H339" s="54">
        <f>IFERROR(VLOOKUP(G339,مخزن!D337:E939,2,0),"")</f>
        <v>0</v>
      </c>
      <c r="I339" s="31"/>
      <c r="J339" s="55">
        <f>IFERROR(VLOOKUP(G339,مخزن!D337:N939,9,0),"")</f>
        <v>0</v>
      </c>
      <c r="K339" s="55">
        <f t="shared" si="11"/>
        <v>0</v>
      </c>
    </row>
    <row r="340" spans="1:11" ht="24.95" customHeight="1" x14ac:dyDescent="0.2">
      <c r="A340" s="29"/>
      <c r="B340" s="29"/>
      <c r="C340" s="30"/>
      <c r="D340" s="2"/>
      <c r="E340" s="1"/>
      <c r="F340" s="1"/>
      <c r="G340" s="57" t="str">
        <f t="shared" si="10"/>
        <v/>
      </c>
      <c r="H340" s="54">
        <f>IFERROR(VLOOKUP(G340,مخزن!D338:E940,2,0),"")</f>
        <v>0</v>
      </c>
      <c r="I340" s="31"/>
      <c r="J340" s="55">
        <f>IFERROR(VLOOKUP(G340,مخزن!D338:N940,9,0),"")</f>
        <v>0</v>
      </c>
      <c r="K340" s="55">
        <f t="shared" si="11"/>
        <v>0</v>
      </c>
    </row>
    <row r="341" spans="1:11" ht="24.95" customHeight="1" x14ac:dyDescent="0.2">
      <c r="A341" s="29"/>
      <c r="B341" s="29"/>
      <c r="C341" s="30"/>
      <c r="D341" s="2"/>
      <c r="E341" s="1"/>
      <c r="F341" s="1"/>
      <c r="G341" s="57" t="str">
        <f t="shared" si="10"/>
        <v/>
      </c>
      <c r="H341" s="54">
        <f>IFERROR(VLOOKUP(G341,مخزن!D339:E941,2,0),"")</f>
        <v>0</v>
      </c>
      <c r="I341" s="31"/>
      <c r="J341" s="55">
        <f>IFERROR(VLOOKUP(G341,مخزن!D339:N941,9,0),"")</f>
        <v>0</v>
      </c>
      <c r="K341" s="55">
        <f t="shared" si="11"/>
        <v>0</v>
      </c>
    </row>
    <row r="342" spans="1:11" ht="24.95" customHeight="1" x14ac:dyDescent="0.2">
      <c r="A342" s="29"/>
      <c r="B342" s="29"/>
      <c r="C342" s="30"/>
      <c r="D342" s="2"/>
      <c r="E342" s="1"/>
      <c r="F342" s="1"/>
      <c r="G342" s="57" t="str">
        <f t="shared" si="10"/>
        <v/>
      </c>
      <c r="H342" s="54">
        <f>IFERROR(VLOOKUP(G342,مخزن!D340:E942,2,0),"")</f>
        <v>0</v>
      </c>
      <c r="I342" s="31"/>
      <c r="J342" s="55">
        <f>IFERROR(VLOOKUP(G342,مخزن!D340:N942,9,0),"")</f>
        <v>0</v>
      </c>
      <c r="K342" s="55">
        <f t="shared" si="11"/>
        <v>0</v>
      </c>
    </row>
    <row r="343" spans="1:11" ht="24.95" customHeight="1" x14ac:dyDescent="0.2">
      <c r="A343" s="29"/>
      <c r="B343" s="29"/>
      <c r="C343" s="30"/>
      <c r="D343" s="2"/>
      <c r="E343" s="1"/>
      <c r="F343" s="1"/>
      <c r="G343" s="57" t="str">
        <f t="shared" si="10"/>
        <v/>
      </c>
      <c r="H343" s="54">
        <f>IFERROR(VLOOKUP(G343,مخزن!D341:E943,2,0),"")</f>
        <v>0</v>
      </c>
      <c r="I343" s="31"/>
      <c r="J343" s="55">
        <f>IFERROR(VLOOKUP(G343,مخزن!D341:N943,9,0),"")</f>
        <v>0</v>
      </c>
      <c r="K343" s="55">
        <f t="shared" si="11"/>
        <v>0</v>
      </c>
    </row>
    <row r="344" spans="1:11" ht="24.95" customHeight="1" x14ac:dyDescent="0.2">
      <c r="A344" s="29"/>
      <c r="B344" s="29"/>
      <c r="C344" s="30"/>
      <c r="D344" s="2"/>
      <c r="E344" s="1"/>
      <c r="F344" s="1"/>
      <c r="G344" s="57" t="str">
        <f t="shared" si="10"/>
        <v/>
      </c>
      <c r="H344" s="54">
        <f>IFERROR(VLOOKUP(G344,مخزن!D342:E944,2,0),"")</f>
        <v>0</v>
      </c>
      <c r="I344" s="31"/>
      <c r="J344" s="55">
        <f>IFERROR(VLOOKUP(G344,مخزن!D342:N944,9,0),"")</f>
        <v>0</v>
      </c>
      <c r="K344" s="55">
        <f t="shared" si="11"/>
        <v>0</v>
      </c>
    </row>
    <row r="345" spans="1:11" ht="24.95" customHeight="1" x14ac:dyDescent="0.2">
      <c r="A345" s="29"/>
      <c r="B345" s="29"/>
      <c r="C345" s="30"/>
      <c r="D345" s="2"/>
      <c r="E345" s="1"/>
      <c r="F345" s="1"/>
      <c r="G345" s="57" t="str">
        <f t="shared" si="10"/>
        <v/>
      </c>
      <c r="H345" s="54">
        <f>IFERROR(VLOOKUP(G345,مخزن!D343:E945,2,0),"")</f>
        <v>0</v>
      </c>
      <c r="I345" s="31"/>
      <c r="J345" s="55">
        <f>IFERROR(VLOOKUP(G345,مخزن!D343:N945,9,0),"")</f>
        <v>0</v>
      </c>
      <c r="K345" s="55">
        <f t="shared" si="11"/>
        <v>0</v>
      </c>
    </row>
    <row r="346" spans="1:11" ht="24.95" customHeight="1" x14ac:dyDescent="0.2">
      <c r="A346" s="29"/>
      <c r="B346" s="29"/>
      <c r="C346" s="30"/>
      <c r="D346" s="2"/>
      <c r="E346" s="1"/>
      <c r="F346" s="1"/>
      <c r="G346" s="57" t="str">
        <f t="shared" si="10"/>
        <v/>
      </c>
      <c r="H346" s="54">
        <f>IFERROR(VLOOKUP(G346,مخزن!D344:E946,2,0),"")</f>
        <v>0</v>
      </c>
      <c r="I346" s="31"/>
      <c r="J346" s="55">
        <f>IFERROR(VLOOKUP(G346,مخزن!D344:N946,9,0),"")</f>
        <v>0</v>
      </c>
      <c r="K346" s="55">
        <f t="shared" si="11"/>
        <v>0</v>
      </c>
    </row>
    <row r="347" spans="1:11" ht="24.95" customHeight="1" x14ac:dyDescent="0.2">
      <c r="A347" s="29"/>
      <c r="B347" s="29"/>
      <c r="C347" s="30"/>
      <c r="D347" s="2"/>
      <c r="E347" s="1"/>
      <c r="F347" s="1"/>
      <c r="G347" s="57" t="str">
        <f t="shared" si="10"/>
        <v/>
      </c>
      <c r="H347" s="54">
        <f>IFERROR(VLOOKUP(G347,مخزن!D345:E947,2,0),"")</f>
        <v>0</v>
      </c>
      <c r="I347" s="31"/>
      <c r="J347" s="55">
        <f>IFERROR(VLOOKUP(G347,مخزن!D345:N947,9,0),"")</f>
        <v>0</v>
      </c>
      <c r="K347" s="55">
        <f t="shared" si="11"/>
        <v>0</v>
      </c>
    </row>
    <row r="348" spans="1:11" ht="24.95" customHeight="1" x14ac:dyDescent="0.2">
      <c r="A348" s="29"/>
      <c r="B348" s="29"/>
      <c r="C348" s="30"/>
      <c r="D348" s="2"/>
      <c r="E348" s="1"/>
      <c r="F348" s="1"/>
      <c r="G348" s="57" t="str">
        <f t="shared" si="10"/>
        <v/>
      </c>
      <c r="H348" s="54">
        <f>IFERROR(VLOOKUP(G348,مخزن!D346:E948,2,0),"")</f>
        <v>0</v>
      </c>
      <c r="I348" s="31"/>
      <c r="J348" s="55">
        <f>IFERROR(VLOOKUP(G348,مخزن!D346:N948,9,0),"")</f>
        <v>0</v>
      </c>
      <c r="K348" s="55">
        <f t="shared" si="11"/>
        <v>0</v>
      </c>
    </row>
    <row r="349" spans="1:11" ht="24.95" customHeight="1" x14ac:dyDescent="0.2">
      <c r="A349" s="29"/>
      <c r="B349" s="29"/>
      <c r="C349" s="30"/>
      <c r="D349" s="2"/>
      <c r="E349" s="1"/>
      <c r="F349" s="1"/>
      <c r="G349" s="57" t="str">
        <f t="shared" si="10"/>
        <v/>
      </c>
      <c r="H349" s="54">
        <f>IFERROR(VLOOKUP(G349,مخزن!D347:E949,2,0),"")</f>
        <v>0</v>
      </c>
      <c r="I349" s="31"/>
      <c r="J349" s="55">
        <f>IFERROR(VLOOKUP(G349,مخزن!D347:N949,9,0),"")</f>
        <v>0</v>
      </c>
      <c r="K349" s="55">
        <f t="shared" si="11"/>
        <v>0</v>
      </c>
    </row>
    <row r="350" spans="1:11" ht="24.95" customHeight="1" x14ac:dyDescent="0.2">
      <c r="A350" s="29"/>
      <c r="B350" s="29"/>
      <c r="C350" s="30"/>
      <c r="D350" s="2"/>
      <c r="E350" s="1"/>
      <c r="F350" s="1"/>
      <c r="G350" s="57" t="str">
        <f t="shared" si="10"/>
        <v/>
      </c>
      <c r="H350" s="54">
        <f>IFERROR(VLOOKUP(G350,مخزن!D348:E950,2,0),"")</f>
        <v>0</v>
      </c>
      <c r="I350" s="31"/>
      <c r="J350" s="55">
        <f>IFERROR(VLOOKUP(G350,مخزن!D348:N950,9,0),"")</f>
        <v>0</v>
      </c>
      <c r="K350" s="55">
        <f t="shared" si="11"/>
        <v>0</v>
      </c>
    </row>
    <row r="351" spans="1:11" ht="24.95" customHeight="1" x14ac:dyDescent="0.2">
      <c r="A351" s="29"/>
      <c r="B351" s="29"/>
      <c r="C351" s="30"/>
      <c r="D351" s="2"/>
      <c r="E351" s="1"/>
      <c r="F351" s="1"/>
      <c r="G351" s="57" t="str">
        <f t="shared" si="10"/>
        <v/>
      </c>
      <c r="H351" s="54">
        <f>IFERROR(VLOOKUP(G351,مخزن!D349:E951,2,0),"")</f>
        <v>0</v>
      </c>
      <c r="I351" s="31"/>
      <c r="J351" s="55">
        <f>IFERROR(VLOOKUP(G351,مخزن!D349:N951,9,0),"")</f>
        <v>0</v>
      </c>
      <c r="K351" s="55">
        <f t="shared" si="11"/>
        <v>0</v>
      </c>
    </row>
    <row r="352" spans="1:11" ht="24.95" customHeight="1" x14ac:dyDescent="0.2">
      <c r="A352" s="29"/>
      <c r="B352" s="29"/>
      <c r="C352" s="30"/>
      <c r="D352" s="2"/>
      <c r="E352" s="1"/>
      <c r="F352" s="1"/>
      <c r="G352" s="57" t="str">
        <f t="shared" si="10"/>
        <v/>
      </c>
      <c r="H352" s="54">
        <f>IFERROR(VLOOKUP(G352,مخزن!D350:E952,2,0),"")</f>
        <v>0</v>
      </c>
      <c r="I352" s="31"/>
      <c r="J352" s="55">
        <f>IFERROR(VLOOKUP(G352,مخزن!D350:N952,9,0),"")</f>
        <v>0</v>
      </c>
      <c r="K352" s="55">
        <f t="shared" si="11"/>
        <v>0</v>
      </c>
    </row>
    <row r="353" spans="1:11" ht="24.95" customHeight="1" x14ac:dyDescent="0.2">
      <c r="A353" s="29"/>
      <c r="B353" s="29"/>
      <c r="C353" s="30"/>
      <c r="D353" s="2"/>
      <c r="E353" s="1"/>
      <c r="F353" s="1"/>
      <c r="G353" s="57" t="str">
        <f t="shared" si="10"/>
        <v/>
      </c>
      <c r="H353" s="54">
        <f>IFERROR(VLOOKUP(G353,مخزن!D351:E953,2,0),"")</f>
        <v>0</v>
      </c>
      <c r="I353" s="31"/>
      <c r="J353" s="55">
        <f>IFERROR(VLOOKUP(G353,مخزن!D351:N953,9,0),"")</f>
        <v>0</v>
      </c>
      <c r="K353" s="55">
        <f t="shared" si="11"/>
        <v>0</v>
      </c>
    </row>
    <row r="354" spans="1:11" ht="24.95" customHeight="1" x14ac:dyDescent="0.2">
      <c r="A354" s="29"/>
      <c r="B354" s="29"/>
      <c r="C354" s="30"/>
      <c r="D354" s="2"/>
      <c r="E354" s="1"/>
      <c r="F354" s="1"/>
      <c r="G354" s="57" t="str">
        <f t="shared" si="10"/>
        <v/>
      </c>
      <c r="H354" s="54">
        <f>IFERROR(VLOOKUP(G354,مخزن!D352:E954,2,0),"")</f>
        <v>0</v>
      </c>
      <c r="I354" s="31"/>
      <c r="J354" s="55">
        <f>IFERROR(VLOOKUP(G354,مخزن!D352:N954,9,0),"")</f>
        <v>0</v>
      </c>
      <c r="K354" s="55">
        <f t="shared" si="11"/>
        <v>0</v>
      </c>
    </row>
    <row r="355" spans="1:11" ht="24.95" customHeight="1" x14ac:dyDescent="0.2">
      <c r="A355" s="29"/>
      <c r="B355" s="29"/>
      <c r="C355" s="30"/>
      <c r="D355" s="2"/>
      <c r="E355" s="1"/>
      <c r="F355" s="1"/>
      <c r="G355" s="57" t="str">
        <f t="shared" si="10"/>
        <v/>
      </c>
      <c r="H355" s="54">
        <f>IFERROR(VLOOKUP(G355,مخزن!D353:E955,2,0),"")</f>
        <v>0</v>
      </c>
      <c r="I355" s="31"/>
      <c r="J355" s="55">
        <f>IFERROR(VLOOKUP(G355,مخزن!D353:N955,9,0),"")</f>
        <v>0</v>
      </c>
      <c r="K355" s="55">
        <f t="shared" si="11"/>
        <v>0</v>
      </c>
    </row>
    <row r="356" spans="1:11" ht="24.95" customHeight="1" x14ac:dyDescent="0.2">
      <c r="A356" s="29"/>
      <c r="B356" s="29"/>
      <c r="C356" s="30"/>
      <c r="D356" s="2"/>
      <c r="E356" s="1"/>
      <c r="F356" s="1"/>
      <c r="G356" s="57" t="str">
        <f t="shared" si="10"/>
        <v/>
      </c>
      <c r="H356" s="54">
        <f>IFERROR(VLOOKUP(G356,مخزن!D354:E956,2,0),"")</f>
        <v>0</v>
      </c>
      <c r="I356" s="31"/>
      <c r="J356" s="55">
        <f>IFERROR(VLOOKUP(G356,مخزن!D354:N956,9,0),"")</f>
        <v>0</v>
      </c>
      <c r="K356" s="55">
        <f t="shared" si="11"/>
        <v>0</v>
      </c>
    </row>
    <row r="357" spans="1:11" ht="24.95" customHeight="1" x14ac:dyDescent="0.2">
      <c r="A357" s="29"/>
      <c r="B357" s="29"/>
      <c r="C357" s="30"/>
      <c r="D357" s="2"/>
      <c r="E357" s="1"/>
      <c r="F357" s="1"/>
      <c r="G357" s="57" t="str">
        <f t="shared" si="10"/>
        <v/>
      </c>
      <c r="H357" s="54">
        <f>IFERROR(VLOOKUP(G357,مخزن!D355:E957,2,0),"")</f>
        <v>0</v>
      </c>
      <c r="I357" s="31"/>
      <c r="J357" s="55">
        <f>IFERROR(VLOOKUP(G357,مخزن!D355:N957,9,0),"")</f>
        <v>0</v>
      </c>
      <c r="K357" s="55">
        <f t="shared" si="11"/>
        <v>0</v>
      </c>
    </row>
    <row r="358" spans="1:11" ht="24.95" customHeight="1" x14ac:dyDescent="0.2">
      <c r="A358" s="29"/>
      <c r="B358" s="29"/>
      <c r="C358" s="30"/>
      <c r="D358" s="2"/>
      <c r="E358" s="1"/>
      <c r="F358" s="1"/>
      <c r="G358" s="57" t="str">
        <f t="shared" si="10"/>
        <v/>
      </c>
      <c r="H358" s="54">
        <f>IFERROR(VLOOKUP(G358,مخزن!D356:E958,2,0),"")</f>
        <v>0</v>
      </c>
      <c r="I358" s="31"/>
      <c r="J358" s="55">
        <f>IFERROR(VLOOKUP(G358,مخزن!D356:N958,9,0),"")</f>
        <v>0</v>
      </c>
      <c r="K358" s="55">
        <f t="shared" si="11"/>
        <v>0</v>
      </c>
    </row>
    <row r="359" spans="1:11" ht="24.95" customHeight="1" x14ac:dyDescent="0.2">
      <c r="A359" s="29"/>
      <c r="B359" s="29"/>
      <c r="C359" s="30"/>
      <c r="D359" s="2"/>
      <c r="E359" s="1"/>
      <c r="F359" s="1"/>
      <c r="G359" s="57" t="str">
        <f t="shared" si="10"/>
        <v/>
      </c>
      <c r="H359" s="54">
        <f>IFERROR(VLOOKUP(G359,مخزن!D357:E959,2,0),"")</f>
        <v>0</v>
      </c>
      <c r="I359" s="31"/>
      <c r="J359" s="55">
        <f>IFERROR(VLOOKUP(G359,مخزن!D357:N959,9,0),"")</f>
        <v>0</v>
      </c>
      <c r="K359" s="55">
        <f t="shared" si="11"/>
        <v>0</v>
      </c>
    </row>
    <row r="360" spans="1:11" ht="24.95" customHeight="1" x14ac:dyDescent="0.2">
      <c r="A360" s="29"/>
      <c r="B360" s="29"/>
      <c r="C360" s="30"/>
      <c r="D360" s="2"/>
      <c r="E360" s="1"/>
      <c r="F360" s="1"/>
      <c r="G360" s="57" t="str">
        <f t="shared" si="10"/>
        <v/>
      </c>
      <c r="H360" s="54">
        <f>IFERROR(VLOOKUP(G360,مخزن!D358:E960,2,0),"")</f>
        <v>0</v>
      </c>
      <c r="I360" s="31"/>
      <c r="J360" s="55">
        <f>IFERROR(VLOOKUP(G360,مخزن!D358:N960,9,0),"")</f>
        <v>0</v>
      </c>
      <c r="K360" s="55">
        <f t="shared" si="11"/>
        <v>0</v>
      </c>
    </row>
    <row r="361" spans="1:11" ht="24.95" customHeight="1" x14ac:dyDescent="0.2">
      <c r="A361" s="29"/>
      <c r="B361" s="29"/>
      <c r="C361" s="30"/>
      <c r="D361" s="2"/>
      <c r="E361" s="1"/>
      <c r="F361" s="1"/>
      <c r="G361" s="57" t="str">
        <f t="shared" si="10"/>
        <v/>
      </c>
      <c r="H361" s="54">
        <f>IFERROR(VLOOKUP(G361,مخزن!D359:E961,2,0),"")</f>
        <v>0</v>
      </c>
      <c r="I361" s="31"/>
      <c r="J361" s="55">
        <f>IFERROR(VLOOKUP(G361,مخزن!D359:N961,9,0),"")</f>
        <v>0</v>
      </c>
      <c r="K361" s="55">
        <f t="shared" si="11"/>
        <v>0</v>
      </c>
    </row>
    <row r="362" spans="1:11" ht="24.95" customHeight="1" x14ac:dyDescent="0.2">
      <c r="A362" s="29"/>
      <c r="B362" s="29"/>
      <c r="C362" s="30"/>
      <c r="D362" s="2"/>
      <c r="E362" s="1"/>
      <c r="F362" s="1"/>
      <c r="G362" s="57" t="str">
        <f t="shared" si="10"/>
        <v/>
      </c>
      <c r="H362" s="54">
        <f>IFERROR(VLOOKUP(G362,مخزن!D360:E962,2,0),"")</f>
        <v>0</v>
      </c>
      <c r="I362" s="31"/>
      <c r="J362" s="55">
        <f>IFERROR(VLOOKUP(G362,مخزن!D360:N962,9,0),"")</f>
        <v>0</v>
      </c>
      <c r="K362" s="55">
        <f t="shared" si="11"/>
        <v>0</v>
      </c>
    </row>
    <row r="363" spans="1:11" ht="24.95" customHeight="1" x14ac:dyDescent="0.2">
      <c r="A363" s="29"/>
      <c r="B363" s="29"/>
      <c r="C363" s="30"/>
      <c r="D363" s="2"/>
      <c r="E363" s="1"/>
      <c r="F363" s="1"/>
      <c r="G363" s="57" t="str">
        <f t="shared" si="10"/>
        <v/>
      </c>
      <c r="H363" s="54">
        <f>IFERROR(VLOOKUP(G363,مخزن!D361:E963,2,0),"")</f>
        <v>0</v>
      </c>
      <c r="I363" s="31"/>
      <c r="J363" s="55">
        <f>IFERROR(VLOOKUP(G363,مخزن!D361:N963,9,0),"")</f>
        <v>0</v>
      </c>
      <c r="K363" s="55">
        <f t="shared" si="11"/>
        <v>0</v>
      </c>
    </row>
    <row r="364" spans="1:11" ht="24.95" customHeight="1" x14ac:dyDescent="0.2">
      <c r="A364" s="29"/>
      <c r="B364" s="29"/>
      <c r="C364" s="30"/>
      <c r="D364" s="2"/>
      <c r="E364" s="1"/>
      <c r="F364" s="1"/>
      <c r="G364" s="57" t="str">
        <f t="shared" si="10"/>
        <v/>
      </c>
      <c r="H364" s="54">
        <f>IFERROR(VLOOKUP(G364,مخزن!D362:E964,2,0),"")</f>
        <v>0</v>
      </c>
      <c r="I364" s="31"/>
      <c r="J364" s="55">
        <f>IFERROR(VLOOKUP(G364,مخزن!D362:N964,9,0),"")</f>
        <v>0</v>
      </c>
      <c r="K364" s="55">
        <f t="shared" si="11"/>
        <v>0</v>
      </c>
    </row>
    <row r="365" spans="1:11" ht="24.95" customHeight="1" x14ac:dyDescent="0.2">
      <c r="A365" s="29"/>
      <c r="B365" s="29"/>
      <c r="C365" s="30"/>
      <c r="D365" s="2"/>
      <c r="E365" s="1"/>
      <c r="F365" s="1"/>
      <c r="G365" s="57" t="str">
        <f t="shared" si="10"/>
        <v/>
      </c>
      <c r="H365" s="54">
        <f>IFERROR(VLOOKUP(G365,مخزن!D363:E965,2,0),"")</f>
        <v>0</v>
      </c>
      <c r="I365" s="31"/>
      <c r="J365" s="55">
        <f>IFERROR(VLOOKUP(G365,مخزن!D363:N965,9,0),"")</f>
        <v>0</v>
      </c>
      <c r="K365" s="55">
        <f t="shared" si="11"/>
        <v>0</v>
      </c>
    </row>
    <row r="366" spans="1:11" ht="24.95" customHeight="1" x14ac:dyDescent="0.2">
      <c r="A366" s="29"/>
      <c r="B366" s="29"/>
      <c r="C366" s="30"/>
      <c r="D366" s="2"/>
      <c r="E366" s="1"/>
      <c r="F366" s="1"/>
      <c r="G366" s="57" t="str">
        <f t="shared" si="10"/>
        <v/>
      </c>
      <c r="H366" s="54">
        <f>IFERROR(VLOOKUP(G366,مخزن!D364:E966,2,0),"")</f>
        <v>0</v>
      </c>
      <c r="I366" s="31"/>
      <c r="J366" s="55">
        <f>IFERROR(VLOOKUP(G366,مخزن!D364:N966,9,0),"")</f>
        <v>0</v>
      </c>
      <c r="K366" s="55">
        <f t="shared" si="11"/>
        <v>0</v>
      </c>
    </row>
    <row r="367" spans="1:11" ht="24.95" customHeight="1" x14ac:dyDescent="0.2">
      <c r="A367" s="29"/>
      <c r="B367" s="29"/>
      <c r="C367" s="30"/>
      <c r="D367" s="2"/>
      <c r="E367" s="1"/>
      <c r="F367" s="1"/>
      <c r="G367" s="57" t="str">
        <f t="shared" si="10"/>
        <v/>
      </c>
      <c r="H367" s="54">
        <f>IFERROR(VLOOKUP(G367,مخزن!D365:E967,2,0),"")</f>
        <v>0</v>
      </c>
      <c r="I367" s="31"/>
      <c r="J367" s="55">
        <f>IFERROR(VLOOKUP(G367,مخزن!D365:N967,9,0),"")</f>
        <v>0</v>
      </c>
      <c r="K367" s="55">
        <f t="shared" si="11"/>
        <v>0</v>
      </c>
    </row>
    <row r="368" spans="1:11" ht="24.95" customHeight="1" x14ac:dyDescent="0.2">
      <c r="A368" s="29"/>
      <c r="B368" s="29"/>
      <c r="C368" s="30"/>
      <c r="D368" s="2"/>
      <c r="E368" s="1"/>
      <c r="F368" s="1"/>
      <c r="G368" s="57" t="str">
        <f t="shared" si="10"/>
        <v/>
      </c>
      <c r="H368" s="54">
        <f>IFERROR(VLOOKUP(G368,مخزن!D366:E968,2,0),"")</f>
        <v>0</v>
      </c>
      <c r="I368" s="31"/>
      <c r="J368" s="55">
        <f>IFERROR(VLOOKUP(G368,مخزن!D366:N968,9,0),"")</f>
        <v>0</v>
      </c>
      <c r="K368" s="55">
        <f t="shared" si="11"/>
        <v>0</v>
      </c>
    </row>
    <row r="369" spans="1:11" ht="24.95" customHeight="1" x14ac:dyDescent="0.2">
      <c r="A369" s="29"/>
      <c r="B369" s="29"/>
      <c r="C369" s="30"/>
      <c r="D369" s="2"/>
      <c r="E369" s="1"/>
      <c r="F369" s="1"/>
      <c r="G369" s="57" t="str">
        <f t="shared" si="10"/>
        <v/>
      </c>
      <c r="H369" s="54">
        <f>IFERROR(VLOOKUP(G369,مخزن!D367:E969,2,0),"")</f>
        <v>0</v>
      </c>
      <c r="I369" s="31"/>
      <c r="J369" s="55">
        <f>IFERROR(VLOOKUP(G369,مخزن!D367:N969,9,0),"")</f>
        <v>0</v>
      </c>
      <c r="K369" s="55">
        <f t="shared" si="11"/>
        <v>0</v>
      </c>
    </row>
    <row r="370" spans="1:11" ht="24.95" customHeight="1" x14ac:dyDescent="0.2">
      <c r="A370" s="29"/>
      <c r="B370" s="29"/>
      <c r="C370" s="30"/>
      <c r="D370" s="2"/>
      <c r="E370" s="1"/>
      <c r="F370" s="1"/>
      <c r="G370" s="57" t="str">
        <f t="shared" si="10"/>
        <v/>
      </c>
      <c r="H370" s="54">
        <f>IFERROR(VLOOKUP(G370,مخزن!D368:E970,2,0),"")</f>
        <v>0</v>
      </c>
      <c r="I370" s="31"/>
      <c r="J370" s="55">
        <f>IFERROR(VLOOKUP(G370,مخزن!D368:N970,9,0),"")</f>
        <v>0</v>
      </c>
      <c r="K370" s="55">
        <f t="shared" si="11"/>
        <v>0</v>
      </c>
    </row>
    <row r="371" spans="1:11" ht="24.95" customHeight="1" x14ac:dyDescent="0.2">
      <c r="A371" s="29"/>
      <c r="B371" s="29"/>
      <c r="C371" s="30"/>
      <c r="D371" s="2"/>
      <c r="E371" s="1"/>
      <c r="F371" s="1"/>
      <c r="G371" s="57" t="str">
        <f t="shared" si="10"/>
        <v/>
      </c>
      <c r="H371" s="54">
        <f>IFERROR(VLOOKUP(G371,مخزن!D369:E971,2,0),"")</f>
        <v>0</v>
      </c>
      <c r="I371" s="31"/>
      <c r="J371" s="55">
        <f>IFERROR(VLOOKUP(G371,مخزن!D369:N971,9,0),"")</f>
        <v>0</v>
      </c>
      <c r="K371" s="55">
        <f t="shared" si="11"/>
        <v>0</v>
      </c>
    </row>
    <row r="372" spans="1:11" ht="24.95" customHeight="1" x14ac:dyDescent="0.2">
      <c r="A372" s="29"/>
      <c r="B372" s="29"/>
      <c r="C372" s="30"/>
      <c r="D372" s="2"/>
      <c r="E372" s="1"/>
      <c r="F372" s="1"/>
      <c r="G372" s="57" t="str">
        <f t="shared" si="10"/>
        <v/>
      </c>
      <c r="H372" s="54">
        <f>IFERROR(VLOOKUP(G372,مخزن!D370:E972,2,0),"")</f>
        <v>0</v>
      </c>
      <c r="I372" s="31"/>
      <c r="J372" s="55">
        <f>IFERROR(VLOOKUP(G372,مخزن!D370:N972,9,0),"")</f>
        <v>0</v>
      </c>
      <c r="K372" s="55">
        <f t="shared" si="11"/>
        <v>0</v>
      </c>
    </row>
    <row r="373" spans="1:11" ht="24.95" customHeight="1" x14ac:dyDescent="0.2">
      <c r="A373" s="29"/>
      <c r="B373" s="29"/>
      <c r="C373" s="30"/>
      <c r="D373" s="2"/>
      <c r="E373" s="1"/>
      <c r="F373" s="1"/>
      <c r="G373" s="57" t="str">
        <f t="shared" si="10"/>
        <v/>
      </c>
      <c r="H373" s="54">
        <f>IFERROR(VLOOKUP(G373,مخزن!D371:E973,2,0),"")</f>
        <v>0</v>
      </c>
      <c r="I373" s="31"/>
      <c r="J373" s="55">
        <f>IFERROR(VLOOKUP(G373,مخزن!D371:N973,9,0),"")</f>
        <v>0</v>
      </c>
      <c r="K373" s="55">
        <f t="shared" si="11"/>
        <v>0</v>
      </c>
    </row>
    <row r="374" spans="1:11" ht="24.95" customHeight="1" x14ac:dyDescent="0.2">
      <c r="A374" s="29"/>
      <c r="B374" s="29"/>
      <c r="C374" s="30"/>
      <c r="D374" s="2"/>
      <c r="E374" s="1"/>
      <c r="F374" s="1"/>
      <c r="G374" s="57" t="str">
        <f t="shared" si="10"/>
        <v/>
      </c>
      <c r="H374" s="54">
        <f>IFERROR(VLOOKUP(G374,مخزن!D372:E974,2,0),"")</f>
        <v>0</v>
      </c>
      <c r="I374" s="31"/>
      <c r="J374" s="55">
        <f>IFERROR(VLOOKUP(G374,مخزن!D372:N974,9,0),"")</f>
        <v>0</v>
      </c>
      <c r="K374" s="55">
        <f t="shared" si="11"/>
        <v>0</v>
      </c>
    </row>
    <row r="375" spans="1:11" ht="24.95" customHeight="1" x14ac:dyDescent="0.2">
      <c r="A375" s="29"/>
      <c r="B375" s="29"/>
      <c r="C375" s="30"/>
      <c r="D375" s="2"/>
      <c r="E375" s="1"/>
      <c r="F375" s="1"/>
      <c r="G375" s="57" t="str">
        <f t="shared" si="10"/>
        <v/>
      </c>
      <c r="H375" s="54">
        <f>IFERROR(VLOOKUP(G375,مخزن!D373:E975,2,0),"")</f>
        <v>0</v>
      </c>
      <c r="I375" s="31"/>
      <c r="J375" s="55">
        <f>IFERROR(VLOOKUP(G375,مخزن!D373:N975,9,0),"")</f>
        <v>0</v>
      </c>
      <c r="K375" s="55">
        <f t="shared" si="11"/>
        <v>0</v>
      </c>
    </row>
    <row r="376" spans="1:11" ht="24.95" customHeight="1" x14ac:dyDescent="0.2">
      <c r="A376" s="29"/>
      <c r="B376" s="29"/>
      <c r="C376" s="30"/>
      <c r="D376" s="2"/>
      <c r="E376" s="1"/>
      <c r="F376" s="1"/>
      <c r="G376" s="57" t="str">
        <f t="shared" si="10"/>
        <v/>
      </c>
      <c r="H376" s="54">
        <f>IFERROR(VLOOKUP(G376,مخزن!D374:E976,2,0),"")</f>
        <v>0</v>
      </c>
      <c r="I376" s="31"/>
      <c r="J376" s="55">
        <f>IFERROR(VLOOKUP(G376,مخزن!D374:N976,9,0),"")</f>
        <v>0</v>
      </c>
      <c r="K376" s="55">
        <f t="shared" si="11"/>
        <v>0</v>
      </c>
    </row>
    <row r="377" spans="1:11" ht="24.95" customHeight="1" x14ac:dyDescent="0.2">
      <c r="A377" s="29"/>
      <c r="B377" s="29"/>
      <c r="C377" s="30"/>
      <c r="D377" s="2"/>
      <c r="E377" s="1"/>
      <c r="F377" s="1"/>
      <c r="G377" s="57" t="str">
        <f t="shared" si="10"/>
        <v/>
      </c>
      <c r="H377" s="54">
        <f>IFERROR(VLOOKUP(G377,مخزن!D375:E977,2,0),"")</f>
        <v>0</v>
      </c>
      <c r="I377" s="31"/>
      <c r="J377" s="55">
        <f>IFERROR(VLOOKUP(G377,مخزن!D375:N977,9,0),"")</f>
        <v>0</v>
      </c>
      <c r="K377" s="55">
        <f t="shared" si="11"/>
        <v>0</v>
      </c>
    </row>
    <row r="378" spans="1:11" ht="24.95" customHeight="1" x14ac:dyDescent="0.2">
      <c r="A378" s="29"/>
      <c r="B378" s="29"/>
      <c r="C378" s="30"/>
      <c r="D378" s="2"/>
      <c r="E378" s="1"/>
      <c r="F378" s="1"/>
      <c r="G378" s="57" t="str">
        <f t="shared" si="10"/>
        <v/>
      </c>
      <c r="H378" s="54">
        <f>IFERROR(VLOOKUP(G378,مخزن!D376:E978,2,0),"")</f>
        <v>0</v>
      </c>
      <c r="I378" s="31"/>
      <c r="J378" s="55">
        <f>IFERROR(VLOOKUP(G378,مخزن!D376:N978,9,0),"")</f>
        <v>0</v>
      </c>
      <c r="K378" s="55">
        <f t="shared" si="11"/>
        <v>0</v>
      </c>
    </row>
    <row r="379" spans="1:11" ht="24.95" customHeight="1" x14ac:dyDescent="0.2">
      <c r="A379" s="29"/>
      <c r="B379" s="29"/>
      <c r="C379" s="30"/>
      <c r="D379" s="2"/>
      <c r="E379" s="1"/>
      <c r="F379" s="1"/>
      <c r="G379" s="57" t="str">
        <f t="shared" si="10"/>
        <v/>
      </c>
      <c r="H379" s="54">
        <f>IFERROR(VLOOKUP(G379,مخزن!D377:E979,2,0),"")</f>
        <v>0</v>
      </c>
      <c r="I379" s="31"/>
      <c r="J379" s="55">
        <f>IFERROR(VLOOKUP(G379,مخزن!D377:N979,9,0),"")</f>
        <v>0</v>
      </c>
      <c r="K379" s="55">
        <f t="shared" si="11"/>
        <v>0</v>
      </c>
    </row>
    <row r="380" spans="1:11" ht="24.95" customHeight="1" x14ac:dyDescent="0.2">
      <c r="A380" s="29"/>
      <c r="B380" s="29"/>
      <c r="C380" s="30"/>
      <c r="D380" s="2"/>
      <c r="E380" s="1"/>
      <c r="F380" s="1"/>
      <c r="G380" s="57" t="str">
        <f t="shared" si="10"/>
        <v/>
      </c>
      <c r="H380" s="54">
        <f>IFERROR(VLOOKUP(G380,مخزن!D378:E980,2,0),"")</f>
        <v>0</v>
      </c>
      <c r="I380" s="31"/>
      <c r="J380" s="55">
        <f>IFERROR(VLOOKUP(G380,مخزن!D378:N980,9,0),"")</f>
        <v>0</v>
      </c>
      <c r="K380" s="55">
        <f t="shared" si="11"/>
        <v>0</v>
      </c>
    </row>
    <row r="381" spans="1:11" ht="24.95" customHeight="1" x14ac:dyDescent="0.2">
      <c r="A381" s="29"/>
      <c r="B381" s="29"/>
      <c r="C381" s="30"/>
      <c r="D381" s="2"/>
      <c r="E381" s="1"/>
      <c r="F381" s="1"/>
      <c r="G381" s="57" t="str">
        <f t="shared" si="10"/>
        <v/>
      </c>
      <c r="H381" s="54">
        <f>IFERROR(VLOOKUP(G381,مخزن!D379:E981,2,0),"")</f>
        <v>0</v>
      </c>
      <c r="I381" s="31"/>
      <c r="J381" s="55">
        <f>IFERROR(VLOOKUP(G381,مخزن!D379:N981,9,0),"")</f>
        <v>0</v>
      </c>
      <c r="K381" s="55">
        <f t="shared" si="11"/>
        <v>0</v>
      </c>
    </row>
    <row r="382" spans="1:11" ht="24.95" customHeight="1" x14ac:dyDescent="0.2">
      <c r="A382" s="29"/>
      <c r="B382" s="29"/>
      <c r="C382" s="30"/>
      <c r="D382" s="2"/>
      <c r="E382" s="1"/>
      <c r="F382" s="1"/>
      <c r="G382" s="57" t="str">
        <f t="shared" si="10"/>
        <v/>
      </c>
      <c r="H382" s="54">
        <f>IFERROR(VLOOKUP(G382,مخزن!D380:E982,2,0),"")</f>
        <v>0</v>
      </c>
      <c r="I382" s="31"/>
      <c r="J382" s="55">
        <f>IFERROR(VLOOKUP(G382,مخزن!D380:N982,9,0),"")</f>
        <v>0</v>
      </c>
      <c r="K382" s="55">
        <f t="shared" si="11"/>
        <v>0</v>
      </c>
    </row>
    <row r="383" spans="1:11" ht="24.95" customHeight="1" x14ac:dyDescent="0.2">
      <c r="A383" s="29"/>
      <c r="B383" s="29"/>
      <c r="C383" s="30"/>
      <c r="D383" s="2"/>
      <c r="E383" s="1"/>
      <c r="F383" s="1"/>
      <c r="G383" s="57" t="str">
        <f t="shared" si="10"/>
        <v/>
      </c>
      <c r="H383" s="54">
        <f>IFERROR(VLOOKUP(G383,مخزن!D381:E983,2,0),"")</f>
        <v>0</v>
      </c>
      <c r="I383" s="31"/>
      <c r="J383" s="55">
        <f>IFERROR(VLOOKUP(G383,مخزن!D381:N983,9,0),"")</f>
        <v>0</v>
      </c>
      <c r="K383" s="55">
        <f t="shared" si="11"/>
        <v>0</v>
      </c>
    </row>
    <row r="384" spans="1:11" ht="24.95" customHeight="1" x14ac:dyDescent="0.2">
      <c r="A384" s="29"/>
      <c r="B384" s="29"/>
      <c r="C384" s="30"/>
      <c r="D384" s="2"/>
      <c r="E384" s="1"/>
      <c r="F384" s="1"/>
      <c r="G384" s="57" t="str">
        <f t="shared" si="10"/>
        <v/>
      </c>
      <c r="H384" s="54">
        <f>IFERROR(VLOOKUP(G384,مخزن!D382:E984,2,0),"")</f>
        <v>0</v>
      </c>
      <c r="I384" s="31"/>
      <c r="J384" s="55">
        <f>IFERROR(VLOOKUP(G384,مخزن!D382:N984,9,0),"")</f>
        <v>0</v>
      </c>
      <c r="K384" s="55">
        <f t="shared" si="11"/>
        <v>0</v>
      </c>
    </row>
    <row r="385" spans="1:11" ht="24.95" customHeight="1" x14ac:dyDescent="0.2">
      <c r="A385" s="29"/>
      <c r="B385" s="29"/>
      <c r="C385" s="30"/>
      <c r="D385" s="2"/>
      <c r="E385" s="1"/>
      <c r="F385" s="1"/>
      <c r="G385" s="57" t="str">
        <f t="shared" si="10"/>
        <v/>
      </c>
      <c r="H385" s="54">
        <f>IFERROR(VLOOKUP(G385,مخزن!D383:E985,2,0),"")</f>
        <v>0</v>
      </c>
      <c r="I385" s="31"/>
      <c r="J385" s="55">
        <f>IFERROR(VLOOKUP(G385,مخزن!D383:N985,9,0),"")</f>
        <v>0</v>
      </c>
      <c r="K385" s="55">
        <f t="shared" si="11"/>
        <v>0</v>
      </c>
    </row>
    <row r="386" spans="1:11" ht="24.95" customHeight="1" x14ac:dyDescent="0.2">
      <c r="A386" s="29"/>
      <c r="B386" s="29"/>
      <c r="C386" s="30"/>
      <c r="D386" s="2"/>
      <c r="E386" s="1"/>
      <c r="F386" s="1"/>
      <c r="G386" s="57" t="str">
        <f t="shared" si="10"/>
        <v/>
      </c>
      <c r="H386" s="54">
        <f>IFERROR(VLOOKUP(G386,مخزن!D384:E986,2,0),"")</f>
        <v>0</v>
      </c>
      <c r="I386" s="31"/>
      <c r="J386" s="55">
        <f>IFERROR(VLOOKUP(G386,مخزن!D384:N986,9,0),"")</f>
        <v>0</v>
      </c>
      <c r="K386" s="55">
        <f t="shared" si="11"/>
        <v>0</v>
      </c>
    </row>
    <row r="387" spans="1:11" ht="24.95" customHeight="1" x14ac:dyDescent="0.2">
      <c r="A387" s="29"/>
      <c r="B387" s="29"/>
      <c r="C387" s="30"/>
      <c r="D387" s="2"/>
      <c r="E387" s="1"/>
      <c r="F387" s="1"/>
      <c r="G387" s="57" t="str">
        <f t="shared" si="10"/>
        <v/>
      </c>
      <c r="H387" s="54">
        <f>IFERROR(VLOOKUP(G387,مخزن!D385:E987,2,0),"")</f>
        <v>0</v>
      </c>
      <c r="I387" s="31"/>
      <c r="J387" s="55">
        <f>IFERROR(VLOOKUP(G387,مخزن!D385:N987,9,0),"")</f>
        <v>0</v>
      </c>
      <c r="K387" s="55">
        <f t="shared" si="11"/>
        <v>0</v>
      </c>
    </row>
    <row r="388" spans="1:11" ht="24.95" customHeight="1" x14ac:dyDescent="0.2">
      <c r="A388" s="29"/>
      <c r="B388" s="29"/>
      <c r="C388" s="30"/>
      <c r="D388" s="2"/>
      <c r="E388" s="1"/>
      <c r="F388" s="1"/>
      <c r="G388" s="57" t="str">
        <f t="shared" ref="G388:G451" si="12">E388&amp;F388</f>
        <v/>
      </c>
      <c r="H388" s="54">
        <f>IFERROR(VLOOKUP(G388,مخزن!D386:E988,2,0),"")</f>
        <v>0</v>
      </c>
      <c r="I388" s="31"/>
      <c r="J388" s="55">
        <f>IFERROR(VLOOKUP(G388,مخزن!D386:N988,9,0),"")</f>
        <v>0</v>
      </c>
      <c r="K388" s="55">
        <f t="shared" ref="K388:K451" si="13">IFERROR((J388*I388),"")</f>
        <v>0</v>
      </c>
    </row>
    <row r="389" spans="1:11" ht="24.95" customHeight="1" x14ac:dyDescent="0.2">
      <c r="A389" s="29"/>
      <c r="B389" s="29"/>
      <c r="C389" s="30"/>
      <c r="D389" s="2"/>
      <c r="E389" s="1"/>
      <c r="F389" s="1"/>
      <c r="G389" s="57" t="str">
        <f t="shared" si="12"/>
        <v/>
      </c>
      <c r="H389" s="54">
        <f>IFERROR(VLOOKUP(G389,مخزن!D387:E989,2,0),"")</f>
        <v>0</v>
      </c>
      <c r="I389" s="31"/>
      <c r="J389" s="55">
        <f>IFERROR(VLOOKUP(G389,مخزن!D387:N989,9,0),"")</f>
        <v>0</v>
      </c>
      <c r="K389" s="55">
        <f t="shared" si="13"/>
        <v>0</v>
      </c>
    </row>
    <row r="390" spans="1:11" ht="24.95" customHeight="1" x14ac:dyDescent="0.2">
      <c r="A390" s="29"/>
      <c r="B390" s="29"/>
      <c r="C390" s="30"/>
      <c r="D390" s="2"/>
      <c r="E390" s="1"/>
      <c r="F390" s="1"/>
      <c r="G390" s="57" t="str">
        <f t="shared" si="12"/>
        <v/>
      </c>
      <c r="H390" s="54">
        <f>IFERROR(VLOOKUP(G390,مخزن!D388:E990,2,0),"")</f>
        <v>0</v>
      </c>
      <c r="I390" s="31"/>
      <c r="J390" s="55">
        <f>IFERROR(VLOOKUP(G390,مخزن!D388:N990,9,0),"")</f>
        <v>0</v>
      </c>
      <c r="K390" s="55">
        <f t="shared" si="13"/>
        <v>0</v>
      </c>
    </row>
    <row r="391" spans="1:11" ht="24.95" customHeight="1" x14ac:dyDescent="0.2">
      <c r="A391" s="29"/>
      <c r="B391" s="29"/>
      <c r="C391" s="30"/>
      <c r="D391" s="2"/>
      <c r="E391" s="1"/>
      <c r="F391" s="1"/>
      <c r="G391" s="57" t="str">
        <f t="shared" si="12"/>
        <v/>
      </c>
      <c r="H391" s="54">
        <f>IFERROR(VLOOKUP(G391,مخزن!D389:E991,2,0),"")</f>
        <v>0</v>
      </c>
      <c r="I391" s="31"/>
      <c r="J391" s="55">
        <f>IFERROR(VLOOKUP(G391,مخزن!D389:N991,9,0),"")</f>
        <v>0</v>
      </c>
      <c r="K391" s="55">
        <f t="shared" si="13"/>
        <v>0</v>
      </c>
    </row>
    <row r="392" spans="1:11" ht="24.95" customHeight="1" x14ac:dyDescent="0.2">
      <c r="A392" s="29"/>
      <c r="B392" s="29"/>
      <c r="C392" s="30"/>
      <c r="D392" s="2"/>
      <c r="E392" s="1"/>
      <c r="F392" s="1"/>
      <c r="G392" s="57" t="str">
        <f t="shared" si="12"/>
        <v/>
      </c>
      <c r="H392" s="54">
        <f>IFERROR(VLOOKUP(G392,مخزن!D390:E992,2,0),"")</f>
        <v>0</v>
      </c>
      <c r="I392" s="31"/>
      <c r="J392" s="55">
        <f>IFERROR(VLOOKUP(G392,مخزن!D390:N992,9,0),"")</f>
        <v>0</v>
      </c>
      <c r="K392" s="55">
        <f t="shared" si="13"/>
        <v>0</v>
      </c>
    </row>
    <row r="393" spans="1:11" ht="24.95" customHeight="1" x14ac:dyDescent="0.2">
      <c r="A393" s="29"/>
      <c r="B393" s="29"/>
      <c r="C393" s="30"/>
      <c r="D393" s="2"/>
      <c r="E393" s="1"/>
      <c r="F393" s="1"/>
      <c r="G393" s="57" t="str">
        <f t="shared" si="12"/>
        <v/>
      </c>
      <c r="H393" s="54">
        <f>IFERROR(VLOOKUP(G393,مخزن!D391:E993,2,0),"")</f>
        <v>0</v>
      </c>
      <c r="I393" s="31"/>
      <c r="J393" s="55">
        <f>IFERROR(VLOOKUP(G393,مخزن!D391:N993,9,0),"")</f>
        <v>0</v>
      </c>
      <c r="K393" s="55">
        <f t="shared" si="13"/>
        <v>0</v>
      </c>
    </row>
    <row r="394" spans="1:11" ht="24.95" customHeight="1" x14ac:dyDescent="0.2">
      <c r="A394" s="29"/>
      <c r="B394" s="29"/>
      <c r="C394" s="30"/>
      <c r="D394" s="2"/>
      <c r="E394" s="1"/>
      <c r="F394" s="1"/>
      <c r="G394" s="57" t="str">
        <f t="shared" si="12"/>
        <v/>
      </c>
      <c r="H394" s="54">
        <f>IFERROR(VLOOKUP(G394,مخزن!D392:E994,2,0),"")</f>
        <v>0</v>
      </c>
      <c r="I394" s="31"/>
      <c r="J394" s="55">
        <f>IFERROR(VLOOKUP(G394,مخزن!D392:N994,9,0),"")</f>
        <v>0</v>
      </c>
      <c r="K394" s="55">
        <f t="shared" si="13"/>
        <v>0</v>
      </c>
    </row>
    <row r="395" spans="1:11" ht="24.95" customHeight="1" x14ac:dyDescent="0.2">
      <c r="A395" s="29"/>
      <c r="B395" s="29"/>
      <c r="C395" s="30"/>
      <c r="D395" s="2"/>
      <c r="E395" s="1"/>
      <c r="F395" s="1"/>
      <c r="G395" s="57" t="str">
        <f t="shared" si="12"/>
        <v/>
      </c>
      <c r="H395" s="54">
        <f>IFERROR(VLOOKUP(G395,مخزن!D393:E995,2,0),"")</f>
        <v>0</v>
      </c>
      <c r="I395" s="31"/>
      <c r="J395" s="55">
        <f>IFERROR(VLOOKUP(G395,مخزن!D393:N995,9,0),"")</f>
        <v>0</v>
      </c>
      <c r="K395" s="55">
        <f t="shared" si="13"/>
        <v>0</v>
      </c>
    </row>
    <row r="396" spans="1:11" ht="24.95" customHeight="1" x14ac:dyDescent="0.2">
      <c r="A396" s="29"/>
      <c r="B396" s="29"/>
      <c r="C396" s="30"/>
      <c r="D396" s="2"/>
      <c r="E396" s="1"/>
      <c r="F396" s="1"/>
      <c r="G396" s="57" t="str">
        <f t="shared" si="12"/>
        <v/>
      </c>
      <c r="H396" s="54">
        <f>IFERROR(VLOOKUP(G396,مخزن!D394:E996,2,0),"")</f>
        <v>0</v>
      </c>
      <c r="I396" s="31"/>
      <c r="J396" s="55">
        <f>IFERROR(VLOOKUP(G396,مخزن!D394:N996,9,0),"")</f>
        <v>0</v>
      </c>
      <c r="K396" s="55">
        <f t="shared" si="13"/>
        <v>0</v>
      </c>
    </row>
    <row r="397" spans="1:11" ht="24.95" customHeight="1" x14ac:dyDescent="0.2">
      <c r="A397" s="29"/>
      <c r="B397" s="29"/>
      <c r="C397" s="30"/>
      <c r="D397" s="2"/>
      <c r="E397" s="1"/>
      <c r="F397" s="1"/>
      <c r="G397" s="57" t="str">
        <f t="shared" si="12"/>
        <v/>
      </c>
      <c r="H397" s="54">
        <f>IFERROR(VLOOKUP(G397,مخزن!D395:E997,2,0),"")</f>
        <v>0</v>
      </c>
      <c r="I397" s="31"/>
      <c r="J397" s="55">
        <f>IFERROR(VLOOKUP(G397,مخزن!D395:N997,9,0),"")</f>
        <v>0</v>
      </c>
      <c r="K397" s="55">
        <f t="shared" si="13"/>
        <v>0</v>
      </c>
    </row>
    <row r="398" spans="1:11" ht="24.95" customHeight="1" x14ac:dyDescent="0.2">
      <c r="A398" s="29"/>
      <c r="B398" s="29"/>
      <c r="C398" s="30"/>
      <c r="D398" s="2"/>
      <c r="E398" s="1"/>
      <c r="F398" s="1"/>
      <c r="G398" s="57" t="str">
        <f t="shared" si="12"/>
        <v/>
      </c>
      <c r="H398" s="54">
        <f>IFERROR(VLOOKUP(G398,مخزن!D396:E998,2,0),"")</f>
        <v>0</v>
      </c>
      <c r="I398" s="31"/>
      <c r="J398" s="55">
        <f>IFERROR(VLOOKUP(G398,مخزن!D396:N998,9,0),"")</f>
        <v>0</v>
      </c>
      <c r="K398" s="55">
        <f t="shared" si="13"/>
        <v>0</v>
      </c>
    </row>
    <row r="399" spans="1:11" ht="24.95" customHeight="1" x14ac:dyDescent="0.2">
      <c r="A399" s="29"/>
      <c r="B399" s="29"/>
      <c r="C399" s="30"/>
      <c r="D399" s="2"/>
      <c r="E399" s="1"/>
      <c r="F399" s="1"/>
      <c r="G399" s="57" t="str">
        <f t="shared" si="12"/>
        <v/>
      </c>
      <c r="H399" s="54">
        <f>IFERROR(VLOOKUP(G399,مخزن!D397:E999,2,0),"")</f>
        <v>0</v>
      </c>
      <c r="I399" s="31"/>
      <c r="J399" s="55">
        <f>IFERROR(VLOOKUP(G399,مخزن!D397:N999,9,0),"")</f>
        <v>0</v>
      </c>
      <c r="K399" s="55">
        <f t="shared" si="13"/>
        <v>0</v>
      </c>
    </row>
    <row r="400" spans="1:11" ht="24.95" customHeight="1" x14ac:dyDescent="0.2">
      <c r="A400" s="29"/>
      <c r="B400" s="29"/>
      <c r="C400" s="30"/>
      <c r="D400" s="2"/>
      <c r="E400" s="1"/>
      <c r="F400" s="1"/>
      <c r="G400" s="57" t="str">
        <f t="shared" si="12"/>
        <v/>
      </c>
      <c r="H400" s="54">
        <f>IFERROR(VLOOKUP(G400,مخزن!D398:E1000,2,0),"")</f>
        <v>0</v>
      </c>
      <c r="I400" s="31"/>
      <c r="J400" s="55">
        <f>IFERROR(VLOOKUP(G400,مخزن!D398:N1000,9,0),"")</f>
        <v>0</v>
      </c>
      <c r="K400" s="55">
        <f t="shared" si="13"/>
        <v>0</v>
      </c>
    </row>
    <row r="401" spans="1:11" ht="24.95" customHeight="1" x14ac:dyDescent="0.2">
      <c r="A401" s="29"/>
      <c r="B401" s="29"/>
      <c r="C401" s="30"/>
      <c r="D401" s="2"/>
      <c r="E401" s="1"/>
      <c r="F401" s="1"/>
      <c r="G401" s="57" t="str">
        <f t="shared" si="12"/>
        <v/>
      </c>
      <c r="H401" s="54">
        <f>IFERROR(VLOOKUP(G401,مخزن!D399:E1001,2,0),"")</f>
        <v>0</v>
      </c>
      <c r="I401" s="31"/>
      <c r="J401" s="55">
        <f>IFERROR(VLOOKUP(G401,مخزن!D399:N1001,9,0),"")</f>
        <v>0</v>
      </c>
      <c r="K401" s="55">
        <f t="shared" si="13"/>
        <v>0</v>
      </c>
    </row>
    <row r="402" spans="1:11" ht="24.95" customHeight="1" x14ac:dyDescent="0.2">
      <c r="A402" s="29"/>
      <c r="B402" s="29"/>
      <c r="C402" s="30"/>
      <c r="D402" s="2"/>
      <c r="E402" s="1"/>
      <c r="F402" s="1"/>
      <c r="G402" s="57" t="str">
        <f t="shared" si="12"/>
        <v/>
      </c>
      <c r="H402" s="54">
        <f>IFERROR(VLOOKUP(G402,مخزن!D400:E1002,2,0),"")</f>
        <v>0</v>
      </c>
      <c r="I402" s="31"/>
      <c r="J402" s="55">
        <f>IFERROR(VLOOKUP(G402,مخزن!D400:N1002,9,0),"")</f>
        <v>0</v>
      </c>
      <c r="K402" s="55">
        <f t="shared" si="13"/>
        <v>0</v>
      </c>
    </row>
    <row r="403" spans="1:11" ht="24.95" customHeight="1" x14ac:dyDescent="0.2">
      <c r="A403" s="29"/>
      <c r="B403" s="29"/>
      <c r="C403" s="30"/>
      <c r="D403" s="2"/>
      <c r="E403" s="1"/>
      <c r="F403" s="1"/>
      <c r="G403" s="57" t="str">
        <f t="shared" si="12"/>
        <v/>
      </c>
      <c r="H403" s="54">
        <f>IFERROR(VLOOKUP(G403,مخزن!D401:E1003,2,0),"")</f>
        <v>0</v>
      </c>
      <c r="I403" s="31"/>
      <c r="J403" s="55">
        <f>IFERROR(VLOOKUP(G403,مخزن!D401:N1003,9,0),"")</f>
        <v>0</v>
      </c>
      <c r="K403" s="55">
        <f t="shared" si="13"/>
        <v>0</v>
      </c>
    </row>
    <row r="404" spans="1:11" ht="24.95" customHeight="1" x14ac:dyDescent="0.2">
      <c r="A404" s="29"/>
      <c r="B404" s="29"/>
      <c r="C404" s="30"/>
      <c r="D404" s="2"/>
      <c r="E404" s="1"/>
      <c r="F404" s="1"/>
      <c r="G404" s="57" t="str">
        <f t="shared" si="12"/>
        <v/>
      </c>
      <c r="H404" s="54">
        <f>IFERROR(VLOOKUP(G404,مخزن!D402:E1004,2,0),"")</f>
        <v>0</v>
      </c>
      <c r="I404" s="31"/>
      <c r="J404" s="55">
        <f>IFERROR(VLOOKUP(G404,مخزن!D402:N1004,9,0),"")</f>
        <v>0</v>
      </c>
      <c r="K404" s="55">
        <f t="shared" si="13"/>
        <v>0</v>
      </c>
    </row>
    <row r="405" spans="1:11" ht="24.95" customHeight="1" x14ac:dyDescent="0.2">
      <c r="A405" s="29"/>
      <c r="B405" s="29"/>
      <c r="C405" s="30"/>
      <c r="D405" s="2"/>
      <c r="E405" s="1"/>
      <c r="F405" s="1"/>
      <c r="G405" s="57" t="str">
        <f t="shared" si="12"/>
        <v/>
      </c>
      <c r="H405" s="54">
        <f>IFERROR(VLOOKUP(G405,مخزن!D403:E1005,2,0),"")</f>
        <v>0</v>
      </c>
      <c r="I405" s="31"/>
      <c r="J405" s="55">
        <f>IFERROR(VLOOKUP(G405,مخزن!D403:N1005,9,0),"")</f>
        <v>0</v>
      </c>
      <c r="K405" s="55">
        <f t="shared" si="13"/>
        <v>0</v>
      </c>
    </row>
    <row r="406" spans="1:11" ht="24.95" customHeight="1" x14ac:dyDescent="0.2">
      <c r="A406" s="29"/>
      <c r="B406" s="29"/>
      <c r="C406" s="30"/>
      <c r="D406" s="2"/>
      <c r="E406" s="1"/>
      <c r="F406" s="1"/>
      <c r="G406" s="57" t="str">
        <f t="shared" si="12"/>
        <v/>
      </c>
      <c r="H406" s="54">
        <f>IFERROR(VLOOKUP(G406,مخزن!D404:E1006,2,0),"")</f>
        <v>0</v>
      </c>
      <c r="I406" s="31"/>
      <c r="J406" s="55">
        <f>IFERROR(VLOOKUP(G406,مخزن!D404:N1006,9,0),"")</f>
        <v>0</v>
      </c>
      <c r="K406" s="55">
        <f t="shared" si="13"/>
        <v>0</v>
      </c>
    </row>
    <row r="407" spans="1:11" ht="24.95" customHeight="1" x14ac:dyDescent="0.2">
      <c r="A407" s="29"/>
      <c r="B407" s="29"/>
      <c r="C407" s="30"/>
      <c r="D407" s="2"/>
      <c r="E407" s="1"/>
      <c r="F407" s="1"/>
      <c r="G407" s="57" t="str">
        <f t="shared" si="12"/>
        <v/>
      </c>
      <c r="H407" s="54">
        <f>IFERROR(VLOOKUP(G407,مخزن!D405:E1007,2,0),"")</f>
        <v>0</v>
      </c>
      <c r="I407" s="31"/>
      <c r="J407" s="55">
        <f>IFERROR(VLOOKUP(G407,مخزن!D405:N1007,9,0),"")</f>
        <v>0</v>
      </c>
      <c r="K407" s="55">
        <f t="shared" si="13"/>
        <v>0</v>
      </c>
    </row>
    <row r="408" spans="1:11" ht="24.95" customHeight="1" x14ac:dyDescent="0.2">
      <c r="A408" s="29"/>
      <c r="B408" s="29"/>
      <c r="C408" s="30"/>
      <c r="D408" s="2"/>
      <c r="E408" s="1"/>
      <c r="F408" s="1"/>
      <c r="G408" s="57" t="str">
        <f t="shared" si="12"/>
        <v/>
      </c>
      <c r="H408" s="54">
        <f>IFERROR(VLOOKUP(G408,مخزن!D406:E1008,2,0),"")</f>
        <v>0</v>
      </c>
      <c r="I408" s="31"/>
      <c r="J408" s="55">
        <f>IFERROR(VLOOKUP(G408,مخزن!D406:N1008,9,0),"")</f>
        <v>0</v>
      </c>
      <c r="K408" s="55">
        <f t="shared" si="13"/>
        <v>0</v>
      </c>
    </row>
    <row r="409" spans="1:11" ht="24.95" customHeight="1" x14ac:dyDescent="0.2">
      <c r="A409" s="29"/>
      <c r="B409" s="29"/>
      <c r="C409" s="30"/>
      <c r="D409" s="2"/>
      <c r="E409" s="1"/>
      <c r="F409" s="1"/>
      <c r="G409" s="57" t="str">
        <f t="shared" si="12"/>
        <v/>
      </c>
      <c r="H409" s="54">
        <f>IFERROR(VLOOKUP(G409,مخزن!D407:E1009,2,0),"")</f>
        <v>0</v>
      </c>
      <c r="I409" s="31"/>
      <c r="J409" s="55">
        <f>IFERROR(VLOOKUP(G409,مخزن!D407:N1009,9,0),"")</f>
        <v>0</v>
      </c>
      <c r="K409" s="55">
        <f t="shared" si="13"/>
        <v>0</v>
      </c>
    </row>
    <row r="410" spans="1:11" ht="24.95" customHeight="1" x14ac:dyDescent="0.2">
      <c r="A410" s="29"/>
      <c r="B410" s="29"/>
      <c r="C410" s="30"/>
      <c r="D410" s="2"/>
      <c r="E410" s="1"/>
      <c r="F410" s="1"/>
      <c r="G410" s="57" t="str">
        <f t="shared" si="12"/>
        <v/>
      </c>
      <c r="H410" s="54">
        <f>IFERROR(VLOOKUP(G410,مخزن!D408:E1010,2,0),"")</f>
        <v>0</v>
      </c>
      <c r="I410" s="31"/>
      <c r="J410" s="55">
        <f>IFERROR(VLOOKUP(G410,مخزن!D408:N1010,9,0),"")</f>
        <v>0</v>
      </c>
      <c r="K410" s="55">
        <f t="shared" si="13"/>
        <v>0</v>
      </c>
    </row>
    <row r="411" spans="1:11" ht="24.95" customHeight="1" x14ac:dyDescent="0.2">
      <c r="A411" s="29"/>
      <c r="B411" s="29"/>
      <c r="C411" s="30"/>
      <c r="D411" s="2"/>
      <c r="E411" s="1"/>
      <c r="F411" s="1"/>
      <c r="G411" s="57" t="str">
        <f t="shared" si="12"/>
        <v/>
      </c>
      <c r="H411" s="54">
        <f>IFERROR(VLOOKUP(G411,مخزن!D409:E1011,2,0),"")</f>
        <v>0</v>
      </c>
      <c r="I411" s="31"/>
      <c r="J411" s="55">
        <f>IFERROR(VLOOKUP(G411,مخزن!D409:N1011,9,0),"")</f>
        <v>0</v>
      </c>
      <c r="K411" s="55">
        <f t="shared" si="13"/>
        <v>0</v>
      </c>
    </row>
    <row r="412" spans="1:11" ht="24.95" customHeight="1" x14ac:dyDescent="0.2">
      <c r="A412" s="29"/>
      <c r="B412" s="29"/>
      <c r="C412" s="30"/>
      <c r="D412" s="2"/>
      <c r="E412" s="1"/>
      <c r="F412" s="1"/>
      <c r="G412" s="57" t="str">
        <f t="shared" si="12"/>
        <v/>
      </c>
      <c r="H412" s="54">
        <f>IFERROR(VLOOKUP(G412,مخزن!D410:E1012,2,0),"")</f>
        <v>0</v>
      </c>
      <c r="I412" s="31"/>
      <c r="J412" s="55">
        <f>IFERROR(VLOOKUP(G412,مخزن!D410:N1012,9,0),"")</f>
        <v>0</v>
      </c>
      <c r="K412" s="55">
        <f t="shared" si="13"/>
        <v>0</v>
      </c>
    </row>
    <row r="413" spans="1:11" ht="24.95" customHeight="1" x14ac:dyDescent="0.2">
      <c r="A413" s="29"/>
      <c r="B413" s="29"/>
      <c r="C413" s="30"/>
      <c r="D413" s="2"/>
      <c r="E413" s="1"/>
      <c r="F413" s="1"/>
      <c r="G413" s="57" t="str">
        <f t="shared" si="12"/>
        <v/>
      </c>
      <c r="H413" s="54">
        <f>IFERROR(VLOOKUP(G413,مخزن!D411:E1013,2,0),"")</f>
        <v>0</v>
      </c>
      <c r="I413" s="31"/>
      <c r="J413" s="55">
        <f>IFERROR(VLOOKUP(G413,مخزن!D411:N1013,9,0),"")</f>
        <v>0</v>
      </c>
      <c r="K413" s="55">
        <f t="shared" si="13"/>
        <v>0</v>
      </c>
    </row>
    <row r="414" spans="1:11" ht="24.95" customHeight="1" x14ac:dyDescent="0.2">
      <c r="A414" s="29"/>
      <c r="B414" s="29"/>
      <c r="C414" s="30"/>
      <c r="D414" s="2"/>
      <c r="E414" s="1"/>
      <c r="F414" s="1"/>
      <c r="G414" s="57" t="str">
        <f t="shared" si="12"/>
        <v/>
      </c>
      <c r="H414" s="54">
        <f>IFERROR(VLOOKUP(G414,مخزن!D412:E1014,2,0),"")</f>
        <v>0</v>
      </c>
      <c r="I414" s="31"/>
      <c r="J414" s="55">
        <f>IFERROR(VLOOKUP(G414,مخزن!D412:N1014,9,0),"")</f>
        <v>0</v>
      </c>
      <c r="K414" s="55">
        <f t="shared" si="13"/>
        <v>0</v>
      </c>
    </row>
    <row r="415" spans="1:11" ht="24.95" customHeight="1" x14ac:dyDescent="0.2">
      <c r="A415" s="29"/>
      <c r="B415" s="29"/>
      <c r="C415" s="30"/>
      <c r="D415" s="2"/>
      <c r="E415" s="1"/>
      <c r="F415" s="1"/>
      <c r="G415" s="57" t="str">
        <f t="shared" si="12"/>
        <v/>
      </c>
      <c r="H415" s="54">
        <f>IFERROR(VLOOKUP(G415,مخزن!D413:E1015,2,0),"")</f>
        <v>0</v>
      </c>
      <c r="I415" s="31"/>
      <c r="J415" s="55">
        <f>IFERROR(VLOOKUP(G415,مخزن!D413:N1015,9,0),"")</f>
        <v>0</v>
      </c>
      <c r="K415" s="55">
        <f t="shared" si="13"/>
        <v>0</v>
      </c>
    </row>
    <row r="416" spans="1:11" ht="24.95" customHeight="1" x14ac:dyDescent="0.2">
      <c r="A416" s="29"/>
      <c r="B416" s="29"/>
      <c r="C416" s="30"/>
      <c r="D416" s="2"/>
      <c r="E416" s="1"/>
      <c r="F416" s="1"/>
      <c r="G416" s="57" t="str">
        <f t="shared" si="12"/>
        <v/>
      </c>
      <c r="H416" s="54">
        <f>IFERROR(VLOOKUP(G416,مخزن!D414:E1016,2,0),"")</f>
        <v>0</v>
      </c>
      <c r="I416" s="31"/>
      <c r="J416" s="55">
        <f>IFERROR(VLOOKUP(G416,مخزن!D414:N1016,9,0),"")</f>
        <v>0</v>
      </c>
      <c r="K416" s="55">
        <f t="shared" si="13"/>
        <v>0</v>
      </c>
    </row>
    <row r="417" spans="1:11" ht="24.95" customHeight="1" x14ac:dyDescent="0.2">
      <c r="A417" s="29"/>
      <c r="B417" s="29"/>
      <c r="C417" s="30"/>
      <c r="D417" s="2"/>
      <c r="E417" s="1"/>
      <c r="F417" s="1"/>
      <c r="G417" s="57" t="str">
        <f t="shared" si="12"/>
        <v/>
      </c>
      <c r="H417" s="54">
        <f>IFERROR(VLOOKUP(G417,مخزن!D415:E1017,2,0),"")</f>
        <v>0</v>
      </c>
      <c r="I417" s="31"/>
      <c r="J417" s="55">
        <f>IFERROR(VLOOKUP(G417,مخزن!D415:N1017,9,0),"")</f>
        <v>0</v>
      </c>
      <c r="K417" s="55">
        <f t="shared" si="13"/>
        <v>0</v>
      </c>
    </row>
    <row r="418" spans="1:11" ht="24.95" customHeight="1" x14ac:dyDescent="0.2">
      <c r="A418" s="29"/>
      <c r="B418" s="29"/>
      <c r="C418" s="30"/>
      <c r="D418" s="2"/>
      <c r="E418" s="1"/>
      <c r="F418" s="1"/>
      <c r="G418" s="57" t="str">
        <f t="shared" si="12"/>
        <v/>
      </c>
      <c r="H418" s="54">
        <f>IFERROR(VLOOKUP(G418,مخزن!D416:E1018,2,0),"")</f>
        <v>0</v>
      </c>
      <c r="I418" s="31"/>
      <c r="J418" s="55">
        <f>IFERROR(VLOOKUP(G418,مخزن!D416:N1018,9,0),"")</f>
        <v>0</v>
      </c>
      <c r="K418" s="55">
        <f t="shared" si="13"/>
        <v>0</v>
      </c>
    </row>
    <row r="419" spans="1:11" ht="24.95" customHeight="1" x14ac:dyDescent="0.2">
      <c r="A419" s="29"/>
      <c r="B419" s="29"/>
      <c r="C419" s="30"/>
      <c r="D419" s="2"/>
      <c r="E419" s="1"/>
      <c r="F419" s="1"/>
      <c r="G419" s="57" t="str">
        <f t="shared" si="12"/>
        <v/>
      </c>
      <c r="H419" s="54">
        <f>IFERROR(VLOOKUP(G419,مخزن!D417:E1019,2,0),"")</f>
        <v>0</v>
      </c>
      <c r="I419" s="31"/>
      <c r="J419" s="55">
        <f>IFERROR(VLOOKUP(G419,مخزن!D417:N1019,9,0),"")</f>
        <v>0</v>
      </c>
      <c r="K419" s="55">
        <f t="shared" si="13"/>
        <v>0</v>
      </c>
    </row>
    <row r="420" spans="1:11" ht="24.95" customHeight="1" x14ac:dyDescent="0.2">
      <c r="A420" s="29"/>
      <c r="B420" s="29"/>
      <c r="C420" s="30"/>
      <c r="D420" s="2"/>
      <c r="E420" s="1"/>
      <c r="F420" s="1"/>
      <c r="G420" s="57" t="str">
        <f t="shared" si="12"/>
        <v/>
      </c>
      <c r="H420" s="54">
        <f>IFERROR(VLOOKUP(G420,مخزن!D418:E1020,2,0),"")</f>
        <v>0</v>
      </c>
      <c r="I420" s="31"/>
      <c r="J420" s="55">
        <f>IFERROR(VLOOKUP(G420,مخزن!D418:N1020,9,0),"")</f>
        <v>0</v>
      </c>
      <c r="K420" s="55">
        <f t="shared" si="13"/>
        <v>0</v>
      </c>
    </row>
    <row r="421" spans="1:11" ht="24.95" customHeight="1" x14ac:dyDescent="0.2">
      <c r="A421" s="29"/>
      <c r="B421" s="29"/>
      <c r="C421" s="30"/>
      <c r="D421" s="2"/>
      <c r="E421" s="1"/>
      <c r="F421" s="1"/>
      <c r="G421" s="57" t="str">
        <f t="shared" si="12"/>
        <v/>
      </c>
      <c r="H421" s="54">
        <f>IFERROR(VLOOKUP(G421,مخزن!D419:E1021,2,0),"")</f>
        <v>0</v>
      </c>
      <c r="I421" s="31"/>
      <c r="J421" s="55">
        <f>IFERROR(VLOOKUP(G421,مخزن!D419:N1021,9,0),"")</f>
        <v>0</v>
      </c>
      <c r="K421" s="55">
        <f t="shared" si="13"/>
        <v>0</v>
      </c>
    </row>
    <row r="422" spans="1:11" ht="24.95" customHeight="1" x14ac:dyDescent="0.2">
      <c r="A422" s="29"/>
      <c r="B422" s="29"/>
      <c r="C422" s="30"/>
      <c r="D422" s="2"/>
      <c r="E422" s="1"/>
      <c r="F422" s="1"/>
      <c r="G422" s="57" t="str">
        <f t="shared" si="12"/>
        <v/>
      </c>
      <c r="H422" s="54">
        <f>IFERROR(VLOOKUP(G422,مخزن!D420:E1022,2,0),"")</f>
        <v>0</v>
      </c>
      <c r="I422" s="31"/>
      <c r="J422" s="55">
        <f>IFERROR(VLOOKUP(G422,مخزن!D420:N1022,9,0),"")</f>
        <v>0</v>
      </c>
      <c r="K422" s="55">
        <f t="shared" si="13"/>
        <v>0</v>
      </c>
    </row>
    <row r="423" spans="1:11" ht="24.95" customHeight="1" x14ac:dyDescent="0.2">
      <c r="A423" s="29"/>
      <c r="B423" s="29"/>
      <c r="C423" s="30"/>
      <c r="D423" s="2"/>
      <c r="E423" s="1"/>
      <c r="F423" s="1"/>
      <c r="G423" s="57" t="str">
        <f t="shared" si="12"/>
        <v/>
      </c>
      <c r="H423" s="54">
        <f>IFERROR(VLOOKUP(G423,مخزن!D421:E1023,2,0),"")</f>
        <v>0</v>
      </c>
      <c r="I423" s="31"/>
      <c r="J423" s="55">
        <f>IFERROR(VLOOKUP(G423,مخزن!D421:N1023,9,0),"")</f>
        <v>0</v>
      </c>
      <c r="K423" s="55">
        <f t="shared" si="13"/>
        <v>0</v>
      </c>
    </row>
    <row r="424" spans="1:11" ht="24.95" customHeight="1" x14ac:dyDescent="0.2">
      <c r="A424" s="29"/>
      <c r="B424" s="29"/>
      <c r="C424" s="30"/>
      <c r="D424" s="2"/>
      <c r="E424" s="1"/>
      <c r="F424" s="1"/>
      <c r="G424" s="57" t="str">
        <f t="shared" si="12"/>
        <v/>
      </c>
      <c r="H424" s="54">
        <f>IFERROR(VLOOKUP(G424,مخزن!D422:E1024,2,0),"")</f>
        <v>0</v>
      </c>
      <c r="I424" s="31"/>
      <c r="J424" s="55">
        <f>IFERROR(VLOOKUP(G424,مخزن!D422:N1024,9,0),"")</f>
        <v>0</v>
      </c>
      <c r="K424" s="55">
        <f t="shared" si="13"/>
        <v>0</v>
      </c>
    </row>
    <row r="425" spans="1:11" ht="24.95" customHeight="1" x14ac:dyDescent="0.2">
      <c r="A425" s="29"/>
      <c r="B425" s="29"/>
      <c r="C425" s="30"/>
      <c r="D425" s="2"/>
      <c r="E425" s="1"/>
      <c r="F425" s="1"/>
      <c r="G425" s="57" t="str">
        <f t="shared" si="12"/>
        <v/>
      </c>
      <c r="H425" s="54">
        <f>IFERROR(VLOOKUP(G425,مخزن!D423:E1025,2,0),"")</f>
        <v>0</v>
      </c>
      <c r="I425" s="31"/>
      <c r="J425" s="55">
        <f>IFERROR(VLOOKUP(G425,مخزن!D423:N1025,9,0),"")</f>
        <v>0</v>
      </c>
      <c r="K425" s="55">
        <f t="shared" si="13"/>
        <v>0</v>
      </c>
    </row>
    <row r="426" spans="1:11" ht="24.95" customHeight="1" x14ac:dyDescent="0.2">
      <c r="A426" s="29"/>
      <c r="B426" s="29"/>
      <c r="C426" s="30"/>
      <c r="D426" s="2"/>
      <c r="E426" s="1"/>
      <c r="F426" s="1"/>
      <c r="G426" s="57" t="str">
        <f t="shared" si="12"/>
        <v/>
      </c>
      <c r="H426" s="54">
        <f>IFERROR(VLOOKUP(G426,مخزن!D424:E1026,2,0),"")</f>
        <v>0</v>
      </c>
      <c r="I426" s="31"/>
      <c r="J426" s="55">
        <f>IFERROR(VLOOKUP(G426,مخزن!D424:N1026,9,0),"")</f>
        <v>0</v>
      </c>
      <c r="K426" s="55">
        <f t="shared" si="13"/>
        <v>0</v>
      </c>
    </row>
    <row r="427" spans="1:11" ht="24.95" customHeight="1" x14ac:dyDescent="0.2">
      <c r="A427" s="29"/>
      <c r="B427" s="29"/>
      <c r="C427" s="30"/>
      <c r="D427" s="2"/>
      <c r="E427" s="1"/>
      <c r="F427" s="1"/>
      <c r="G427" s="57" t="str">
        <f t="shared" si="12"/>
        <v/>
      </c>
      <c r="H427" s="54">
        <f>IFERROR(VLOOKUP(G427,مخزن!D425:E1027,2,0),"")</f>
        <v>0</v>
      </c>
      <c r="I427" s="31"/>
      <c r="J427" s="55">
        <f>IFERROR(VLOOKUP(G427,مخزن!D425:N1027,9,0),"")</f>
        <v>0</v>
      </c>
      <c r="K427" s="55">
        <f t="shared" si="13"/>
        <v>0</v>
      </c>
    </row>
    <row r="428" spans="1:11" ht="24.95" customHeight="1" x14ac:dyDescent="0.2">
      <c r="A428" s="29"/>
      <c r="B428" s="29"/>
      <c r="C428" s="30"/>
      <c r="D428" s="2"/>
      <c r="E428" s="1"/>
      <c r="F428" s="1"/>
      <c r="G428" s="57" t="str">
        <f t="shared" si="12"/>
        <v/>
      </c>
      <c r="H428" s="54">
        <f>IFERROR(VLOOKUP(G428,مخزن!D426:E1028,2,0),"")</f>
        <v>0</v>
      </c>
      <c r="I428" s="31"/>
      <c r="J428" s="55">
        <f>IFERROR(VLOOKUP(G428,مخزن!D426:N1028,9,0),"")</f>
        <v>0</v>
      </c>
      <c r="K428" s="55">
        <f t="shared" si="13"/>
        <v>0</v>
      </c>
    </row>
    <row r="429" spans="1:11" ht="24.95" customHeight="1" x14ac:dyDescent="0.2">
      <c r="A429" s="29"/>
      <c r="B429" s="29"/>
      <c r="C429" s="30"/>
      <c r="D429" s="2"/>
      <c r="E429" s="1"/>
      <c r="F429" s="1"/>
      <c r="G429" s="57" t="str">
        <f t="shared" si="12"/>
        <v/>
      </c>
      <c r="H429" s="54">
        <f>IFERROR(VLOOKUP(G429,مخزن!D427:E1029,2,0),"")</f>
        <v>0</v>
      </c>
      <c r="I429" s="31"/>
      <c r="J429" s="55">
        <f>IFERROR(VLOOKUP(G429,مخزن!D427:N1029,9,0),"")</f>
        <v>0</v>
      </c>
      <c r="K429" s="55">
        <f t="shared" si="13"/>
        <v>0</v>
      </c>
    </row>
    <row r="430" spans="1:11" ht="24.95" customHeight="1" x14ac:dyDescent="0.2">
      <c r="A430" s="29"/>
      <c r="B430" s="29"/>
      <c r="C430" s="30"/>
      <c r="D430" s="2"/>
      <c r="E430" s="1"/>
      <c r="F430" s="1"/>
      <c r="G430" s="57" t="str">
        <f t="shared" si="12"/>
        <v/>
      </c>
      <c r="H430" s="54">
        <f>IFERROR(VLOOKUP(G430,مخزن!D428:E1030,2,0),"")</f>
        <v>0</v>
      </c>
      <c r="I430" s="31"/>
      <c r="J430" s="55">
        <f>IFERROR(VLOOKUP(G430,مخزن!D428:N1030,9,0),"")</f>
        <v>0</v>
      </c>
      <c r="K430" s="55">
        <f t="shared" si="13"/>
        <v>0</v>
      </c>
    </row>
    <row r="431" spans="1:11" ht="24.95" customHeight="1" x14ac:dyDescent="0.2">
      <c r="A431" s="29"/>
      <c r="B431" s="29"/>
      <c r="C431" s="30"/>
      <c r="D431" s="2"/>
      <c r="E431" s="1"/>
      <c r="F431" s="1"/>
      <c r="G431" s="57" t="str">
        <f t="shared" si="12"/>
        <v/>
      </c>
      <c r="H431" s="54">
        <f>IFERROR(VLOOKUP(G431,مخزن!D429:E1031,2,0),"")</f>
        <v>0</v>
      </c>
      <c r="I431" s="31"/>
      <c r="J431" s="55">
        <f>IFERROR(VLOOKUP(G431,مخزن!D429:N1031,9,0),"")</f>
        <v>0</v>
      </c>
      <c r="K431" s="55">
        <f t="shared" si="13"/>
        <v>0</v>
      </c>
    </row>
    <row r="432" spans="1:11" ht="24.95" customHeight="1" x14ac:dyDescent="0.2">
      <c r="A432" s="29"/>
      <c r="B432" s="29"/>
      <c r="C432" s="30"/>
      <c r="D432" s="2"/>
      <c r="E432" s="1"/>
      <c r="F432" s="1"/>
      <c r="G432" s="57" t="str">
        <f t="shared" si="12"/>
        <v/>
      </c>
      <c r="H432" s="54">
        <f>IFERROR(VLOOKUP(G432,مخزن!D430:E1032,2,0),"")</f>
        <v>0</v>
      </c>
      <c r="I432" s="31"/>
      <c r="J432" s="55">
        <f>IFERROR(VLOOKUP(G432,مخزن!D430:N1032,9,0),"")</f>
        <v>0</v>
      </c>
      <c r="K432" s="55">
        <f t="shared" si="13"/>
        <v>0</v>
      </c>
    </row>
    <row r="433" spans="1:11" ht="24.95" customHeight="1" x14ac:dyDescent="0.2">
      <c r="A433" s="29"/>
      <c r="B433" s="29"/>
      <c r="C433" s="30"/>
      <c r="D433" s="2"/>
      <c r="E433" s="1"/>
      <c r="F433" s="1"/>
      <c r="G433" s="57" t="str">
        <f t="shared" si="12"/>
        <v/>
      </c>
      <c r="H433" s="54">
        <f>IFERROR(VLOOKUP(G433,مخزن!D431:E1033,2,0),"")</f>
        <v>0</v>
      </c>
      <c r="I433" s="31"/>
      <c r="J433" s="55">
        <f>IFERROR(VLOOKUP(G433,مخزن!D431:N1033,9,0),"")</f>
        <v>0</v>
      </c>
      <c r="K433" s="55">
        <f t="shared" si="13"/>
        <v>0</v>
      </c>
    </row>
    <row r="434" spans="1:11" ht="24.95" customHeight="1" x14ac:dyDescent="0.2">
      <c r="A434" s="29"/>
      <c r="B434" s="29"/>
      <c r="C434" s="30"/>
      <c r="D434" s="2"/>
      <c r="E434" s="1"/>
      <c r="F434" s="1"/>
      <c r="G434" s="57" t="str">
        <f t="shared" si="12"/>
        <v/>
      </c>
      <c r="H434" s="54">
        <f>IFERROR(VLOOKUP(G434,مخزن!D432:E1034,2,0),"")</f>
        <v>0</v>
      </c>
      <c r="I434" s="31"/>
      <c r="J434" s="55">
        <f>IFERROR(VLOOKUP(G434,مخزن!D432:N1034,9,0),"")</f>
        <v>0</v>
      </c>
      <c r="K434" s="55">
        <f t="shared" si="13"/>
        <v>0</v>
      </c>
    </row>
    <row r="435" spans="1:11" ht="24.95" customHeight="1" x14ac:dyDescent="0.2">
      <c r="A435" s="29"/>
      <c r="B435" s="29"/>
      <c r="C435" s="30"/>
      <c r="D435" s="2"/>
      <c r="E435" s="1"/>
      <c r="F435" s="1"/>
      <c r="G435" s="57" t="str">
        <f t="shared" si="12"/>
        <v/>
      </c>
      <c r="H435" s="54">
        <f>IFERROR(VLOOKUP(G435,مخزن!D433:E1035,2,0),"")</f>
        <v>0</v>
      </c>
      <c r="I435" s="31"/>
      <c r="J435" s="55">
        <f>IFERROR(VLOOKUP(G435,مخزن!D433:N1035,9,0),"")</f>
        <v>0</v>
      </c>
      <c r="K435" s="55">
        <f t="shared" si="13"/>
        <v>0</v>
      </c>
    </row>
    <row r="436" spans="1:11" ht="24.95" customHeight="1" x14ac:dyDescent="0.2">
      <c r="A436" s="29"/>
      <c r="B436" s="29"/>
      <c r="C436" s="30"/>
      <c r="D436" s="2"/>
      <c r="E436" s="1"/>
      <c r="F436" s="1"/>
      <c r="G436" s="57" t="str">
        <f t="shared" si="12"/>
        <v/>
      </c>
      <c r="H436" s="54">
        <f>IFERROR(VLOOKUP(G436,مخزن!D434:E1036,2,0),"")</f>
        <v>0</v>
      </c>
      <c r="I436" s="31"/>
      <c r="J436" s="55">
        <f>IFERROR(VLOOKUP(G436,مخزن!D434:N1036,9,0),"")</f>
        <v>0</v>
      </c>
      <c r="K436" s="55">
        <f t="shared" si="13"/>
        <v>0</v>
      </c>
    </row>
    <row r="437" spans="1:11" ht="24.95" customHeight="1" x14ac:dyDescent="0.2">
      <c r="A437" s="29"/>
      <c r="B437" s="29"/>
      <c r="C437" s="30"/>
      <c r="D437" s="2"/>
      <c r="E437" s="1"/>
      <c r="F437" s="1"/>
      <c r="G437" s="57" t="str">
        <f t="shared" si="12"/>
        <v/>
      </c>
      <c r="H437" s="54">
        <f>IFERROR(VLOOKUP(G437,مخزن!D435:E1037,2,0),"")</f>
        <v>0</v>
      </c>
      <c r="I437" s="31"/>
      <c r="J437" s="55">
        <f>IFERROR(VLOOKUP(G437,مخزن!D435:N1037,9,0),"")</f>
        <v>0</v>
      </c>
      <c r="K437" s="55">
        <f t="shared" si="13"/>
        <v>0</v>
      </c>
    </row>
    <row r="438" spans="1:11" ht="24.95" customHeight="1" x14ac:dyDescent="0.2">
      <c r="A438" s="29"/>
      <c r="B438" s="29"/>
      <c r="C438" s="30"/>
      <c r="D438" s="2"/>
      <c r="E438" s="1"/>
      <c r="F438" s="1"/>
      <c r="G438" s="57" t="str">
        <f t="shared" si="12"/>
        <v/>
      </c>
      <c r="H438" s="54">
        <f>IFERROR(VLOOKUP(G438,مخزن!D436:E1038,2,0),"")</f>
        <v>0</v>
      </c>
      <c r="I438" s="31"/>
      <c r="J438" s="55">
        <f>IFERROR(VLOOKUP(G438,مخزن!D436:N1038,9,0),"")</f>
        <v>0</v>
      </c>
      <c r="K438" s="55">
        <f t="shared" si="13"/>
        <v>0</v>
      </c>
    </row>
    <row r="439" spans="1:11" ht="24.95" customHeight="1" x14ac:dyDescent="0.2">
      <c r="A439" s="29"/>
      <c r="B439" s="29"/>
      <c r="C439" s="30"/>
      <c r="D439" s="2"/>
      <c r="E439" s="1"/>
      <c r="F439" s="1"/>
      <c r="G439" s="57" t="str">
        <f t="shared" si="12"/>
        <v/>
      </c>
      <c r="H439" s="54">
        <f>IFERROR(VLOOKUP(G439,مخزن!D437:E1039,2,0),"")</f>
        <v>0</v>
      </c>
      <c r="I439" s="31"/>
      <c r="J439" s="55">
        <f>IFERROR(VLOOKUP(G439,مخزن!D437:N1039,9,0),"")</f>
        <v>0</v>
      </c>
      <c r="K439" s="55">
        <f t="shared" si="13"/>
        <v>0</v>
      </c>
    </row>
    <row r="440" spans="1:11" ht="24.95" customHeight="1" x14ac:dyDescent="0.2">
      <c r="A440" s="29"/>
      <c r="B440" s="29"/>
      <c r="C440" s="30"/>
      <c r="D440" s="2"/>
      <c r="E440" s="1"/>
      <c r="F440" s="1"/>
      <c r="G440" s="57" t="str">
        <f t="shared" si="12"/>
        <v/>
      </c>
      <c r="H440" s="54">
        <f>IFERROR(VLOOKUP(G440,مخزن!D438:E1040,2,0),"")</f>
        <v>0</v>
      </c>
      <c r="I440" s="31"/>
      <c r="J440" s="55">
        <f>IFERROR(VLOOKUP(G440,مخزن!D438:N1040,9,0),"")</f>
        <v>0</v>
      </c>
      <c r="K440" s="55">
        <f t="shared" si="13"/>
        <v>0</v>
      </c>
    </row>
    <row r="441" spans="1:11" ht="24.95" customHeight="1" x14ac:dyDescent="0.2">
      <c r="A441" s="29"/>
      <c r="B441" s="29"/>
      <c r="C441" s="30"/>
      <c r="D441" s="2"/>
      <c r="E441" s="1"/>
      <c r="F441" s="1"/>
      <c r="G441" s="57" t="str">
        <f t="shared" si="12"/>
        <v/>
      </c>
      <c r="H441" s="54">
        <f>IFERROR(VLOOKUP(G441,مخزن!D439:E1041,2,0),"")</f>
        <v>0</v>
      </c>
      <c r="I441" s="31"/>
      <c r="J441" s="55">
        <f>IFERROR(VLOOKUP(G441,مخزن!D439:N1041,9,0),"")</f>
        <v>0</v>
      </c>
      <c r="K441" s="55">
        <f t="shared" si="13"/>
        <v>0</v>
      </c>
    </row>
    <row r="442" spans="1:11" ht="24.95" customHeight="1" x14ac:dyDescent="0.2">
      <c r="A442" s="29"/>
      <c r="B442" s="29"/>
      <c r="C442" s="30"/>
      <c r="D442" s="2"/>
      <c r="E442" s="1"/>
      <c r="F442" s="1"/>
      <c r="G442" s="57" t="str">
        <f t="shared" si="12"/>
        <v/>
      </c>
      <c r="H442" s="54">
        <f>IFERROR(VLOOKUP(G442,مخزن!D440:E1042,2,0),"")</f>
        <v>0</v>
      </c>
      <c r="I442" s="31"/>
      <c r="J442" s="55">
        <f>IFERROR(VLOOKUP(G442,مخزن!D440:N1042,9,0),"")</f>
        <v>0</v>
      </c>
      <c r="K442" s="55">
        <f t="shared" si="13"/>
        <v>0</v>
      </c>
    </row>
    <row r="443" spans="1:11" ht="24.95" customHeight="1" x14ac:dyDescent="0.2">
      <c r="A443" s="29"/>
      <c r="B443" s="29"/>
      <c r="C443" s="30"/>
      <c r="D443" s="2"/>
      <c r="E443" s="1"/>
      <c r="F443" s="1"/>
      <c r="G443" s="57" t="str">
        <f t="shared" si="12"/>
        <v/>
      </c>
      <c r="H443" s="54">
        <f>IFERROR(VLOOKUP(G443,مخزن!D441:E1043,2,0),"")</f>
        <v>0</v>
      </c>
      <c r="I443" s="31"/>
      <c r="J443" s="55">
        <f>IFERROR(VLOOKUP(G443,مخزن!D441:N1043,9,0),"")</f>
        <v>0</v>
      </c>
      <c r="K443" s="55">
        <f t="shared" si="13"/>
        <v>0</v>
      </c>
    </row>
    <row r="444" spans="1:11" ht="24.95" customHeight="1" x14ac:dyDescent="0.2">
      <c r="A444" s="29"/>
      <c r="B444" s="29"/>
      <c r="C444" s="30"/>
      <c r="D444" s="2"/>
      <c r="E444" s="1"/>
      <c r="F444" s="1"/>
      <c r="G444" s="57" t="str">
        <f t="shared" si="12"/>
        <v/>
      </c>
      <c r="H444" s="54">
        <f>IFERROR(VLOOKUP(G444,مخزن!D442:E1044,2,0),"")</f>
        <v>0</v>
      </c>
      <c r="I444" s="31"/>
      <c r="J444" s="55">
        <f>IFERROR(VLOOKUP(G444,مخزن!D442:N1044,9,0),"")</f>
        <v>0</v>
      </c>
      <c r="K444" s="55">
        <f t="shared" si="13"/>
        <v>0</v>
      </c>
    </row>
    <row r="445" spans="1:11" ht="24.95" customHeight="1" x14ac:dyDescent="0.2">
      <c r="A445" s="29"/>
      <c r="B445" s="29"/>
      <c r="C445" s="30"/>
      <c r="D445" s="2"/>
      <c r="E445" s="1"/>
      <c r="F445" s="1"/>
      <c r="G445" s="57" t="str">
        <f t="shared" si="12"/>
        <v/>
      </c>
      <c r="H445" s="54">
        <f>IFERROR(VLOOKUP(G445,مخزن!D443:E1045,2,0),"")</f>
        <v>0</v>
      </c>
      <c r="I445" s="31"/>
      <c r="J445" s="55">
        <f>IFERROR(VLOOKUP(G445,مخزن!D443:N1045,9,0),"")</f>
        <v>0</v>
      </c>
      <c r="K445" s="55">
        <f t="shared" si="13"/>
        <v>0</v>
      </c>
    </row>
    <row r="446" spans="1:11" ht="24.95" customHeight="1" x14ac:dyDescent="0.2">
      <c r="A446" s="29"/>
      <c r="B446" s="29"/>
      <c r="C446" s="30"/>
      <c r="D446" s="2"/>
      <c r="E446" s="1"/>
      <c r="F446" s="1"/>
      <c r="G446" s="57" t="str">
        <f t="shared" si="12"/>
        <v/>
      </c>
      <c r="H446" s="54">
        <f>IFERROR(VLOOKUP(G446,مخزن!D444:E1046,2,0),"")</f>
        <v>0</v>
      </c>
      <c r="I446" s="31"/>
      <c r="J446" s="55">
        <f>IFERROR(VLOOKUP(G446,مخزن!D444:N1046,9,0),"")</f>
        <v>0</v>
      </c>
      <c r="K446" s="55">
        <f t="shared" si="13"/>
        <v>0</v>
      </c>
    </row>
    <row r="447" spans="1:11" ht="24.95" customHeight="1" x14ac:dyDescent="0.2">
      <c r="A447" s="29"/>
      <c r="B447" s="29"/>
      <c r="C447" s="30"/>
      <c r="D447" s="2"/>
      <c r="E447" s="1"/>
      <c r="F447" s="1"/>
      <c r="G447" s="57" t="str">
        <f t="shared" si="12"/>
        <v/>
      </c>
      <c r="H447" s="54">
        <f>IFERROR(VLOOKUP(G447,مخزن!D445:E1047,2,0),"")</f>
        <v>0</v>
      </c>
      <c r="I447" s="31"/>
      <c r="J447" s="55">
        <f>IFERROR(VLOOKUP(G447,مخزن!D445:N1047,9,0),"")</f>
        <v>0</v>
      </c>
      <c r="K447" s="55">
        <f t="shared" si="13"/>
        <v>0</v>
      </c>
    </row>
    <row r="448" spans="1:11" ht="24.95" customHeight="1" x14ac:dyDescent="0.2">
      <c r="A448" s="29"/>
      <c r="B448" s="29"/>
      <c r="C448" s="30"/>
      <c r="D448" s="2"/>
      <c r="E448" s="1"/>
      <c r="F448" s="1"/>
      <c r="G448" s="57" t="str">
        <f t="shared" si="12"/>
        <v/>
      </c>
      <c r="H448" s="54">
        <f>IFERROR(VLOOKUP(G448,مخزن!D446:E1048,2,0),"")</f>
        <v>0</v>
      </c>
      <c r="I448" s="31"/>
      <c r="J448" s="55">
        <f>IFERROR(VLOOKUP(G448,مخزن!D446:N1048,9,0),"")</f>
        <v>0</v>
      </c>
      <c r="K448" s="55">
        <f t="shared" si="13"/>
        <v>0</v>
      </c>
    </row>
    <row r="449" spans="1:11" ht="24.95" customHeight="1" x14ac:dyDescent="0.2">
      <c r="A449" s="29"/>
      <c r="B449" s="29"/>
      <c r="C449" s="30"/>
      <c r="D449" s="2"/>
      <c r="E449" s="1"/>
      <c r="F449" s="1"/>
      <c r="G449" s="57" t="str">
        <f t="shared" si="12"/>
        <v/>
      </c>
      <c r="H449" s="54">
        <f>IFERROR(VLOOKUP(G449,مخزن!D447:E1049,2,0),"")</f>
        <v>0</v>
      </c>
      <c r="I449" s="31"/>
      <c r="J449" s="55">
        <f>IFERROR(VLOOKUP(G449,مخزن!D447:N1049,9,0),"")</f>
        <v>0</v>
      </c>
      <c r="K449" s="55">
        <f t="shared" si="13"/>
        <v>0</v>
      </c>
    </row>
    <row r="450" spans="1:11" ht="24.95" customHeight="1" x14ac:dyDescent="0.2">
      <c r="A450" s="29"/>
      <c r="B450" s="29"/>
      <c r="C450" s="30"/>
      <c r="D450" s="2"/>
      <c r="E450" s="1"/>
      <c r="F450" s="1"/>
      <c r="G450" s="57" t="str">
        <f t="shared" si="12"/>
        <v/>
      </c>
      <c r="H450" s="54">
        <f>IFERROR(VLOOKUP(G450,مخزن!D448:E1050,2,0),"")</f>
        <v>0</v>
      </c>
      <c r="I450" s="31"/>
      <c r="J450" s="55">
        <f>IFERROR(VLOOKUP(G450,مخزن!D448:N1050,9,0),"")</f>
        <v>0</v>
      </c>
      <c r="K450" s="55">
        <f t="shared" si="13"/>
        <v>0</v>
      </c>
    </row>
    <row r="451" spans="1:11" ht="24.95" customHeight="1" x14ac:dyDescent="0.2">
      <c r="A451" s="29"/>
      <c r="B451" s="29"/>
      <c r="C451" s="30"/>
      <c r="D451" s="2"/>
      <c r="E451" s="1"/>
      <c r="F451" s="1"/>
      <c r="G451" s="57" t="str">
        <f t="shared" si="12"/>
        <v/>
      </c>
      <c r="H451" s="54">
        <f>IFERROR(VLOOKUP(G451,مخزن!D449:E1051,2,0),"")</f>
        <v>0</v>
      </c>
      <c r="I451" s="31"/>
      <c r="J451" s="55">
        <f>IFERROR(VLOOKUP(G451,مخزن!D449:N1051,9,0),"")</f>
        <v>0</v>
      </c>
      <c r="K451" s="55">
        <f t="shared" si="13"/>
        <v>0</v>
      </c>
    </row>
    <row r="452" spans="1:11" ht="24.95" customHeight="1" x14ac:dyDescent="0.2">
      <c r="A452" s="29"/>
      <c r="B452" s="29"/>
      <c r="C452" s="30"/>
      <c r="D452" s="2"/>
      <c r="E452" s="1"/>
      <c r="F452" s="1"/>
      <c r="G452" s="57" t="str">
        <f t="shared" ref="G452:G500" si="14">E452&amp;F452</f>
        <v/>
      </c>
      <c r="H452" s="54">
        <f>IFERROR(VLOOKUP(G452,مخزن!D450:E1052,2,0),"")</f>
        <v>0</v>
      </c>
      <c r="I452" s="31"/>
      <c r="J452" s="55">
        <f>IFERROR(VLOOKUP(G452,مخزن!D450:N1052,9,0),"")</f>
        <v>0</v>
      </c>
      <c r="K452" s="55">
        <f t="shared" ref="K452:K500" si="15">IFERROR((J452*I452),"")</f>
        <v>0</v>
      </c>
    </row>
    <row r="453" spans="1:11" ht="24.95" customHeight="1" x14ac:dyDescent="0.2">
      <c r="A453" s="29"/>
      <c r="B453" s="29"/>
      <c r="C453" s="30"/>
      <c r="D453" s="2"/>
      <c r="E453" s="1"/>
      <c r="F453" s="1"/>
      <c r="G453" s="57" t="str">
        <f t="shared" si="14"/>
        <v/>
      </c>
      <c r="H453" s="54">
        <f>IFERROR(VLOOKUP(G453,مخزن!D451:E1053,2,0),"")</f>
        <v>0</v>
      </c>
      <c r="I453" s="31"/>
      <c r="J453" s="55">
        <f>IFERROR(VLOOKUP(G453,مخزن!D451:N1053,9,0),"")</f>
        <v>0</v>
      </c>
      <c r="K453" s="55">
        <f t="shared" si="15"/>
        <v>0</v>
      </c>
    </row>
    <row r="454" spans="1:11" ht="24.95" customHeight="1" x14ac:dyDescent="0.2">
      <c r="A454" s="29"/>
      <c r="B454" s="29"/>
      <c r="C454" s="30"/>
      <c r="D454" s="2"/>
      <c r="E454" s="1"/>
      <c r="F454" s="1"/>
      <c r="G454" s="57" t="str">
        <f t="shared" si="14"/>
        <v/>
      </c>
      <c r="H454" s="54">
        <f>IFERROR(VLOOKUP(G454,مخزن!D452:E1054,2,0),"")</f>
        <v>0</v>
      </c>
      <c r="I454" s="31"/>
      <c r="J454" s="55">
        <f>IFERROR(VLOOKUP(G454,مخزن!D452:N1054,9,0),"")</f>
        <v>0</v>
      </c>
      <c r="K454" s="55">
        <f t="shared" si="15"/>
        <v>0</v>
      </c>
    </row>
    <row r="455" spans="1:11" ht="24.95" customHeight="1" x14ac:dyDescent="0.2">
      <c r="A455" s="29"/>
      <c r="B455" s="29"/>
      <c r="C455" s="30"/>
      <c r="D455" s="2"/>
      <c r="E455" s="1"/>
      <c r="F455" s="1"/>
      <c r="G455" s="57" t="str">
        <f t="shared" si="14"/>
        <v/>
      </c>
      <c r="H455" s="54">
        <f>IFERROR(VLOOKUP(G455,مخزن!D453:E1055,2,0),"")</f>
        <v>0</v>
      </c>
      <c r="I455" s="31"/>
      <c r="J455" s="55">
        <f>IFERROR(VLOOKUP(G455,مخزن!D453:N1055,9,0),"")</f>
        <v>0</v>
      </c>
      <c r="K455" s="55">
        <f t="shared" si="15"/>
        <v>0</v>
      </c>
    </row>
    <row r="456" spans="1:11" ht="24.95" customHeight="1" x14ac:dyDescent="0.2">
      <c r="A456" s="29"/>
      <c r="B456" s="29"/>
      <c r="C456" s="30"/>
      <c r="D456" s="2"/>
      <c r="E456" s="1"/>
      <c r="F456" s="1"/>
      <c r="G456" s="57" t="str">
        <f t="shared" si="14"/>
        <v/>
      </c>
      <c r="H456" s="54">
        <f>IFERROR(VLOOKUP(G456,مخزن!D454:E1056,2,0),"")</f>
        <v>0</v>
      </c>
      <c r="I456" s="31"/>
      <c r="J456" s="55">
        <f>IFERROR(VLOOKUP(G456,مخزن!D454:N1056,9,0),"")</f>
        <v>0</v>
      </c>
      <c r="K456" s="55">
        <f t="shared" si="15"/>
        <v>0</v>
      </c>
    </row>
    <row r="457" spans="1:11" ht="24.95" customHeight="1" x14ac:dyDescent="0.2">
      <c r="A457" s="29"/>
      <c r="B457" s="29"/>
      <c r="C457" s="30"/>
      <c r="D457" s="2"/>
      <c r="E457" s="1"/>
      <c r="F457" s="1"/>
      <c r="G457" s="57" t="str">
        <f t="shared" si="14"/>
        <v/>
      </c>
      <c r="H457" s="54">
        <f>IFERROR(VLOOKUP(G457,مخزن!D455:E1057,2,0),"")</f>
        <v>0</v>
      </c>
      <c r="I457" s="31"/>
      <c r="J457" s="55">
        <f>IFERROR(VLOOKUP(G457,مخزن!D455:N1057,9,0),"")</f>
        <v>0</v>
      </c>
      <c r="K457" s="55">
        <f t="shared" si="15"/>
        <v>0</v>
      </c>
    </row>
    <row r="458" spans="1:11" ht="24.95" customHeight="1" x14ac:dyDescent="0.2">
      <c r="A458" s="29"/>
      <c r="B458" s="29"/>
      <c r="C458" s="30"/>
      <c r="D458" s="2"/>
      <c r="E458" s="1"/>
      <c r="F458" s="1"/>
      <c r="G458" s="57" t="str">
        <f t="shared" si="14"/>
        <v/>
      </c>
      <c r="H458" s="54">
        <f>IFERROR(VLOOKUP(G458,مخزن!D456:E1058,2,0),"")</f>
        <v>0</v>
      </c>
      <c r="I458" s="31"/>
      <c r="J458" s="55">
        <f>IFERROR(VLOOKUP(G458,مخزن!D456:N1058,9,0),"")</f>
        <v>0</v>
      </c>
      <c r="K458" s="55">
        <f t="shared" si="15"/>
        <v>0</v>
      </c>
    </row>
    <row r="459" spans="1:11" ht="24.95" customHeight="1" x14ac:dyDescent="0.2">
      <c r="A459" s="29"/>
      <c r="B459" s="29"/>
      <c r="C459" s="30"/>
      <c r="D459" s="2"/>
      <c r="E459" s="1"/>
      <c r="F459" s="1"/>
      <c r="G459" s="57" t="str">
        <f t="shared" si="14"/>
        <v/>
      </c>
      <c r="H459" s="54">
        <f>IFERROR(VLOOKUP(G459,مخزن!D457:E1059,2,0),"")</f>
        <v>0</v>
      </c>
      <c r="I459" s="31"/>
      <c r="J459" s="55">
        <f>IFERROR(VLOOKUP(G459,مخزن!D457:N1059,9,0),"")</f>
        <v>0</v>
      </c>
      <c r="K459" s="55">
        <f t="shared" si="15"/>
        <v>0</v>
      </c>
    </row>
    <row r="460" spans="1:11" ht="24.95" customHeight="1" x14ac:dyDescent="0.2">
      <c r="A460" s="29"/>
      <c r="B460" s="29"/>
      <c r="C460" s="30"/>
      <c r="D460" s="2"/>
      <c r="E460" s="1"/>
      <c r="F460" s="1"/>
      <c r="G460" s="57" t="str">
        <f t="shared" si="14"/>
        <v/>
      </c>
      <c r="H460" s="54">
        <f>IFERROR(VLOOKUP(G460,مخزن!D458:E1060,2,0),"")</f>
        <v>0</v>
      </c>
      <c r="I460" s="31"/>
      <c r="J460" s="55">
        <f>IFERROR(VLOOKUP(G460,مخزن!D458:N1060,9,0),"")</f>
        <v>0</v>
      </c>
      <c r="K460" s="55">
        <f t="shared" si="15"/>
        <v>0</v>
      </c>
    </row>
    <row r="461" spans="1:11" ht="24.95" customHeight="1" x14ac:dyDescent="0.2">
      <c r="A461" s="29"/>
      <c r="B461" s="29"/>
      <c r="C461" s="30"/>
      <c r="D461" s="2"/>
      <c r="E461" s="1"/>
      <c r="F461" s="1"/>
      <c r="G461" s="57" t="str">
        <f t="shared" si="14"/>
        <v/>
      </c>
      <c r="H461" s="54">
        <f>IFERROR(VLOOKUP(G461,مخزن!D459:E1061,2,0),"")</f>
        <v>0</v>
      </c>
      <c r="I461" s="31"/>
      <c r="J461" s="55">
        <f>IFERROR(VLOOKUP(G461,مخزن!D459:N1061,9,0),"")</f>
        <v>0</v>
      </c>
      <c r="K461" s="55">
        <f t="shared" si="15"/>
        <v>0</v>
      </c>
    </row>
    <row r="462" spans="1:11" ht="24.95" customHeight="1" x14ac:dyDescent="0.2">
      <c r="A462" s="29"/>
      <c r="B462" s="29"/>
      <c r="C462" s="30"/>
      <c r="D462" s="2"/>
      <c r="E462" s="1"/>
      <c r="F462" s="1"/>
      <c r="G462" s="57" t="str">
        <f t="shared" si="14"/>
        <v/>
      </c>
      <c r="H462" s="54">
        <f>IFERROR(VLOOKUP(G462,مخزن!D460:E1062,2,0),"")</f>
        <v>0</v>
      </c>
      <c r="I462" s="31"/>
      <c r="J462" s="55">
        <f>IFERROR(VLOOKUP(G462,مخزن!D460:N1062,9,0),"")</f>
        <v>0</v>
      </c>
      <c r="K462" s="55">
        <f t="shared" si="15"/>
        <v>0</v>
      </c>
    </row>
    <row r="463" spans="1:11" ht="24.95" customHeight="1" x14ac:dyDescent="0.2">
      <c r="A463" s="29"/>
      <c r="B463" s="29"/>
      <c r="C463" s="30"/>
      <c r="D463" s="2"/>
      <c r="E463" s="1"/>
      <c r="F463" s="1"/>
      <c r="G463" s="57" t="str">
        <f t="shared" si="14"/>
        <v/>
      </c>
      <c r="H463" s="54">
        <f>IFERROR(VLOOKUP(G463,مخزن!D461:E1063,2,0),"")</f>
        <v>0</v>
      </c>
      <c r="I463" s="31"/>
      <c r="J463" s="55">
        <f>IFERROR(VLOOKUP(G463,مخزن!D461:N1063,9,0),"")</f>
        <v>0</v>
      </c>
      <c r="K463" s="55">
        <f t="shared" si="15"/>
        <v>0</v>
      </c>
    </row>
    <row r="464" spans="1:11" ht="24.95" customHeight="1" x14ac:dyDescent="0.2">
      <c r="A464" s="29"/>
      <c r="B464" s="29"/>
      <c r="C464" s="30"/>
      <c r="D464" s="2"/>
      <c r="E464" s="1"/>
      <c r="F464" s="1"/>
      <c r="G464" s="57" t="str">
        <f t="shared" si="14"/>
        <v/>
      </c>
      <c r="H464" s="54">
        <f>IFERROR(VLOOKUP(G464,مخزن!D462:E1064,2,0),"")</f>
        <v>0</v>
      </c>
      <c r="I464" s="31"/>
      <c r="J464" s="55">
        <f>IFERROR(VLOOKUP(G464,مخزن!D462:N1064,9,0),"")</f>
        <v>0</v>
      </c>
      <c r="K464" s="55">
        <f t="shared" si="15"/>
        <v>0</v>
      </c>
    </row>
    <row r="465" spans="1:11" ht="24.95" customHeight="1" x14ac:dyDescent="0.2">
      <c r="A465" s="29"/>
      <c r="B465" s="29"/>
      <c r="C465" s="30"/>
      <c r="D465" s="2"/>
      <c r="E465" s="1"/>
      <c r="F465" s="1"/>
      <c r="G465" s="57" t="str">
        <f t="shared" si="14"/>
        <v/>
      </c>
      <c r="H465" s="54">
        <f>IFERROR(VLOOKUP(G465,مخزن!D463:E1065,2,0),"")</f>
        <v>0</v>
      </c>
      <c r="I465" s="31"/>
      <c r="J465" s="55">
        <f>IFERROR(VLOOKUP(G465,مخزن!D463:N1065,9,0),"")</f>
        <v>0</v>
      </c>
      <c r="K465" s="55">
        <f t="shared" si="15"/>
        <v>0</v>
      </c>
    </row>
    <row r="466" spans="1:11" ht="24.95" customHeight="1" x14ac:dyDescent="0.2">
      <c r="A466" s="29"/>
      <c r="B466" s="29"/>
      <c r="C466" s="30"/>
      <c r="D466" s="2"/>
      <c r="E466" s="1"/>
      <c r="F466" s="1"/>
      <c r="G466" s="57" t="str">
        <f t="shared" si="14"/>
        <v/>
      </c>
      <c r="H466" s="54">
        <f>IFERROR(VLOOKUP(G466,مخزن!D464:E1066,2,0),"")</f>
        <v>0</v>
      </c>
      <c r="I466" s="31"/>
      <c r="J466" s="55">
        <f>IFERROR(VLOOKUP(G466,مخزن!D464:N1066,9,0),"")</f>
        <v>0</v>
      </c>
      <c r="K466" s="55">
        <f t="shared" si="15"/>
        <v>0</v>
      </c>
    </row>
    <row r="467" spans="1:11" ht="24.95" customHeight="1" x14ac:dyDescent="0.2">
      <c r="A467" s="29"/>
      <c r="B467" s="29"/>
      <c r="C467" s="30"/>
      <c r="D467" s="2"/>
      <c r="E467" s="1"/>
      <c r="F467" s="1"/>
      <c r="G467" s="57" t="str">
        <f t="shared" si="14"/>
        <v/>
      </c>
      <c r="H467" s="54">
        <f>IFERROR(VLOOKUP(G467,مخزن!D465:E1067,2,0),"")</f>
        <v>0</v>
      </c>
      <c r="I467" s="31"/>
      <c r="J467" s="55">
        <f>IFERROR(VLOOKUP(G467,مخزن!D465:N1067,9,0),"")</f>
        <v>0</v>
      </c>
      <c r="K467" s="55">
        <f t="shared" si="15"/>
        <v>0</v>
      </c>
    </row>
    <row r="468" spans="1:11" ht="24.95" customHeight="1" x14ac:dyDescent="0.2">
      <c r="A468" s="29"/>
      <c r="B468" s="29"/>
      <c r="C468" s="30"/>
      <c r="D468" s="2"/>
      <c r="E468" s="1"/>
      <c r="F468" s="1"/>
      <c r="G468" s="57" t="str">
        <f t="shared" si="14"/>
        <v/>
      </c>
      <c r="H468" s="54">
        <f>IFERROR(VLOOKUP(G468,مخزن!D466:E1068,2,0),"")</f>
        <v>0</v>
      </c>
      <c r="I468" s="31"/>
      <c r="J468" s="55">
        <f>IFERROR(VLOOKUP(G468,مخزن!D466:N1068,9,0),"")</f>
        <v>0</v>
      </c>
      <c r="K468" s="55">
        <f t="shared" si="15"/>
        <v>0</v>
      </c>
    </row>
    <row r="469" spans="1:11" ht="24.95" customHeight="1" x14ac:dyDescent="0.2">
      <c r="A469" s="29"/>
      <c r="B469" s="29"/>
      <c r="C469" s="30"/>
      <c r="D469" s="2"/>
      <c r="E469" s="1"/>
      <c r="F469" s="1"/>
      <c r="G469" s="57" t="str">
        <f t="shared" si="14"/>
        <v/>
      </c>
      <c r="H469" s="54">
        <f>IFERROR(VLOOKUP(G469,مخزن!D467:E1069,2,0),"")</f>
        <v>0</v>
      </c>
      <c r="I469" s="31"/>
      <c r="J469" s="55">
        <f>IFERROR(VLOOKUP(G469,مخزن!D467:N1069,9,0),"")</f>
        <v>0</v>
      </c>
      <c r="K469" s="55">
        <f t="shared" si="15"/>
        <v>0</v>
      </c>
    </row>
    <row r="470" spans="1:11" ht="24.95" customHeight="1" x14ac:dyDescent="0.2">
      <c r="A470" s="29"/>
      <c r="B470" s="29"/>
      <c r="C470" s="30"/>
      <c r="D470" s="2"/>
      <c r="E470" s="1"/>
      <c r="F470" s="1"/>
      <c r="G470" s="57" t="str">
        <f t="shared" si="14"/>
        <v/>
      </c>
      <c r="H470" s="54">
        <f>IFERROR(VLOOKUP(G470,مخزن!D468:E1070,2,0),"")</f>
        <v>0</v>
      </c>
      <c r="I470" s="31"/>
      <c r="J470" s="55">
        <f>IFERROR(VLOOKUP(G470,مخزن!D468:N1070,9,0),"")</f>
        <v>0</v>
      </c>
      <c r="K470" s="55">
        <f t="shared" si="15"/>
        <v>0</v>
      </c>
    </row>
    <row r="471" spans="1:11" ht="24.95" customHeight="1" x14ac:dyDescent="0.2">
      <c r="A471" s="29"/>
      <c r="B471" s="29"/>
      <c r="C471" s="30"/>
      <c r="D471" s="2"/>
      <c r="E471" s="1"/>
      <c r="F471" s="1"/>
      <c r="G471" s="57" t="str">
        <f t="shared" si="14"/>
        <v/>
      </c>
      <c r="H471" s="54">
        <f>IFERROR(VLOOKUP(G471,مخزن!D469:E1071,2,0),"")</f>
        <v>0</v>
      </c>
      <c r="I471" s="31"/>
      <c r="J471" s="55">
        <f>IFERROR(VLOOKUP(G471,مخزن!D469:N1071,9,0),"")</f>
        <v>0</v>
      </c>
      <c r="K471" s="55">
        <f t="shared" si="15"/>
        <v>0</v>
      </c>
    </row>
    <row r="472" spans="1:11" ht="24.95" customHeight="1" x14ac:dyDescent="0.2">
      <c r="A472" s="29"/>
      <c r="B472" s="29"/>
      <c r="C472" s="30"/>
      <c r="D472" s="2"/>
      <c r="E472" s="1"/>
      <c r="F472" s="1"/>
      <c r="G472" s="57" t="str">
        <f t="shared" si="14"/>
        <v/>
      </c>
      <c r="H472" s="54">
        <f>IFERROR(VLOOKUP(G472,مخزن!D470:E1072,2,0),"")</f>
        <v>0</v>
      </c>
      <c r="I472" s="31"/>
      <c r="J472" s="55">
        <f>IFERROR(VLOOKUP(G472,مخزن!D470:N1072,9,0),"")</f>
        <v>0</v>
      </c>
      <c r="K472" s="55">
        <f t="shared" si="15"/>
        <v>0</v>
      </c>
    </row>
    <row r="473" spans="1:11" ht="24.95" customHeight="1" x14ac:dyDescent="0.2">
      <c r="A473" s="29"/>
      <c r="B473" s="29"/>
      <c r="C473" s="30"/>
      <c r="D473" s="2"/>
      <c r="E473" s="1"/>
      <c r="F473" s="1"/>
      <c r="G473" s="57" t="str">
        <f t="shared" si="14"/>
        <v/>
      </c>
      <c r="H473" s="54">
        <f>IFERROR(VLOOKUP(G473,مخزن!D471:E1073,2,0),"")</f>
        <v>0</v>
      </c>
      <c r="I473" s="31"/>
      <c r="J473" s="55">
        <f>IFERROR(VLOOKUP(G473,مخزن!D471:N1073,9,0),"")</f>
        <v>0</v>
      </c>
      <c r="K473" s="55">
        <f t="shared" si="15"/>
        <v>0</v>
      </c>
    </row>
    <row r="474" spans="1:11" ht="24.95" customHeight="1" x14ac:dyDescent="0.2">
      <c r="A474" s="29"/>
      <c r="B474" s="29"/>
      <c r="C474" s="30"/>
      <c r="D474" s="2"/>
      <c r="E474" s="1"/>
      <c r="F474" s="1"/>
      <c r="G474" s="57" t="str">
        <f t="shared" si="14"/>
        <v/>
      </c>
      <c r="H474" s="54">
        <f>IFERROR(VLOOKUP(G474,مخزن!D472:E1074,2,0),"")</f>
        <v>0</v>
      </c>
      <c r="I474" s="31"/>
      <c r="J474" s="55">
        <f>IFERROR(VLOOKUP(G474,مخزن!D472:N1074,9,0),"")</f>
        <v>0</v>
      </c>
      <c r="K474" s="55">
        <f t="shared" si="15"/>
        <v>0</v>
      </c>
    </row>
    <row r="475" spans="1:11" ht="24.95" customHeight="1" x14ac:dyDescent="0.2">
      <c r="A475" s="29"/>
      <c r="B475" s="29"/>
      <c r="C475" s="30"/>
      <c r="D475" s="2"/>
      <c r="E475" s="1"/>
      <c r="F475" s="1"/>
      <c r="G475" s="57" t="str">
        <f t="shared" si="14"/>
        <v/>
      </c>
      <c r="H475" s="54">
        <f>IFERROR(VLOOKUP(G475,مخزن!D473:E1075,2,0),"")</f>
        <v>0</v>
      </c>
      <c r="I475" s="31"/>
      <c r="J475" s="55">
        <f>IFERROR(VLOOKUP(G475,مخزن!D473:N1075,9,0),"")</f>
        <v>0</v>
      </c>
      <c r="K475" s="55">
        <f t="shared" si="15"/>
        <v>0</v>
      </c>
    </row>
    <row r="476" spans="1:11" ht="24.95" customHeight="1" x14ac:dyDescent="0.2">
      <c r="A476" s="29"/>
      <c r="B476" s="29"/>
      <c r="C476" s="30"/>
      <c r="D476" s="2"/>
      <c r="E476" s="1"/>
      <c r="F476" s="1"/>
      <c r="G476" s="57" t="str">
        <f t="shared" si="14"/>
        <v/>
      </c>
      <c r="H476" s="54">
        <f>IFERROR(VLOOKUP(G476,مخزن!D474:E1076,2,0),"")</f>
        <v>0</v>
      </c>
      <c r="I476" s="31"/>
      <c r="J476" s="55">
        <f>IFERROR(VLOOKUP(G476,مخزن!D474:N1076,9,0),"")</f>
        <v>0</v>
      </c>
      <c r="K476" s="55">
        <f t="shared" si="15"/>
        <v>0</v>
      </c>
    </row>
    <row r="477" spans="1:11" ht="24.95" customHeight="1" x14ac:dyDescent="0.2">
      <c r="A477" s="29"/>
      <c r="B477" s="29"/>
      <c r="C477" s="30"/>
      <c r="D477" s="2"/>
      <c r="E477" s="1"/>
      <c r="F477" s="1"/>
      <c r="G477" s="57" t="str">
        <f t="shared" si="14"/>
        <v/>
      </c>
      <c r="H477" s="54">
        <f>IFERROR(VLOOKUP(G477,مخزن!D475:E1077,2,0),"")</f>
        <v>0</v>
      </c>
      <c r="I477" s="31"/>
      <c r="J477" s="55">
        <f>IFERROR(VLOOKUP(G477,مخزن!D475:N1077,9,0),"")</f>
        <v>0</v>
      </c>
      <c r="K477" s="55">
        <f t="shared" si="15"/>
        <v>0</v>
      </c>
    </row>
    <row r="478" spans="1:11" ht="24.95" customHeight="1" x14ac:dyDescent="0.2">
      <c r="A478" s="29"/>
      <c r="B478" s="29"/>
      <c r="C478" s="30"/>
      <c r="D478" s="2"/>
      <c r="E478" s="1"/>
      <c r="F478" s="1"/>
      <c r="G478" s="57" t="str">
        <f t="shared" si="14"/>
        <v/>
      </c>
      <c r="H478" s="54">
        <f>IFERROR(VLOOKUP(G478,مخزن!D476:E1078,2,0),"")</f>
        <v>0</v>
      </c>
      <c r="I478" s="31"/>
      <c r="J478" s="55">
        <f>IFERROR(VLOOKUP(G478,مخزن!D476:N1078,9,0),"")</f>
        <v>0</v>
      </c>
      <c r="K478" s="55">
        <f t="shared" si="15"/>
        <v>0</v>
      </c>
    </row>
    <row r="479" spans="1:11" ht="24.95" customHeight="1" x14ac:dyDescent="0.2">
      <c r="A479" s="29"/>
      <c r="B479" s="29"/>
      <c r="C479" s="30"/>
      <c r="D479" s="2"/>
      <c r="E479" s="1"/>
      <c r="F479" s="1"/>
      <c r="G479" s="57" t="str">
        <f t="shared" si="14"/>
        <v/>
      </c>
      <c r="H479" s="54">
        <f>IFERROR(VLOOKUP(G479,مخزن!D477:E1079,2,0),"")</f>
        <v>0</v>
      </c>
      <c r="I479" s="31"/>
      <c r="J479" s="55">
        <f>IFERROR(VLOOKUP(G479,مخزن!D477:N1079,9,0),"")</f>
        <v>0</v>
      </c>
      <c r="K479" s="55">
        <f t="shared" si="15"/>
        <v>0</v>
      </c>
    </row>
    <row r="480" spans="1:11" ht="24.95" customHeight="1" x14ac:dyDescent="0.2">
      <c r="A480" s="29"/>
      <c r="B480" s="29"/>
      <c r="C480" s="30"/>
      <c r="D480" s="2"/>
      <c r="E480" s="1"/>
      <c r="F480" s="1"/>
      <c r="G480" s="57" t="str">
        <f t="shared" si="14"/>
        <v/>
      </c>
      <c r="H480" s="54">
        <f>IFERROR(VLOOKUP(G480,مخزن!D478:E1080,2,0),"")</f>
        <v>0</v>
      </c>
      <c r="I480" s="31"/>
      <c r="J480" s="55">
        <f>IFERROR(VLOOKUP(G480,مخزن!D478:N1080,9,0),"")</f>
        <v>0</v>
      </c>
      <c r="K480" s="55">
        <f t="shared" si="15"/>
        <v>0</v>
      </c>
    </row>
    <row r="481" spans="1:11" ht="24.95" customHeight="1" x14ac:dyDescent="0.2">
      <c r="A481" s="29"/>
      <c r="B481" s="29"/>
      <c r="C481" s="30"/>
      <c r="D481" s="2"/>
      <c r="E481" s="1"/>
      <c r="F481" s="1"/>
      <c r="G481" s="57" t="str">
        <f t="shared" si="14"/>
        <v/>
      </c>
      <c r="H481" s="54">
        <f>IFERROR(VLOOKUP(G481,مخزن!D479:E1081,2,0),"")</f>
        <v>0</v>
      </c>
      <c r="I481" s="31"/>
      <c r="J481" s="55">
        <f>IFERROR(VLOOKUP(G481,مخزن!D479:N1081,9,0),"")</f>
        <v>0</v>
      </c>
      <c r="K481" s="55">
        <f t="shared" si="15"/>
        <v>0</v>
      </c>
    </row>
    <row r="482" spans="1:11" ht="24.95" customHeight="1" x14ac:dyDescent="0.2">
      <c r="A482" s="29"/>
      <c r="B482" s="29"/>
      <c r="C482" s="30"/>
      <c r="D482" s="2"/>
      <c r="E482" s="1"/>
      <c r="F482" s="1"/>
      <c r="G482" s="57" t="str">
        <f t="shared" si="14"/>
        <v/>
      </c>
      <c r="H482" s="54">
        <f>IFERROR(VLOOKUP(G482,مخزن!D480:E1082,2,0),"")</f>
        <v>0</v>
      </c>
      <c r="I482" s="31"/>
      <c r="J482" s="55">
        <f>IFERROR(VLOOKUP(G482,مخزن!D480:N1082,9,0),"")</f>
        <v>0</v>
      </c>
      <c r="K482" s="55">
        <f t="shared" si="15"/>
        <v>0</v>
      </c>
    </row>
    <row r="483" spans="1:11" ht="24.95" customHeight="1" x14ac:dyDescent="0.2">
      <c r="A483" s="29"/>
      <c r="B483" s="29"/>
      <c r="C483" s="30"/>
      <c r="D483" s="2"/>
      <c r="E483" s="1"/>
      <c r="F483" s="1"/>
      <c r="G483" s="57" t="str">
        <f t="shared" si="14"/>
        <v/>
      </c>
      <c r="H483" s="54">
        <f>IFERROR(VLOOKUP(G483,مخزن!D481:E1083,2,0),"")</f>
        <v>0</v>
      </c>
      <c r="I483" s="31"/>
      <c r="J483" s="55">
        <f>IFERROR(VLOOKUP(G483,مخزن!D481:N1083,9,0),"")</f>
        <v>0</v>
      </c>
      <c r="K483" s="55">
        <f t="shared" si="15"/>
        <v>0</v>
      </c>
    </row>
    <row r="484" spans="1:11" ht="24.95" customHeight="1" x14ac:dyDescent="0.2">
      <c r="A484" s="29"/>
      <c r="B484" s="29"/>
      <c r="C484" s="30"/>
      <c r="D484" s="2"/>
      <c r="E484" s="1"/>
      <c r="F484" s="1"/>
      <c r="G484" s="57" t="str">
        <f t="shared" si="14"/>
        <v/>
      </c>
      <c r="H484" s="54">
        <f>IFERROR(VLOOKUP(G484,مخزن!D482:E1084,2,0),"")</f>
        <v>0</v>
      </c>
      <c r="I484" s="31"/>
      <c r="J484" s="55">
        <f>IFERROR(VLOOKUP(G484,مخزن!D482:N1084,9,0),"")</f>
        <v>0</v>
      </c>
      <c r="K484" s="55">
        <f t="shared" si="15"/>
        <v>0</v>
      </c>
    </row>
    <row r="485" spans="1:11" ht="24.95" customHeight="1" x14ac:dyDescent="0.2">
      <c r="A485" s="29"/>
      <c r="B485" s="29"/>
      <c r="C485" s="30"/>
      <c r="D485" s="2"/>
      <c r="E485" s="1"/>
      <c r="F485" s="1"/>
      <c r="G485" s="57" t="str">
        <f t="shared" si="14"/>
        <v/>
      </c>
      <c r="H485" s="54">
        <f>IFERROR(VLOOKUP(G485,مخزن!D483:E1085,2,0),"")</f>
        <v>0</v>
      </c>
      <c r="I485" s="31"/>
      <c r="J485" s="55">
        <f>IFERROR(VLOOKUP(G485,مخزن!D483:N1085,9,0),"")</f>
        <v>0</v>
      </c>
      <c r="K485" s="55">
        <f t="shared" si="15"/>
        <v>0</v>
      </c>
    </row>
    <row r="486" spans="1:11" ht="24.95" customHeight="1" x14ac:dyDescent="0.2">
      <c r="A486" s="29"/>
      <c r="B486" s="29"/>
      <c r="C486" s="30"/>
      <c r="D486" s="2"/>
      <c r="E486" s="1"/>
      <c r="F486" s="1"/>
      <c r="G486" s="57" t="str">
        <f t="shared" si="14"/>
        <v/>
      </c>
      <c r="H486" s="54">
        <f>IFERROR(VLOOKUP(G486,مخزن!D484:E1086,2,0),"")</f>
        <v>0</v>
      </c>
      <c r="I486" s="31"/>
      <c r="J486" s="55">
        <f>IFERROR(VLOOKUP(G486,مخزن!D484:N1086,9,0),"")</f>
        <v>0</v>
      </c>
      <c r="K486" s="55">
        <f t="shared" si="15"/>
        <v>0</v>
      </c>
    </row>
    <row r="487" spans="1:11" ht="24.95" customHeight="1" x14ac:dyDescent="0.2">
      <c r="A487" s="29"/>
      <c r="B487" s="29"/>
      <c r="C487" s="30"/>
      <c r="D487" s="2"/>
      <c r="E487" s="1"/>
      <c r="F487" s="1"/>
      <c r="G487" s="57" t="str">
        <f t="shared" si="14"/>
        <v/>
      </c>
      <c r="H487" s="54">
        <f>IFERROR(VLOOKUP(G487,مخزن!D485:E1087,2,0),"")</f>
        <v>0</v>
      </c>
      <c r="I487" s="31"/>
      <c r="J487" s="55">
        <f>IFERROR(VLOOKUP(G487,مخزن!D485:N1087,9,0),"")</f>
        <v>0</v>
      </c>
      <c r="K487" s="55">
        <f t="shared" si="15"/>
        <v>0</v>
      </c>
    </row>
    <row r="488" spans="1:11" ht="24.95" customHeight="1" x14ac:dyDescent="0.2">
      <c r="A488" s="29"/>
      <c r="B488" s="29"/>
      <c r="C488" s="30"/>
      <c r="D488" s="2"/>
      <c r="E488" s="1"/>
      <c r="F488" s="1"/>
      <c r="G488" s="57" t="str">
        <f t="shared" si="14"/>
        <v/>
      </c>
      <c r="H488" s="54">
        <f>IFERROR(VLOOKUP(G488,مخزن!D486:E1088,2,0),"")</f>
        <v>0</v>
      </c>
      <c r="I488" s="31"/>
      <c r="J488" s="55">
        <f>IFERROR(VLOOKUP(G488,مخزن!D486:N1088,9,0),"")</f>
        <v>0</v>
      </c>
      <c r="K488" s="55">
        <f t="shared" si="15"/>
        <v>0</v>
      </c>
    </row>
    <row r="489" spans="1:11" ht="24.95" customHeight="1" x14ac:dyDescent="0.2">
      <c r="A489" s="29"/>
      <c r="B489" s="29"/>
      <c r="C489" s="30"/>
      <c r="D489" s="2"/>
      <c r="E489" s="1"/>
      <c r="F489" s="1"/>
      <c r="G489" s="57" t="str">
        <f t="shared" si="14"/>
        <v/>
      </c>
      <c r="H489" s="54">
        <f>IFERROR(VLOOKUP(G489,مخزن!D487:E1089,2,0),"")</f>
        <v>0</v>
      </c>
      <c r="I489" s="31"/>
      <c r="J489" s="55">
        <f>IFERROR(VLOOKUP(G489,مخزن!D487:N1089,9,0),"")</f>
        <v>0</v>
      </c>
      <c r="K489" s="55">
        <f t="shared" si="15"/>
        <v>0</v>
      </c>
    </row>
    <row r="490" spans="1:11" ht="24.95" customHeight="1" x14ac:dyDescent="0.2">
      <c r="A490" s="29"/>
      <c r="B490" s="29"/>
      <c r="C490" s="30"/>
      <c r="D490" s="2"/>
      <c r="E490" s="1"/>
      <c r="F490" s="1"/>
      <c r="G490" s="57" t="str">
        <f t="shared" si="14"/>
        <v/>
      </c>
      <c r="H490" s="54">
        <f>IFERROR(VLOOKUP(G490,مخزن!D488:E1090,2,0),"")</f>
        <v>0</v>
      </c>
      <c r="I490" s="31"/>
      <c r="J490" s="55">
        <f>IFERROR(VLOOKUP(G490,مخزن!D488:N1090,9,0),"")</f>
        <v>0</v>
      </c>
      <c r="K490" s="55">
        <f t="shared" si="15"/>
        <v>0</v>
      </c>
    </row>
    <row r="491" spans="1:11" ht="24.95" customHeight="1" x14ac:dyDescent="0.2">
      <c r="A491" s="29"/>
      <c r="B491" s="29"/>
      <c r="C491" s="30"/>
      <c r="D491" s="2"/>
      <c r="E491" s="1"/>
      <c r="F491" s="1"/>
      <c r="G491" s="57" t="str">
        <f t="shared" si="14"/>
        <v/>
      </c>
      <c r="H491" s="54">
        <f>IFERROR(VLOOKUP(G491,مخزن!D489:E1091,2,0),"")</f>
        <v>0</v>
      </c>
      <c r="I491" s="31"/>
      <c r="J491" s="55">
        <f>IFERROR(VLOOKUP(G491,مخزن!D489:N1091,9,0),"")</f>
        <v>0</v>
      </c>
      <c r="K491" s="55">
        <f t="shared" si="15"/>
        <v>0</v>
      </c>
    </row>
    <row r="492" spans="1:11" ht="24.95" customHeight="1" x14ac:dyDescent="0.2">
      <c r="A492" s="29"/>
      <c r="B492" s="29"/>
      <c r="C492" s="30"/>
      <c r="D492" s="2"/>
      <c r="E492" s="1"/>
      <c r="F492" s="1"/>
      <c r="G492" s="57" t="str">
        <f t="shared" si="14"/>
        <v/>
      </c>
      <c r="H492" s="54">
        <f>IFERROR(VLOOKUP(G492,مخزن!D490:E1092,2,0),"")</f>
        <v>0</v>
      </c>
      <c r="I492" s="31"/>
      <c r="J492" s="55">
        <f>IFERROR(VLOOKUP(G492,مخزن!D490:N1092,9,0),"")</f>
        <v>0</v>
      </c>
      <c r="K492" s="55">
        <f t="shared" si="15"/>
        <v>0</v>
      </c>
    </row>
    <row r="493" spans="1:11" ht="24.95" customHeight="1" x14ac:dyDescent="0.2">
      <c r="A493" s="29"/>
      <c r="B493" s="29"/>
      <c r="C493" s="30"/>
      <c r="D493" s="2"/>
      <c r="E493" s="1"/>
      <c r="F493" s="1"/>
      <c r="G493" s="57" t="str">
        <f t="shared" si="14"/>
        <v/>
      </c>
      <c r="H493" s="54">
        <f>IFERROR(VLOOKUP(G493,مخزن!D491:E1093,2,0),"")</f>
        <v>0</v>
      </c>
      <c r="I493" s="31"/>
      <c r="J493" s="55">
        <f>IFERROR(VLOOKUP(G493,مخزن!D491:N1093,9,0),"")</f>
        <v>0</v>
      </c>
      <c r="K493" s="55">
        <f t="shared" si="15"/>
        <v>0</v>
      </c>
    </row>
    <row r="494" spans="1:11" ht="24.95" customHeight="1" x14ac:dyDescent="0.2">
      <c r="A494" s="29"/>
      <c r="B494" s="29"/>
      <c r="C494" s="30"/>
      <c r="D494" s="2"/>
      <c r="E494" s="1"/>
      <c r="F494" s="1"/>
      <c r="G494" s="57" t="str">
        <f t="shared" si="14"/>
        <v/>
      </c>
      <c r="H494" s="54">
        <f>IFERROR(VLOOKUP(G494,مخزن!D492:E1094,2,0),"")</f>
        <v>0</v>
      </c>
      <c r="I494" s="31"/>
      <c r="J494" s="55">
        <f>IFERROR(VLOOKUP(G494,مخزن!D492:N1094,9,0),"")</f>
        <v>0</v>
      </c>
      <c r="K494" s="55">
        <f t="shared" si="15"/>
        <v>0</v>
      </c>
    </row>
    <row r="495" spans="1:11" ht="24.95" customHeight="1" x14ac:dyDescent="0.2">
      <c r="A495" s="29"/>
      <c r="B495" s="29"/>
      <c r="C495" s="30"/>
      <c r="D495" s="2"/>
      <c r="E495" s="1"/>
      <c r="F495" s="1"/>
      <c r="G495" s="57" t="str">
        <f t="shared" si="14"/>
        <v/>
      </c>
      <c r="H495" s="54">
        <f>IFERROR(VLOOKUP(G495,مخزن!D493:E1095,2,0),"")</f>
        <v>0</v>
      </c>
      <c r="I495" s="31"/>
      <c r="J495" s="55">
        <f>IFERROR(VLOOKUP(G495,مخزن!D493:N1095,9,0),"")</f>
        <v>0</v>
      </c>
      <c r="K495" s="55">
        <f t="shared" si="15"/>
        <v>0</v>
      </c>
    </row>
    <row r="496" spans="1:11" ht="24.95" customHeight="1" x14ac:dyDescent="0.2">
      <c r="A496" s="29"/>
      <c r="B496" s="29"/>
      <c r="C496" s="30"/>
      <c r="D496" s="2"/>
      <c r="E496" s="1"/>
      <c r="F496" s="1"/>
      <c r="G496" s="57" t="str">
        <f t="shared" si="14"/>
        <v/>
      </c>
      <c r="H496" s="54">
        <f>IFERROR(VLOOKUP(G496,مخزن!D494:E1096,2,0),"")</f>
        <v>0</v>
      </c>
      <c r="I496" s="31"/>
      <c r="J496" s="55">
        <f>IFERROR(VLOOKUP(G496,مخزن!D494:N1096,9,0),"")</f>
        <v>0</v>
      </c>
      <c r="K496" s="55">
        <f t="shared" si="15"/>
        <v>0</v>
      </c>
    </row>
    <row r="497" spans="1:11" ht="24.95" customHeight="1" x14ac:dyDescent="0.2">
      <c r="A497" s="29"/>
      <c r="B497" s="29"/>
      <c r="C497" s="30"/>
      <c r="D497" s="2"/>
      <c r="E497" s="1"/>
      <c r="F497" s="1"/>
      <c r="G497" s="57" t="str">
        <f t="shared" si="14"/>
        <v/>
      </c>
      <c r="H497" s="54">
        <f>IFERROR(VLOOKUP(G497,مخزن!D495:E1097,2,0),"")</f>
        <v>0</v>
      </c>
      <c r="I497" s="31"/>
      <c r="J497" s="55">
        <f>IFERROR(VLOOKUP(G497,مخزن!D495:N1097,9,0),"")</f>
        <v>0</v>
      </c>
      <c r="K497" s="55">
        <f t="shared" si="15"/>
        <v>0</v>
      </c>
    </row>
    <row r="498" spans="1:11" ht="24.95" customHeight="1" x14ac:dyDescent="0.2">
      <c r="A498" s="29"/>
      <c r="B498" s="29"/>
      <c r="C498" s="30"/>
      <c r="D498" s="2"/>
      <c r="E498" s="1"/>
      <c r="F498" s="1"/>
      <c r="G498" s="57" t="str">
        <f t="shared" si="14"/>
        <v/>
      </c>
      <c r="H498" s="54">
        <f>IFERROR(VLOOKUP(G498,مخزن!D496:E1098,2,0),"")</f>
        <v>0</v>
      </c>
      <c r="I498" s="31"/>
      <c r="J498" s="55">
        <f>IFERROR(VLOOKUP(G498,مخزن!D496:N1098,9,0),"")</f>
        <v>0</v>
      </c>
      <c r="K498" s="55">
        <f t="shared" si="15"/>
        <v>0</v>
      </c>
    </row>
    <row r="499" spans="1:11" ht="24.95" customHeight="1" x14ac:dyDescent="0.2">
      <c r="A499" s="29"/>
      <c r="B499" s="29"/>
      <c r="C499" s="30"/>
      <c r="D499" s="2"/>
      <c r="E499" s="1"/>
      <c r="F499" s="1"/>
      <c r="G499" s="57" t="str">
        <f t="shared" si="14"/>
        <v/>
      </c>
      <c r="H499" s="54">
        <f>IFERROR(VLOOKUP(G499,مخزن!D497:E1099,2,0),"")</f>
        <v>0</v>
      </c>
      <c r="I499" s="31"/>
      <c r="J499" s="55">
        <f>IFERROR(VLOOKUP(G499,مخزن!D497:N1099,9,0),"")</f>
        <v>0</v>
      </c>
      <c r="K499" s="55">
        <f t="shared" si="15"/>
        <v>0</v>
      </c>
    </row>
    <row r="500" spans="1:11" ht="24.95" customHeight="1" x14ac:dyDescent="0.2">
      <c r="A500" s="29"/>
      <c r="B500" s="29"/>
      <c r="C500" s="30"/>
      <c r="D500" s="2"/>
      <c r="E500" s="1"/>
      <c r="F500" s="1"/>
      <c r="G500" s="57" t="str">
        <f t="shared" si="14"/>
        <v/>
      </c>
      <c r="H500" s="54">
        <f>IFERROR(VLOOKUP(G500,مخزن!D498:E1100,2,0),"")</f>
        <v>0</v>
      </c>
      <c r="I500" s="31"/>
      <c r="J500" s="55">
        <f>IFERROR(VLOOKUP(G500,مخزن!D498:N1100,9,0),"")</f>
        <v>0</v>
      </c>
      <c r="K500" s="55">
        <f t="shared" si="15"/>
        <v>0</v>
      </c>
    </row>
    <row r="501" spans="1:11" ht="24.95" customHeight="1" x14ac:dyDescent="0.2">
      <c r="A501" s="29"/>
      <c r="B501" s="29"/>
      <c r="C501" s="30"/>
      <c r="D501" s="2"/>
      <c r="E501" s="1"/>
      <c r="F501" s="1"/>
      <c r="G501" s="57" t="str">
        <f t="shared" ref="G501:G564" si="16">E501&amp;F501</f>
        <v/>
      </c>
      <c r="H501" s="54">
        <f>IFERROR(VLOOKUP(G501,مخزن!D499:E1101,2,0),"")</f>
        <v>0</v>
      </c>
      <c r="I501" s="31"/>
      <c r="J501" s="55">
        <f>IFERROR(VLOOKUP(G501,مخزن!D499:N1101,9,0),"")</f>
        <v>0</v>
      </c>
      <c r="K501" s="55">
        <f t="shared" ref="K501:K564" si="17">IFERROR((J501*I501),"")</f>
        <v>0</v>
      </c>
    </row>
    <row r="502" spans="1:11" ht="24.95" customHeight="1" x14ac:dyDescent="0.2">
      <c r="A502" s="29"/>
      <c r="B502" s="29"/>
      <c r="C502" s="30"/>
      <c r="D502" s="2"/>
      <c r="E502" s="1"/>
      <c r="F502" s="1"/>
      <c r="G502" s="57" t="str">
        <f t="shared" si="16"/>
        <v/>
      </c>
      <c r="H502" s="54">
        <f>IFERROR(VLOOKUP(G502,مخزن!D500:E1102,2,0),"")</f>
        <v>0</v>
      </c>
      <c r="I502" s="31"/>
      <c r="J502" s="55">
        <f>IFERROR(VLOOKUP(G502,مخزن!D500:N1102,9,0),"")</f>
        <v>0</v>
      </c>
      <c r="K502" s="55">
        <f t="shared" si="17"/>
        <v>0</v>
      </c>
    </row>
    <row r="503" spans="1:11" ht="24.95" customHeight="1" x14ac:dyDescent="0.2">
      <c r="A503" s="29"/>
      <c r="B503" s="29"/>
      <c r="C503" s="30"/>
      <c r="D503" s="2"/>
      <c r="E503" s="1"/>
      <c r="F503" s="1"/>
      <c r="G503" s="57" t="str">
        <f t="shared" si="16"/>
        <v/>
      </c>
      <c r="H503" s="54">
        <f>IFERROR(VLOOKUP(G503,مخزن!D501:E1103,2,0),"")</f>
        <v>0</v>
      </c>
      <c r="I503" s="31"/>
      <c r="J503" s="55">
        <f>IFERROR(VLOOKUP(G503,مخزن!D501:N1103,9,0),"")</f>
        <v>0</v>
      </c>
      <c r="K503" s="55">
        <f t="shared" si="17"/>
        <v>0</v>
      </c>
    </row>
    <row r="504" spans="1:11" ht="24.95" customHeight="1" x14ac:dyDescent="0.2">
      <c r="A504" s="29"/>
      <c r="B504" s="29"/>
      <c r="C504" s="30"/>
      <c r="D504" s="2"/>
      <c r="E504" s="1"/>
      <c r="F504" s="1"/>
      <c r="G504" s="57" t="str">
        <f t="shared" si="16"/>
        <v/>
      </c>
      <c r="H504" s="54">
        <f>IFERROR(VLOOKUP(G504,مخزن!D502:E1104,2,0),"")</f>
        <v>0</v>
      </c>
      <c r="I504" s="31"/>
      <c r="J504" s="55">
        <f>IFERROR(VLOOKUP(G504,مخزن!D502:N1104,9,0),"")</f>
        <v>0</v>
      </c>
      <c r="K504" s="55">
        <f t="shared" si="17"/>
        <v>0</v>
      </c>
    </row>
    <row r="505" spans="1:11" ht="24.95" customHeight="1" x14ac:dyDescent="0.2">
      <c r="A505" s="29"/>
      <c r="B505" s="29"/>
      <c r="C505" s="30"/>
      <c r="D505" s="2"/>
      <c r="E505" s="1"/>
      <c r="F505" s="1"/>
      <c r="G505" s="57" t="str">
        <f t="shared" si="16"/>
        <v/>
      </c>
      <c r="H505" s="54">
        <f>IFERROR(VLOOKUP(G505,مخزن!D503:E1105,2,0),"")</f>
        <v>0</v>
      </c>
      <c r="I505" s="31"/>
      <c r="J505" s="55">
        <f>IFERROR(VLOOKUP(G505,مخزن!D503:N1105,9,0),"")</f>
        <v>0</v>
      </c>
      <c r="K505" s="55">
        <f t="shared" si="17"/>
        <v>0</v>
      </c>
    </row>
    <row r="506" spans="1:11" ht="24.95" customHeight="1" x14ac:dyDescent="0.2">
      <c r="A506" s="29"/>
      <c r="B506" s="29"/>
      <c r="C506" s="30"/>
      <c r="D506" s="2"/>
      <c r="E506" s="1"/>
      <c r="F506" s="1"/>
      <c r="G506" s="57" t="str">
        <f t="shared" si="16"/>
        <v/>
      </c>
      <c r="H506" s="54">
        <f>IFERROR(VLOOKUP(G506,مخزن!D504:E1106,2,0),"")</f>
        <v>0</v>
      </c>
      <c r="I506" s="31"/>
      <c r="J506" s="55">
        <f>IFERROR(VLOOKUP(G506,مخزن!D504:N1106,9,0),"")</f>
        <v>0</v>
      </c>
      <c r="K506" s="55">
        <f t="shared" si="17"/>
        <v>0</v>
      </c>
    </row>
    <row r="507" spans="1:11" ht="24.95" customHeight="1" x14ac:dyDescent="0.2">
      <c r="A507" s="29"/>
      <c r="B507" s="29"/>
      <c r="C507" s="30"/>
      <c r="D507" s="2"/>
      <c r="E507" s="1"/>
      <c r="F507" s="1"/>
      <c r="G507" s="57" t="str">
        <f t="shared" si="16"/>
        <v/>
      </c>
      <c r="H507" s="54">
        <f>IFERROR(VLOOKUP(G507,مخزن!D505:E1107,2,0),"")</f>
        <v>0</v>
      </c>
      <c r="I507" s="31"/>
      <c r="J507" s="55">
        <f>IFERROR(VLOOKUP(G507,مخزن!D505:N1107,9,0),"")</f>
        <v>0</v>
      </c>
      <c r="K507" s="55">
        <f t="shared" si="17"/>
        <v>0</v>
      </c>
    </row>
    <row r="508" spans="1:11" ht="24.95" customHeight="1" x14ac:dyDescent="0.2">
      <c r="A508" s="29"/>
      <c r="B508" s="29"/>
      <c r="C508" s="30"/>
      <c r="D508" s="2"/>
      <c r="E508" s="1"/>
      <c r="F508" s="1"/>
      <c r="G508" s="57" t="str">
        <f t="shared" si="16"/>
        <v/>
      </c>
      <c r="H508" s="54">
        <f>IFERROR(VLOOKUP(G508,مخزن!D506:E1108,2,0),"")</f>
        <v>0</v>
      </c>
      <c r="I508" s="31"/>
      <c r="J508" s="55">
        <f>IFERROR(VLOOKUP(G508,مخزن!D506:N1108,9,0),"")</f>
        <v>0</v>
      </c>
      <c r="K508" s="55">
        <f t="shared" si="17"/>
        <v>0</v>
      </c>
    </row>
    <row r="509" spans="1:11" ht="24.95" customHeight="1" x14ac:dyDescent="0.2">
      <c r="A509" s="29"/>
      <c r="B509" s="29"/>
      <c r="C509" s="30"/>
      <c r="D509" s="2"/>
      <c r="E509" s="1"/>
      <c r="F509" s="1"/>
      <c r="G509" s="57" t="str">
        <f t="shared" si="16"/>
        <v/>
      </c>
      <c r="H509" s="54">
        <f>IFERROR(VLOOKUP(G509,مخزن!D507:E1109,2,0),"")</f>
        <v>0</v>
      </c>
      <c r="I509" s="31"/>
      <c r="J509" s="55">
        <f>IFERROR(VLOOKUP(G509,مخزن!D507:N1109,9,0),"")</f>
        <v>0</v>
      </c>
      <c r="K509" s="55">
        <f t="shared" si="17"/>
        <v>0</v>
      </c>
    </row>
    <row r="510" spans="1:11" ht="24.95" customHeight="1" x14ac:dyDescent="0.2">
      <c r="A510" s="29"/>
      <c r="B510" s="29"/>
      <c r="C510" s="30"/>
      <c r="D510" s="2"/>
      <c r="E510" s="1"/>
      <c r="F510" s="1"/>
      <c r="G510" s="57" t="str">
        <f t="shared" si="16"/>
        <v/>
      </c>
      <c r="H510" s="54">
        <f>IFERROR(VLOOKUP(G510,مخزن!D508:E1110,2,0),"")</f>
        <v>0</v>
      </c>
      <c r="I510" s="31"/>
      <c r="J510" s="55">
        <f>IFERROR(VLOOKUP(G510,مخزن!D508:N1110,9,0),"")</f>
        <v>0</v>
      </c>
      <c r="K510" s="55">
        <f t="shared" si="17"/>
        <v>0</v>
      </c>
    </row>
    <row r="511" spans="1:11" ht="24.95" customHeight="1" x14ac:dyDescent="0.2">
      <c r="A511" s="29"/>
      <c r="B511" s="29"/>
      <c r="C511" s="30"/>
      <c r="D511" s="2"/>
      <c r="E511" s="1"/>
      <c r="F511" s="1"/>
      <c r="G511" s="57" t="str">
        <f t="shared" si="16"/>
        <v/>
      </c>
      <c r="H511" s="54">
        <f>IFERROR(VLOOKUP(G511,مخزن!D509:E1111,2,0),"")</f>
        <v>0</v>
      </c>
      <c r="I511" s="31"/>
      <c r="J511" s="55">
        <f>IFERROR(VLOOKUP(G511,مخزن!D509:N1111,9,0),"")</f>
        <v>0</v>
      </c>
      <c r="K511" s="55">
        <f t="shared" si="17"/>
        <v>0</v>
      </c>
    </row>
    <row r="512" spans="1:11" ht="24.95" customHeight="1" x14ac:dyDescent="0.2">
      <c r="A512" s="29"/>
      <c r="B512" s="29"/>
      <c r="C512" s="30"/>
      <c r="D512" s="2"/>
      <c r="E512" s="1"/>
      <c r="F512" s="1"/>
      <c r="G512" s="57" t="str">
        <f t="shared" si="16"/>
        <v/>
      </c>
      <c r="H512" s="54">
        <f>IFERROR(VLOOKUP(G512,مخزن!D510:E1112,2,0),"")</f>
        <v>0</v>
      </c>
      <c r="I512" s="31"/>
      <c r="J512" s="55">
        <f>IFERROR(VLOOKUP(G512,مخزن!D510:N1112,9,0),"")</f>
        <v>0</v>
      </c>
      <c r="K512" s="55">
        <f t="shared" si="17"/>
        <v>0</v>
      </c>
    </row>
    <row r="513" spans="1:11" ht="24.95" customHeight="1" x14ac:dyDescent="0.2">
      <c r="A513" s="29"/>
      <c r="B513" s="29"/>
      <c r="C513" s="30"/>
      <c r="D513" s="2"/>
      <c r="E513" s="1"/>
      <c r="F513" s="1"/>
      <c r="G513" s="57" t="str">
        <f t="shared" si="16"/>
        <v/>
      </c>
      <c r="H513" s="54">
        <f>IFERROR(VLOOKUP(G513,مخزن!D511:E1113,2,0),"")</f>
        <v>0</v>
      </c>
      <c r="I513" s="31"/>
      <c r="J513" s="55">
        <f>IFERROR(VLOOKUP(G513,مخزن!D511:N1113,9,0),"")</f>
        <v>0</v>
      </c>
      <c r="K513" s="55">
        <f t="shared" si="17"/>
        <v>0</v>
      </c>
    </row>
    <row r="514" spans="1:11" ht="24.95" customHeight="1" x14ac:dyDescent="0.2">
      <c r="A514" s="29"/>
      <c r="B514" s="29"/>
      <c r="C514" s="30"/>
      <c r="D514" s="2"/>
      <c r="E514" s="1"/>
      <c r="F514" s="1"/>
      <c r="G514" s="57" t="str">
        <f t="shared" si="16"/>
        <v/>
      </c>
      <c r="H514" s="54">
        <f>IFERROR(VLOOKUP(G514,مخزن!D512:E1114,2,0),"")</f>
        <v>0</v>
      </c>
      <c r="I514" s="31"/>
      <c r="J514" s="55">
        <f>IFERROR(VLOOKUP(G514,مخزن!D512:N1114,9,0),"")</f>
        <v>0</v>
      </c>
      <c r="K514" s="55">
        <f t="shared" si="17"/>
        <v>0</v>
      </c>
    </row>
    <row r="515" spans="1:11" ht="24.95" customHeight="1" x14ac:dyDescent="0.2">
      <c r="A515" s="29"/>
      <c r="B515" s="29"/>
      <c r="C515" s="30"/>
      <c r="D515" s="2"/>
      <c r="E515" s="1"/>
      <c r="F515" s="1"/>
      <c r="G515" s="57" t="str">
        <f t="shared" si="16"/>
        <v/>
      </c>
      <c r="H515" s="54">
        <f>IFERROR(VLOOKUP(G515,مخزن!D513:E1115,2,0),"")</f>
        <v>0</v>
      </c>
      <c r="I515" s="31"/>
      <c r="J515" s="55">
        <f>IFERROR(VLOOKUP(G515,مخزن!D513:N1115,9,0),"")</f>
        <v>0</v>
      </c>
      <c r="K515" s="55">
        <f t="shared" si="17"/>
        <v>0</v>
      </c>
    </row>
    <row r="516" spans="1:11" ht="24.95" customHeight="1" x14ac:dyDescent="0.2">
      <c r="A516" s="29"/>
      <c r="B516" s="29"/>
      <c r="C516" s="30"/>
      <c r="D516" s="2"/>
      <c r="E516" s="1"/>
      <c r="F516" s="1"/>
      <c r="G516" s="57" t="str">
        <f t="shared" si="16"/>
        <v/>
      </c>
      <c r="H516" s="54">
        <f>IFERROR(VLOOKUP(G516,مخزن!D514:E1116,2,0),"")</f>
        <v>0</v>
      </c>
      <c r="I516" s="31"/>
      <c r="J516" s="55">
        <f>IFERROR(VLOOKUP(G516,مخزن!D514:N1116,9,0),"")</f>
        <v>0</v>
      </c>
      <c r="K516" s="55">
        <f t="shared" si="17"/>
        <v>0</v>
      </c>
    </row>
    <row r="517" spans="1:11" ht="24.95" customHeight="1" x14ac:dyDescent="0.2">
      <c r="A517" s="29"/>
      <c r="B517" s="29"/>
      <c r="C517" s="30"/>
      <c r="D517" s="2"/>
      <c r="E517" s="1"/>
      <c r="F517" s="1"/>
      <c r="G517" s="57" t="str">
        <f t="shared" si="16"/>
        <v/>
      </c>
      <c r="H517" s="54">
        <f>IFERROR(VLOOKUP(G517,مخزن!D515:E1117,2,0),"")</f>
        <v>0</v>
      </c>
      <c r="I517" s="31"/>
      <c r="J517" s="55">
        <f>IFERROR(VLOOKUP(G517,مخزن!D515:N1117,9,0),"")</f>
        <v>0</v>
      </c>
      <c r="K517" s="55">
        <f t="shared" si="17"/>
        <v>0</v>
      </c>
    </row>
    <row r="518" spans="1:11" ht="24.95" customHeight="1" x14ac:dyDescent="0.2">
      <c r="A518" s="29"/>
      <c r="B518" s="29"/>
      <c r="C518" s="30"/>
      <c r="D518" s="2"/>
      <c r="E518" s="1"/>
      <c r="F518" s="1"/>
      <c r="G518" s="57" t="str">
        <f t="shared" si="16"/>
        <v/>
      </c>
      <c r="H518" s="54">
        <f>IFERROR(VLOOKUP(G518,مخزن!D516:E1118,2,0),"")</f>
        <v>0</v>
      </c>
      <c r="I518" s="31"/>
      <c r="J518" s="55">
        <f>IFERROR(VLOOKUP(G518,مخزن!D516:N1118,9,0),"")</f>
        <v>0</v>
      </c>
      <c r="K518" s="55">
        <f t="shared" si="17"/>
        <v>0</v>
      </c>
    </row>
    <row r="519" spans="1:11" ht="24.95" customHeight="1" x14ac:dyDescent="0.2">
      <c r="A519" s="29"/>
      <c r="B519" s="29"/>
      <c r="C519" s="30"/>
      <c r="D519" s="2"/>
      <c r="E519" s="1"/>
      <c r="F519" s="1"/>
      <c r="G519" s="57" t="str">
        <f t="shared" si="16"/>
        <v/>
      </c>
      <c r="H519" s="54">
        <f>IFERROR(VLOOKUP(G519,مخزن!D517:E1119,2,0),"")</f>
        <v>0</v>
      </c>
      <c r="I519" s="31"/>
      <c r="J519" s="55">
        <f>IFERROR(VLOOKUP(G519,مخزن!D517:N1119,9,0),"")</f>
        <v>0</v>
      </c>
      <c r="K519" s="55">
        <f t="shared" si="17"/>
        <v>0</v>
      </c>
    </row>
    <row r="520" spans="1:11" ht="24.95" customHeight="1" x14ac:dyDescent="0.2">
      <c r="A520" s="29"/>
      <c r="B520" s="29"/>
      <c r="C520" s="30"/>
      <c r="D520" s="2"/>
      <c r="E520" s="1"/>
      <c r="F520" s="1"/>
      <c r="G520" s="57" t="str">
        <f t="shared" si="16"/>
        <v/>
      </c>
      <c r="H520" s="54">
        <f>IFERROR(VLOOKUP(G520,مخزن!D518:E1120,2,0),"")</f>
        <v>0</v>
      </c>
      <c r="I520" s="31"/>
      <c r="J520" s="55">
        <f>IFERROR(VLOOKUP(G520,مخزن!D518:N1120,9,0),"")</f>
        <v>0</v>
      </c>
      <c r="K520" s="55">
        <f t="shared" si="17"/>
        <v>0</v>
      </c>
    </row>
    <row r="521" spans="1:11" ht="24.95" customHeight="1" x14ac:dyDescent="0.2">
      <c r="A521" s="29"/>
      <c r="B521" s="29"/>
      <c r="C521" s="30"/>
      <c r="D521" s="2"/>
      <c r="E521" s="1"/>
      <c r="F521" s="1"/>
      <c r="G521" s="57" t="str">
        <f t="shared" si="16"/>
        <v/>
      </c>
      <c r="H521" s="54">
        <f>IFERROR(VLOOKUP(G521,مخزن!D519:E1121,2,0),"")</f>
        <v>0</v>
      </c>
      <c r="I521" s="31"/>
      <c r="J521" s="55">
        <f>IFERROR(VLOOKUP(G521,مخزن!D519:N1121,9,0),"")</f>
        <v>0</v>
      </c>
      <c r="K521" s="55">
        <f t="shared" si="17"/>
        <v>0</v>
      </c>
    </row>
    <row r="522" spans="1:11" ht="24.95" customHeight="1" x14ac:dyDescent="0.2">
      <c r="A522" s="29"/>
      <c r="B522" s="29"/>
      <c r="C522" s="30"/>
      <c r="D522" s="2"/>
      <c r="E522" s="1"/>
      <c r="F522" s="1"/>
      <c r="G522" s="57" t="str">
        <f t="shared" si="16"/>
        <v/>
      </c>
      <c r="H522" s="54">
        <f>IFERROR(VLOOKUP(G522,مخزن!D520:E1122,2,0),"")</f>
        <v>0</v>
      </c>
      <c r="I522" s="31"/>
      <c r="J522" s="55">
        <f>IFERROR(VLOOKUP(G522,مخزن!D520:N1122,9,0),"")</f>
        <v>0</v>
      </c>
      <c r="K522" s="55">
        <f t="shared" si="17"/>
        <v>0</v>
      </c>
    </row>
    <row r="523" spans="1:11" ht="24.95" customHeight="1" x14ac:dyDescent="0.2">
      <c r="A523" s="29"/>
      <c r="B523" s="29"/>
      <c r="C523" s="30"/>
      <c r="D523" s="2"/>
      <c r="E523" s="1"/>
      <c r="F523" s="1"/>
      <c r="G523" s="57" t="str">
        <f t="shared" si="16"/>
        <v/>
      </c>
      <c r="H523" s="54">
        <f>IFERROR(VLOOKUP(G523,مخزن!D521:E1123,2,0),"")</f>
        <v>0</v>
      </c>
      <c r="I523" s="31"/>
      <c r="J523" s="55">
        <f>IFERROR(VLOOKUP(G523,مخزن!D521:N1123,9,0),"")</f>
        <v>0</v>
      </c>
      <c r="K523" s="55">
        <f t="shared" si="17"/>
        <v>0</v>
      </c>
    </row>
    <row r="524" spans="1:11" ht="24.95" customHeight="1" x14ac:dyDescent="0.2">
      <c r="A524" s="29"/>
      <c r="B524" s="29"/>
      <c r="C524" s="30"/>
      <c r="D524" s="2"/>
      <c r="E524" s="1"/>
      <c r="F524" s="1"/>
      <c r="G524" s="57" t="str">
        <f t="shared" si="16"/>
        <v/>
      </c>
      <c r="H524" s="54">
        <f>IFERROR(VLOOKUP(G524,مخزن!D522:E1124,2,0),"")</f>
        <v>0</v>
      </c>
      <c r="I524" s="31"/>
      <c r="J524" s="55">
        <f>IFERROR(VLOOKUP(G524,مخزن!D522:N1124,9,0),"")</f>
        <v>0</v>
      </c>
      <c r="K524" s="55">
        <f t="shared" si="17"/>
        <v>0</v>
      </c>
    </row>
    <row r="525" spans="1:11" ht="24.95" customHeight="1" x14ac:dyDescent="0.2">
      <c r="A525" s="29"/>
      <c r="B525" s="29"/>
      <c r="C525" s="30"/>
      <c r="D525" s="2"/>
      <c r="E525" s="1"/>
      <c r="F525" s="1"/>
      <c r="G525" s="57" t="str">
        <f t="shared" si="16"/>
        <v/>
      </c>
      <c r="H525" s="54">
        <f>IFERROR(VLOOKUP(G525,مخزن!D523:E1125,2,0),"")</f>
        <v>0</v>
      </c>
      <c r="I525" s="31"/>
      <c r="J525" s="55">
        <f>IFERROR(VLOOKUP(G525,مخزن!D523:N1125,9,0),"")</f>
        <v>0</v>
      </c>
      <c r="K525" s="55">
        <f t="shared" si="17"/>
        <v>0</v>
      </c>
    </row>
    <row r="526" spans="1:11" ht="24.95" customHeight="1" x14ac:dyDescent="0.2">
      <c r="A526" s="29"/>
      <c r="B526" s="29"/>
      <c r="C526" s="30"/>
      <c r="D526" s="2"/>
      <c r="E526" s="1"/>
      <c r="F526" s="1"/>
      <c r="G526" s="57" t="str">
        <f t="shared" si="16"/>
        <v/>
      </c>
      <c r="H526" s="54">
        <f>IFERROR(VLOOKUP(G526,مخزن!D524:E1126,2,0),"")</f>
        <v>0</v>
      </c>
      <c r="I526" s="31"/>
      <c r="J526" s="55">
        <f>IFERROR(VLOOKUP(G526,مخزن!D524:N1126,9,0),"")</f>
        <v>0</v>
      </c>
      <c r="K526" s="55">
        <f t="shared" si="17"/>
        <v>0</v>
      </c>
    </row>
    <row r="527" spans="1:11" ht="24.95" customHeight="1" x14ac:dyDescent="0.2">
      <c r="A527" s="29"/>
      <c r="B527" s="29"/>
      <c r="C527" s="30"/>
      <c r="D527" s="2"/>
      <c r="E527" s="1"/>
      <c r="F527" s="1"/>
      <c r="G527" s="57" t="str">
        <f t="shared" si="16"/>
        <v/>
      </c>
      <c r="H527" s="54">
        <f>IFERROR(VLOOKUP(G527,مخزن!D525:E1127,2,0),"")</f>
        <v>0</v>
      </c>
      <c r="I527" s="31"/>
      <c r="J527" s="55">
        <f>IFERROR(VLOOKUP(G527,مخزن!D525:N1127,9,0),"")</f>
        <v>0</v>
      </c>
      <c r="K527" s="55">
        <f t="shared" si="17"/>
        <v>0</v>
      </c>
    </row>
    <row r="528" spans="1:11" ht="24.95" customHeight="1" x14ac:dyDescent="0.2">
      <c r="A528" s="29"/>
      <c r="B528" s="29"/>
      <c r="C528" s="30"/>
      <c r="D528" s="2"/>
      <c r="E528" s="1"/>
      <c r="F528" s="1"/>
      <c r="G528" s="57" t="str">
        <f t="shared" si="16"/>
        <v/>
      </c>
      <c r="H528" s="54">
        <f>IFERROR(VLOOKUP(G528,مخزن!D526:E1128,2,0),"")</f>
        <v>0</v>
      </c>
      <c r="I528" s="31"/>
      <c r="J528" s="55">
        <f>IFERROR(VLOOKUP(G528,مخزن!D526:N1128,9,0),"")</f>
        <v>0</v>
      </c>
      <c r="K528" s="55">
        <f t="shared" si="17"/>
        <v>0</v>
      </c>
    </row>
    <row r="529" spans="1:11" ht="24.95" customHeight="1" x14ac:dyDescent="0.2">
      <c r="A529" s="29"/>
      <c r="B529" s="29"/>
      <c r="C529" s="30"/>
      <c r="D529" s="2"/>
      <c r="E529" s="1"/>
      <c r="F529" s="1"/>
      <c r="G529" s="57" t="str">
        <f t="shared" si="16"/>
        <v/>
      </c>
      <c r="H529" s="54">
        <f>IFERROR(VLOOKUP(G529,مخزن!D527:E1129,2,0),"")</f>
        <v>0</v>
      </c>
      <c r="I529" s="31"/>
      <c r="J529" s="55">
        <f>IFERROR(VLOOKUP(G529,مخزن!D527:N1129,9,0),"")</f>
        <v>0</v>
      </c>
      <c r="K529" s="55">
        <f t="shared" si="17"/>
        <v>0</v>
      </c>
    </row>
    <row r="530" spans="1:11" ht="24.95" customHeight="1" x14ac:dyDescent="0.2">
      <c r="A530" s="29"/>
      <c r="B530" s="29"/>
      <c r="C530" s="30"/>
      <c r="D530" s="2"/>
      <c r="E530" s="1"/>
      <c r="F530" s="1"/>
      <c r="G530" s="57" t="str">
        <f t="shared" si="16"/>
        <v/>
      </c>
      <c r="H530" s="54">
        <f>IFERROR(VLOOKUP(G530,مخزن!D528:E1130,2,0),"")</f>
        <v>0</v>
      </c>
      <c r="I530" s="31"/>
      <c r="J530" s="55">
        <f>IFERROR(VLOOKUP(G530,مخزن!D528:N1130,9,0),"")</f>
        <v>0</v>
      </c>
      <c r="K530" s="55">
        <f t="shared" si="17"/>
        <v>0</v>
      </c>
    </row>
    <row r="531" spans="1:11" ht="24.95" customHeight="1" x14ac:dyDescent="0.2">
      <c r="A531" s="29"/>
      <c r="B531" s="29"/>
      <c r="C531" s="30"/>
      <c r="D531" s="2"/>
      <c r="E531" s="1"/>
      <c r="F531" s="1"/>
      <c r="G531" s="57" t="str">
        <f t="shared" si="16"/>
        <v/>
      </c>
      <c r="H531" s="54">
        <f>IFERROR(VLOOKUP(G531,مخزن!D529:E1131,2,0),"")</f>
        <v>0</v>
      </c>
      <c r="I531" s="31"/>
      <c r="J531" s="55">
        <f>IFERROR(VLOOKUP(G531,مخزن!D529:N1131,9,0),"")</f>
        <v>0</v>
      </c>
      <c r="K531" s="55">
        <f t="shared" si="17"/>
        <v>0</v>
      </c>
    </row>
    <row r="532" spans="1:11" ht="24.95" customHeight="1" x14ac:dyDescent="0.2">
      <c r="A532" s="29"/>
      <c r="B532" s="29"/>
      <c r="C532" s="30"/>
      <c r="D532" s="2"/>
      <c r="E532" s="1"/>
      <c r="F532" s="1"/>
      <c r="G532" s="57" t="str">
        <f t="shared" si="16"/>
        <v/>
      </c>
      <c r="H532" s="54">
        <f>IFERROR(VLOOKUP(G532,مخزن!D530:E1132,2,0),"")</f>
        <v>0</v>
      </c>
      <c r="I532" s="31"/>
      <c r="J532" s="55">
        <f>IFERROR(VLOOKUP(G532,مخزن!D530:N1132,9,0),"")</f>
        <v>0</v>
      </c>
      <c r="K532" s="55">
        <f t="shared" si="17"/>
        <v>0</v>
      </c>
    </row>
    <row r="533" spans="1:11" ht="24.95" customHeight="1" x14ac:dyDescent="0.2">
      <c r="A533" s="29"/>
      <c r="B533" s="29"/>
      <c r="C533" s="30"/>
      <c r="D533" s="2"/>
      <c r="E533" s="1"/>
      <c r="F533" s="1"/>
      <c r="G533" s="57" t="str">
        <f t="shared" si="16"/>
        <v/>
      </c>
      <c r="H533" s="54">
        <f>IFERROR(VLOOKUP(G533,مخزن!D531:E1133,2,0),"")</f>
        <v>0</v>
      </c>
      <c r="I533" s="31"/>
      <c r="J533" s="55">
        <f>IFERROR(VLOOKUP(G533,مخزن!D531:N1133,9,0),"")</f>
        <v>0</v>
      </c>
      <c r="K533" s="55">
        <f t="shared" si="17"/>
        <v>0</v>
      </c>
    </row>
    <row r="534" spans="1:11" ht="24.95" customHeight="1" x14ac:dyDescent="0.2">
      <c r="A534" s="29"/>
      <c r="B534" s="29"/>
      <c r="C534" s="30"/>
      <c r="D534" s="2"/>
      <c r="E534" s="1"/>
      <c r="F534" s="1"/>
      <c r="G534" s="57" t="str">
        <f t="shared" si="16"/>
        <v/>
      </c>
      <c r="H534" s="54">
        <f>IFERROR(VLOOKUP(G534,مخزن!D532:E1134,2,0),"")</f>
        <v>0</v>
      </c>
      <c r="I534" s="31"/>
      <c r="J534" s="55">
        <f>IFERROR(VLOOKUP(G534,مخزن!D532:N1134,9,0),"")</f>
        <v>0</v>
      </c>
      <c r="K534" s="55">
        <f t="shared" si="17"/>
        <v>0</v>
      </c>
    </row>
    <row r="535" spans="1:11" ht="24.95" customHeight="1" x14ac:dyDescent="0.2">
      <c r="A535" s="29"/>
      <c r="B535" s="29"/>
      <c r="C535" s="30"/>
      <c r="D535" s="2"/>
      <c r="E535" s="1"/>
      <c r="F535" s="1"/>
      <c r="G535" s="57" t="str">
        <f t="shared" si="16"/>
        <v/>
      </c>
      <c r="H535" s="54">
        <f>IFERROR(VLOOKUP(G535,مخزن!D533:E1135,2,0),"")</f>
        <v>0</v>
      </c>
      <c r="I535" s="31"/>
      <c r="J535" s="55">
        <f>IFERROR(VLOOKUP(G535,مخزن!D533:N1135,9,0),"")</f>
        <v>0</v>
      </c>
      <c r="K535" s="55">
        <f t="shared" si="17"/>
        <v>0</v>
      </c>
    </row>
    <row r="536" spans="1:11" ht="24.95" customHeight="1" x14ac:dyDescent="0.2">
      <c r="A536" s="29"/>
      <c r="B536" s="29"/>
      <c r="C536" s="30"/>
      <c r="D536" s="2"/>
      <c r="E536" s="1"/>
      <c r="F536" s="1"/>
      <c r="G536" s="57" t="str">
        <f t="shared" si="16"/>
        <v/>
      </c>
      <c r="H536" s="54">
        <f>IFERROR(VLOOKUP(G536,مخزن!D534:E1136,2,0),"")</f>
        <v>0</v>
      </c>
      <c r="I536" s="31"/>
      <c r="J536" s="55">
        <f>IFERROR(VLOOKUP(G536,مخزن!D534:N1136,9,0),"")</f>
        <v>0</v>
      </c>
      <c r="K536" s="55">
        <f t="shared" si="17"/>
        <v>0</v>
      </c>
    </row>
    <row r="537" spans="1:11" ht="24.95" customHeight="1" x14ac:dyDescent="0.2">
      <c r="A537" s="29"/>
      <c r="B537" s="29"/>
      <c r="C537" s="30"/>
      <c r="D537" s="2"/>
      <c r="E537" s="1"/>
      <c r="F537" s="1"/>
      <c r="G537" s="57" t="str">
        <f t="shared" si="16"/>
        <v/>
      </c>
      <c r="H537" s="54">
        <f>IFERROR(VLOOKUP(G537,مخزن!D535:E1137,2,0),"")</f>
        <v>0</v>
      </c>
      <c r="I537" s="31"/>
      <c r="J537" s="55">
        <f>IFERROR(VLOOKUP(G537,مخزن!D535:N1137,9,0),"")</f>
        <v>0</v>
      </c>
      <c r="K537" s="55">
        <f t="shared" si="17"/>
        <v>0</v>
      </c>
    </row>
    <row r="538" spans="1:11" ht="24.95" customHeight="1" x14ac:dyDescent="0.2">
      <c r="A538" s="29"/>
      <c r="B538" s="29"/>
      <c r="C538" s="30"/>
      <c r="D538" s="2"/>
      <c r="E538" s="1"/>
      <c r="F538" s="1"/>
      <c r="G538" s="57" t="str">
        <f t="shared" si="16"/>
        <v/>
      </c>
      <c r="H538" s="54">
        <f>IFERROR(VLOOKUP(G538,مخزن!D536:E1138,2,0),"")</f>
        <v>0</v>
      </c>
      <c r="I538" s="31"/>
      <c r="J538" s="55">
        <f>IFERROR(VLOOKUP(G538,مخزن!D536:N1138,9,0),"")</f>
        <v>0</v>
      </c>
      <c r="K538" s="55">
        <f t="shared" si="17"/>
        <v>0</v>
      </c>
    </row>
    <row r="539" spans="1:11" ht="24.95" customHeight="1" x14ac:dyDescent="0.2">
      <c r="A539" s="29"/>
      <c r="B539" s="29"/>
      <c r="C539" s="30"/>
      <c r="D539" s="2"/>
      <c r="E539" s="1"/>
      <c r="F539" s="1"/>
      <c r="G539" s="57" t="str">
        <f t="shared" si="16"/>
        <v/>
      </c>
      <c r="H539" s="54">
        <f>IFERROR(VLOOKUP(G539,مخزن!D537:E1139,2,0),"")</f>
        <v>0</v>
      </c>
      <c r="I539" s="31"/>
      <c r="J539" s="55">
        <f>IFERROR(VLOOKUP(G539,مخزن!D537:N1139,9,0),"")</f>
        <v>0</v>
      </c>
      <c r="K539" s="55">
        <f t="shared" si="17"/>
        <v>0</v>
      </c>
    </row>
    <row r="540" spans="1:11" ht="24.95" customHeight="1" x14ac:dyDescent="0.2">
      <c r="A540" s="29"/>
      <c r="B540" s="29"/>
      <c r="C540" s="30"/>
      <c r="D540" s="2"/>
      <c r="E540" s="1"/>
      <c r="F540" s="1"/>
      <c r="G540" s="57" t="str">
        <f t="shared" si="16"/>
        <v/>
      </c>
      <c r="H540" s="54">
        <f>IFERROR(VLOOKUP(G540,مخزن!D538:E1140,2,0),"")</f>
        <v>0</v>
      </c>
      <c r="I540" s="31"/>
      <c r="J540" s="55">
        <f>IFERROR(VLOOKUP(G540,مخزن!D538:N1140,9,0),"")</f>
        <v>0</v>
      </c>
      <c r="K540" s="55">
        <f t="shared" si="17"/>
        <v>0</v>
      </c>
    </row>
    <row r="541" spans="1:11" ht="24.95" customHeight="1" x14ac:dyDescent="0.2">
      <c r="A541" s="29"/>
      <c r="B541" s="29"/>
      <c r="C541" s="30"/>
      <c r="D541" s="2"/>
      <c r="E541" s="1"/>
      <c r="F541" s="1"/>
      <c r="G541" s="57" t="str">
        <f t="shared" si="16"/>
        <v/>
      </c>
      <c r="H541" s="54">
        <f>IFERROR(VLOOKUP(G541,مخزن!D539:E1141,2,0),"")</f>
        <v>0</v>
      </c>
      <c r="I541" s="31"/>
      <c r="J541" s="55">
        <f>IFERROR(VLOOKUP(G541,مخزن!D539:N1141,9,0),"")</f>
        <v>0</v>
      </c>
      <c r="K541" s="55">
        <f t="shared" si="17"/>
        <v>0</v>
      </c>
    </row>
    <row r="542" spans="1:11" ht="24.95" customHeight="1" x14ac:dyDescent="0.2">
      <c r="A542" s="29"/>
      <c r="B542" s="29"/>
      <c r="C542" s="30"/>
      <c r="D542" s="2"/>
      <c r="E542" s="1"/>
      <c r="F542" s="1"/>
      <c r="G542" s="57" t="str">
        <f t="shared" si="16"/>
        <v/>
      </c>
      <c r="H542" s="54">
        <f>IFERROR(VLOOKUP(G542,مخزن!D540:E1142,2,0),"")</f>
        <v>0</v>
      </c>
      <c r="I542" s="31"/>
      <c r="J542" s="55">
        <f>IFERROR(VLOOKUP(G542,مخزن!D540:N1142,9,0),"")</f>
        <v>0</v>
      </c>
      <c r="K542" s="55">
        <f t="shared" si="17"/>
        <v>0</v>
      </c>
    </row>
    <row r="543" spans="1:11" ht="24.95" customHeight="1" x14ac:dyDescent="0.2">
      <c r="A543" s="29"/>
      <c r="B543" s="29"/>
      <c r="C543" s="30"/>
      <c r="D543" s="2"/>
      <c r="E543" s="1"/>
      <c r="F543" s="1"/>
      <c r="G543" s="57" t="str">
        <f t="shared" si="16"/>
        <v/>
      </c>
      <c r="H543" s="54">
        <f>IFERROR(VLOOKUP(G543,مخزن!D541:E1143,2,0),"")</f>
        <v>0</v>
      </c>
      <c r="I543" s="31"/>
      <c r="J543" s="55">
        <f>IFERROR(VLOOKUP(G543,مخزن!D541:N1143,9,0),"")</f>
        <v>0</v>
      </c>
      <c r="K543" s="55">
        <f t="shared" si="17"/>
        <v>0</v>
      </c>
    </row>
    <row r="544" spans="1:11" ht="24.95" customHeight="1" x14ac:dyDescent="0.2">
      <c r="A544" s="29"/>
      <c r="B544" s="29"/>
      <c r="C544" s="30"/>
      <c r="D544" s="2"/>
      <c r="E544" s="1"/>
      <c r="F544" s="1"/>
      <c r="G544" s="57" t="str">
        <f t="shared" si="16"/>
        <v/>
      </c>
      <c r="H544" s="54">
        <f>IFERROR(VLOOKUP(G544,مخزن!D542:E1144,2,0),"")</f>
        <v>0</v>
      </c>
      <c r="I544" s="31"/>
      <c r="J544" s="55">
        <f>IFERROR(VLOOKUP(G544,مخزن!D542:N1144,9,0),"")</f>
        <v>0</v>
      </c>
      <c r="K544" s="55">
        <f t="shared" si="17"/>
        <v>0</v>
      </c>
    </row>
    <row r="545" spans="1:11" ht="24.95" customHeight="1" x14ac:dyDescent="0.2">
      <c r="A545" s="29"/>
      <c r="B545" s="29"/>
      <c r="C545" s="30"/>
      <c r="D545" s="2"/>
      <c r="E545" s="1"/>
      <c r="F545" s="1"/>
      <c r="G545" s="57" t="str">
        <f t="shared" si="16"/>
        <v/>
      </c>
      <c r="H545" s="54">
        <f>IFERROR(VLOOKUP(G545,مخزن!D543:E1145,2,0),"")</f>
        <v>0</v>
      </c>
      <c r="I545" s="31"/>
      <c r="J545" s="55">
        <f>IFERROR(VLOOKUP(G545,مخزن!D543:N1145,9,0),"")</f>
        <v>0</v>
      </c>
      <c r="K545" s="55">
        <f t="shared" si="17"/>
        <v>0</v>
      </c>
    </row>
    <row r="546" spans="1:11" ht="24.95" customHeight="1" x14ac:dyDescent="0.2">
      <c r="A546" s="29"/>
      <c r="B546" s="29"/>
      <c r="C546" s="30"/>
      <c r="D546" s="2"/>
      <c r="E546" s="1"/>
      <c r="F546" s="1"/>
      <c r="G546" s="57" t="str">
        <f t="shared" si="16"/>
        <v/>
      </c>
      <c r="H546" s="54">
        <f>IFERROR(VLOOKUP(G546,مخزن!D544:E1146,2,0),"")</f>
        <v>0</v>
      </c>
      <c r="I546" s="31"/>
      <c r="J546" s="55">
        <f>IFERROR(VLOOKUP(G546,مخزن!D544:N1146,9,0),"")</f>
        <v>0</v>
      </c>
      <c r="K546" s="55">
        <f t="shared" si="17"/>
        <v>0</v>
      </c>
    </row>
    <row r="547" spans="1:11" ht="24.95" customHeight="1" x14ac:dyDescent="0.2">
      <c r="A547" s="29"/>
      <c r="B547" s="29"/>
      <c r="C547" s="30"/>
      <c r="D547" s="2"/>
      <c r="E547" s="1"/>
      <c r="F547" s="1"/>
      <c r="G547" s="57" t="str">
        <f t="shared" si="16"/>
        <v/>
      </c>
      <c r="H547" s="54">
        <f>IFERROR(VLOOKUP(G547,مخزن!D545:E1147,2,0),"")</f>
        <v>0</v>
      </c>
      <c r="I547" s="31"/>
      <c r="J547" s="55">
        <f>IFERROR(VLOOKUP(G547,مخزن!D545:N1147,9,0),"")</f>
        <v>0</v>
      </c>
      <c r="K547" s="55">
        <f t="shared" si="17"/>
        <v>0</v>
      </c>
    </row>
    <row r="548" spans="1:11" ht="24.95" customHeight="1" x14ac:dyDescent="0.2">
      <c r="A548" s="29"/>
      <c r="B548" s="29"/>
      <c r="C548" s="30"/>
      <c r="D548" s="2"/>
      <c r="E548" s="1"/>
      <c r="F548" s="1"/>
      <c r="G548" s="57" t="str">
        <f t="shared" si="16"/>
        <v/>
      </c>
      <c r="H548" s="54">
        <f>IFERROR(VLOOKUP(G548,مخزن!D546:E1148,2,0),"")</f>
        <v>0</v>
      </c>
      <c r="I548" s="31"/>
      <c r="J548" s="55">
        <f>IFERROR(VLOOKUP(G548,مخزن!D546:N1148,9,0),"")</f>
        <v>0</v>
      </c>
      <c r="K548" s="55">
        <f t="shared" si="17"/>
        <v>0</v>
      </c>
    </row>
    <row r="549" spans="1:11" ht="24.95" customHeight="1" x14ac:dyDescent="0.2">
      <c r="A549" s="29"/>
      <c r="B549" s="29"/>
      <c r="C549" s="30"/>
      <c r="D549" s="2"/>
      <c r="E549" s="1"/>
      <c r="F549" s="1"/>
      <c r="G549" s="57" t="str">
        <f t="shared" si="16"/>
        <v/>
      </c>
      <c r="H549" s="54">
        <f>IFERROR(VLOOKUP(G549,مخزن!D547:E1149,2,0),"")</f>
        <v>0</v>
      </c>
      <c r="I549" s="31"/>
      <c r="J549" s="55">
        <f>IFERROR(VLOOKUP(G549,مخزن!D547:N1149,9,0),"")</f>
        <v>0</v>
      </c>
      <c r="K549" s="55">
        <f t="shared" si="17"/>
        <v>0</v>
      </c>
    </row>
    <row r="550" spans="1:11" ht="24.95" customHeight="1" x14ac:dyDescent="0.2">
      <c r="A550" s="29"/>
      <c r="B550" s="29"/>
      <c r="C550" s="30"/>
      <c r="D550" s="2"/>
      <c r="E550" s="1"/>
      <c r="F550" s="1"/>
      <c r="G550" s="57" t="str">
        <f t="shared" si="16"/>
        <v/>
      </c>
      <c r="H550" s="54">
        <f>IFERROR(VLOOKUP(G550,مخزن!D548:E1150,2,0),"")</f>
        <v>0</v>
      </c>
      <c r="I550" s="31"/>
      <c r="J550" s="55">
        <f>IFERROR(VLOOKUP(G550,مخزن!D548:N1150,9,0),"")</f>
        <v>0</v>
      </c>
      <c r="K550" s="55">
        <f t="shared" si="17"/>
        <v>0</v>
      </c>
    </row>
    <row r="551" spans="1:11" ht="24.95" customHeight="1" x14ac:dyDescent="0.2">
      <c r="A551" s="29"/>
      <c r="B551" s="29"/>
      <c r="C551" s="30"/>
      <c r="D551" s="2"/>
      <c r="E551" s="1"/>
      <c r="F551" s="1"/>
      <c r="G551" s="57" t="str">
        <f t="shared" si="16"/>
        <v/>
      </c>
      <c r="H551" s="54">
        <f>IFERROR(VLOOKUP(G551,مخزن!D549:E1151,2,0),"")</f>
        <v>0</v>
      </c>
      <c r="I551" s="31"/>
      <c r="J551" s="55">
        <f>IFERROR(VLOOKUP(G551,مخزن!D549:N1151,9,0),"")</f>
        <v>0</v>
      </c>
      <c r="K551" s="55">
        <f t="shared" si="17"/>
        <v>0</v>
      </c>
    </row>
    <row r="552" spans="1:11" ht="24.95" customHeight="1" x14ac:dyDescent="0.2">
      <c r="A552" s="29"/>
      <c r="B552" s="29"/>
      <c r="C552" s="30"/>
      <c r="D552" s="2"/>
      <c r="E552" s="1"/>
      <c r="F552" s="1"/>
      <c r="G552" s="57" t="str">
        <f t="shared" si="16"/>
        <v/>
      </c>
      <c r="H552" s="54">
        <f>IFERROR(VLOOKUP(G552,مخزن!D550:E1152,2,0),"")</f>
        <v>0</v>
      </c>
      <c r="I552" s="31"/>
      <c r="J552" s="55">
        <f>IFERROR(VLOOKUP(G552,مخزن!D550:N1152,9,0),"")</f>
        <v>0</v>
      </c>
      <c r="K552" s="55">
        <f t="shared" si="17"/>
        <v>0</v>
      </c>
    </row>
    <row r="553" spans="1:11" ht="24.95" customHeight="1" x14ac:dyDescent="0.2">
      <c r="A553" s="29"/>
      <c r="B553" s="29"/>
      <c r="C553" s="30"/>
      <c r="D553" s="2"/>
      <c r="E553" s="1"/>
      <c r="F553" s="1"/>
      <c r="G553" s="57" t="str">
        <f t="shared" si="16"/>
        <v/>
      </c>
      <c r="H553" s="54">
        <f>IFERROR(VLOOKUP(G553,مخزن!D551:E1153,2,0),"")</f>
        <v>0</v>
      </c>
      <c r="I553" s="31"/>
      <c r="J553" s="55">
        <f>IFERROR(VLOOKUP(G553,مخزن!D551:N1153,9,0),"")</f>
        <v>0</v>
      </c>
      <c r="K553" s="55">
        <f t="shared" si="17"/>
        <v>0</v>
      </c>
    </row>
    <row r="554" spans="1:11" ht="24.95" customHeight="1" x14ac:dyDescent="0.2">
      <c r="A554" s="29"/>
      <c r="B554" s="29"/>
      <c r="C554" s="30"/>
      <c r="D554" s="2"/>
      <c r="E554" s="1"/>
      <c r="F554" s="1"/>
      <c r="G554" s="57" t="str">
        <f t="shared" si="16"/>
        <v/>
      </c>
      <c r="H554" s="54">
        <f>IFERROR(VLOOKUP(G554,مخزن!D552:E1154,2,0),"")</f>
        <v>0</v>
      </c>
      <c r="I554" s="31"/>
      <c r="J554" s="55">
        <f>IFERROR(VLOOKUP(G554,مخزن!D552:N1154,9,0),"")</f>
        <v>0</v>
      </c>
      <c r="K554" s="55">
        <f t="shared" si="17"/>
        <v>0</v>
      </c>
    </row>
    <row r="555" spans="1:11" ht="24.95" customHeight="1" x14ac:dyDescent="0.2">
      <c r="A555" s="29"/>
      <c r="B555" s="29"/>
      <c r="C555" s="30"/>
      <c r="D555" s="2"/>
      <c r="E555" s="1"/>
      <c r="F555" s="1"/>
      <c r="G555" s="57" t="str">
        <f t="shared" si="16"/>
        <v/>
      </c>
      <c r="H555" s="54">
        <f>IFERROR(VLOOKUP(G555,مخزن!D553:E1155,2,0),"")</f>
        <v>0</v>
      </c>
      <c r="I555" s="31"/>
      <c r="J555" s="55">
        <f>IFERROR(VLOOKUP(G555,مخزن!D553:N1155,9,0),"")</f>
        <v>0</v>
      </c>
      <c r="K555" s="55">
        <f t="shared" si="17"/>
        <v>0</v>
      </c>
    </row>
    <row r="556" spans="1:11" ht="24.95" customHeight="1" x14ac:dyDescent="0.2">
      <c r="A556" s="29"/>
      <c r="B556" s="29"/>
      <c r="C556" s="30"/>
      <c r="D556" s="2"/>
      <c r="E556" s="1"/>
      <c r="F556" s="1"/>
      <c r="G556" s="57" t="str">
        <f t="shared" si="16"/>
        <v/>
      </c>
      <c r="H556" s="54">
        <f>IFERROR(VLOOKUP(G556,مخزن!D554:E1156,2,0),"")</f>
        <v>0</v>
      </c>
      <c r="I556" s="31"/>
      <c r="J556" s="55">
        <f>IFERROR(VLOOKUP(G556,مخزن!D554:N1156,9,0),"")</f>
        <v>0</v>
      </c>
      <c r="K556" s="55">
        <f t="shared" si="17"/>
        <v>0</v>
      </c>
    </row>
    <row r="557" spans="1:11" ht="24.95" customHeight="1" x14ac:dyDescent="0.2">
      <c r="A557" s="29"/>
      <c r="B557" s="29"/>
      <c r="C557" s="30"/>
      <c r="D557" s="2"/>
      <c r="E557" s="1"/>
      <c r="F557" s="1"/>
      <c r="G557" s="57" t="str">
        <f t="shared" si="16"/>
        <v/>
      </c>
      <c r="H557" s="54">
        <f>IFERROR(VLOOKUP(G557,مخزن!D555:E1157,2,0),"")</f>
        <v>0</v>
      </c>
      <c r="I557" s="31"/>
      <c r="J557" s="55">
        <f>IFERROR(VLOOKUP(G557,مخزن!D555:N1157,9,0),"")</f>
        <v>0</v>
      </c>
      <c r="K557" s="55">
        <f t="shared" si="17"/>
        <v>0</v>
      </c>
    </row>
    <row r="558" spans="1:11" ht="24.95" customHeight="1" x14ac:dyDescent="0.2">
      <c r="A558" s="29"/>
      <c r="B558" s="29"/>
      <c r="C558" s="30"/>
      <c r="D558" s="2"/>
      <c r="E558" s="1"/>
      <c r="F558" s="1"/>
      <c r="G558" s="57" t="str">
        <f t="shared" si="16"/>
        <v/>
      </c>
      <c r="H558" s="54">
        <f>IFERROR(VLOOKUP(G558,مخزن!D556:E1158,2,0),"")</f>
        <v>0</v>
      </c>
      <c r="I558" s="31"/>
      <c r="J558" s="55">
        <f>IFERROR(VLOOKUP(G558,مخزن!D556:N1158,9,0),"")</f>
        <v>0</v>
      </c>
      <c r="K558" s="55">
        <f t="shared" si="17"/>
        <v>0</v>
      </c>
    </row>
    <row r="559" spans="1:11" ht="24.95" customHeight="1" x14ac:dyDescent="0.2">
      <c r="A559" s="29"/>
      <c r="B559" s="29"/>
      <c r="C559" s="30"/>
      <c r="D559" s="2"/>
      <c r="E559" s="1"/>
      <c r="F559" s="1"/>
      <c r="G559" s="57" t="str">
        <f t="shared" si="16"/>
        <v/>
      </c>
      <c r="H559" s="54">
        <f>IFERROR(VLOOKUP(G559,مخزن!D557:E1159,2,0),"")</f>
        <v>0</v>
      </c>
      <c r="I559" s="31"/>
      <c r="J559" s="55">
        <f>IFERROR(VLOOKUP(G559,مخزن!D557:N1159,9,0),"")</f>
        <v>0</v>
      </c>
      <c r="K559" s="55">
        <f t="shared" si="17"/>
        <v>0</v>
      </c>
    </row>
    <row r="560" spans="1:11" ht="24.95" customHeight="1" x14ac:dyDescent="0.2">
      <c r="A560" s="29"/>
      <c r="B560" s="29"/>
      <c r="C560" s="30"/>
      <c r="D560" s="2"/>
      <c r="E560" s="1"/>
      <c r="F560" s="1"/>
      <c r="G560" s="57" t="str">
        <f t="shared" si="16"/>
        <v/>
      </c>
      <c r="H560" s="54">
        <f>IFERROR(VLOOKUP(G560,مخزن!D558:E1160,2,0),"")</f>
        <v>0</v>
      </c>
      <c r="I560" s="31"/>
      <c r="J560" s="55">
        <f>IFERROR(VLOOKUP(G560,مخزن!D558:N1160,9,0),"")</f>
        <v>0</v>
      </c>
      <c r="K560" s="55">
        <f t="shared" si="17"/>
        <v>0</v>
      </c>
    </row>
    <row r="561" spans="1:11" ht="24.95" customHeight="1" x14ac:dyDescent="0.2">
      <c r="A561" s="29"/>
      <c r="B561" s="29"/>
      <c r="C561" s="30"/>
      <c r="D561" s="2"/>
      <c r="E561" s="1"/>
      <c r="F561" s="1"/>
      <c r="G561" s="57" t="str">
        <f t="shared" si="16"/>
        <v/>
      </c>
      <c r="H561" s="54">
        <f>IFERROR(VLOOKUP(G561,مخزن!D559:E1161,2,0),"")</f>
        <v>0</v>
      </c>
      <c r="I561" s="31"/>
      <c r="J561" s="55">
        <f>IFERROR(VLOOKUP(G561,مخزن!D559:N1161,9,0),"")</f>
        <v>0</v>
      </c>
      <c r="K561" s="55">
        <f t="shared" si="17"/>
        <v>0</v>
      </c>
    </row>
    <row r="562" spans="1:11" ht="24.95" customHeight="1" x14ac:dyDescent="0.2">
      <c r="A562" s="29"/>
      <c r="B562" s="29"/>
      <c r="C562" s="30"/>
      <c r="D562" s="2"/>
      <c r="E562" s="1"/>
      <c r="F562" s="1"/>
      <c r="G562" s="57" t="str">
        <f t="shared" si="16"/>
        <v/>
      </c>
      <c r="H562" s="54">
        <f>IFERROR(VLOOKUP(G562,مخزن!D560:E1162,2,0),"")</f>
        <v>0</v>
      </c>
      <c r="I562" s="31"/>
      <c r="J562" s="55">
        <f>IFERROR(VLOOKUP(G562,مخزن!D560:N1162,9,0),"")</f>
        <v>0</v>
      </c>
      <c r="K562" s="55">
        <f t="shared" si="17"/>
        <v>0</v>
      </c>
    </row>
    <row r="563" spans="1:11" ht="24.95" customHeight="1" x14ac:dyDescent="0.2">
      <c r="A563" s="29"/>
      <c r="B563" s="29"/>
      <c r="C563" s="30"/>
      <c r="D563" s="2"/>
      <c r="E563" s="1"/>
      <c r="F563" s="1"/>
      <c r="G563" s="57" t="str">
        <f t="shared" si="16"/>
        <v/>
      </c>
      <c r="H563" s="54">
        <f>IFERROR(VLOOKUP(G563,مخزن!D561:E1163,2,0),"")</f>
        <v>0</v>
      </c>
      <c r="I563" s="31"/>
      <c r="J563" s="55">
        <f>IFERROR(VLOOKUP(G563,مخزن!D561:N1163,9,0),"")</f>
        <v>0</v>
      </c>
      <c r="K563" s="55">
        <f t="shared" si="17"/>
        <v>0</v>
      </c>
    </row>
    <row r="564" spans="1:11" ht="24.95" customHeight="1" x14ac:dyDescent="0.2">
      <c r="A564" s="29"/>
      <c r="B564" s="29"/>
      <c r="C564" s="30"/>
      <c r="D564" s="2"/>
      <c r="E564" s="1"/>
      <c r="F564" s="1"/>
      <c r="G564" s="57" t="str">
        <f t="shared" si="16"/>
        <v/>
      </c>
      <c r="H564" s="54">
        <f>IFERROR(VLOOKUP(G564,مخزن!D562:E1164,2,0),"")</f>
        <v>0</v>
      </c>
      <c r="I564" s="31"/>
      <c r="J564" s="55">
        <f>IFERROR(VLOOKUP(G564,مخزن!D562:N1164,9,0),"")</f>
        <v>0</v>
      </c>
      <c r="K564" s="55">
        <f t="shared" si="17"/>
        <v>0</v>
      </c>
    </row>
    <row r="565" spans="1:11" ht="24.95" customHeight="1" x14ac:dyDescent="0.2">
      <c r="A565" s="29"/>
      <c r="B565" s="29"/>
      <c r="C565" s="30"/>
      <c r="D565" s="2"/>
      <c r="E565" s="1"/>
      <c r="F565" s="1"/>
      <c r="G565" s="57" t="str">
        <f t="shared" ref="G565:G628" si="18">E565&amp;F565</f>
        <v/>
      </c>
      <c r="H565" s="54">
        <f>IFERROR(VLOOKUP(G565,مخزن!D563:E1165,2,0),"")</f>
        <v>0</v>
      </c>
      <c r="I565" s="31"/>
      <c r="J565" s="55">
        <f>IFERROR(VLOOKUP(G565,مخزن!D563:N1165,9,0),"")</f>
        <v>0</v>
      </c>
      <c r="K565" s="55">
        <f t="shared" ref="K565:K628" si="19">IFERROR((J565*I565),"")</f>
        <v>0</v>
      </c>
    </row>
    <row r="566" spans="1:11" ht="24.95" customHeight="1" x14ac:dyDescent="0.2">
      <c r="A566" s="29"/>
      <c r="B566" s="29"/>
      <c r="C566" s="30"/>
      <c r="D566" s="2"/>
      <c r="E566" s="1"/>
      <c r="F566" s="1"/>
      <c r="G566" s="57" t="str">
        <f t="shared" si="18"/>
        <v/>
      </c>
      <c r="H566" s="54">
        <f>IFERROR(VLOOKUP(G566,مخزن!D564:E1166,2,0),"")</f>
        <v>0</v>
      </c>
      <c r="I566" s="31"/>
      <c r="J566" s="55">
        <f>IFERROR(VLOOKUP(G566,مخزن!D564:N1166,9,0),"")</f>
        <v>0</v>
      </c>
      <c r="K566" s="55">
        <f t="shared" si="19"/>
        <v>0</v>
      </c>
    </row>
    <row r="567" spans="1:11" ht="24.95" customHeight="1" x14ac:dyDescent="0.2">
      <c r="A567" s="29"/>
      <c r="B567" s="29"/>
      <c r="C567" s="30"/>
      <c r="D567" s="2"/>
      <c r="E567" s="1"/>
      <c r="F567" s="1"/>
      <c r="G567" s="57" t="str">
        <f t="shared" si="18"/>
        <v/>
      </c>
      <c r="H567" s="54">
        <f>IFERROR(VLOOKUP(G567,مخزن!D565:E1167,2,0),"")</f>
        <v>0</v>
      </c>
      <c r="I567" s="31"/>
      <c r="J567" s="55">
        <f>IFERROR(VLOOKUP(G567,مخزن!D565:N1167,9,0),"")</f>
        <v>0</v>
      </c>
      <c r="K567" s="55">
        <f t="shared" si="19"/>
        <v>0</v>
      </c>
    </row>
    <row r="568" spans="1:11" ht="24.95" customHeight="1" x14ac:dyDescent="0.2">
      <c r="A568" s="29"/>
      <c r="B568" s="29"/>
      <c r="C568" s="30"/>
      <c r="D568" s="2"/>
      <c r="E568" s="1"/>
      <c r="F568" s="1"/>
      <c r="G568" s="57" t="str">
        <f t="shared" si="18"/>
        <v/>
      </c>
      <c r="H568" s="54">
        <f>IFERROR(VLOOKUP(G568,مخزن!D566:E1168,2,0),"")</f>
        <v>0</v>
      </c>
      <c r="I568" s="31"/>
      <c r="J568" s="55">
        <f>IFERROR(VLOOKUP(G568,مخزن!D566:N1168,9,0),"")</f>
        <v>0</v>
      </c>
      <c r="K568" s="55">
        <f t="shared" si="19"/>
        <v>0</v>
      </c>
    </row>
    <row r="569" spans="1:11" ht="24.95" customHeight="1" x14ac:dyDescent="0.2">
      <c r="A569" s="29"/>
      <c r="B569" s="29"/>
      <c r="C569" s="30"/>
      <c r="D569" s="2"/>
      <c r="E569" s="1"/>
      <c r="F569" s="1"/>
      <c r="G569" s="57" t="str">
        <f t="shared" si="18"/>
        <v/>
      </c>
      <c r="H569" s="54">
        <f>IFERROR(VLOOKUP(G569,مخزن!D567:E1169,2,0),"")</f>
        <v>0</v>
      </c>
      <c r="I569" s="31"/>
      <c r="J569" s="55">
        <f>IFERROR(VLOOKUP(G569,مخزن!D567:N1169,9,0),"")</f>
        <v>0</v>
      </c>
      <c r="K569" s="55">
        <f t="shared" si="19"/>
        <v>0</v>
      </c>
    </row>
    <row r="570" spans="1:11" ht="24.95" customHeight="1" x14ac:dyDescent="0.2">
      <c r="A570" s="29"/>
      <c r="B570" s="29"/>
      <c r="C570" s="30"/>
      <c r="D570" s="2"/>
      <c r="E570" s="1"/>
      <c r="F570" s="1"/>
      <c r="G570" s="57" t="str">
        <f t="shared" si="18"/>
        <v/>
      </c>
      <c r="H570" s="54">
        <f>IFERROR(VLOOKUP(G570,مخزن!D568:E1170,2,0),"")</f>
        <v>0</v>
      </c>
      <c r="I570" s="31"/>
      <c r="J570" s="55">
        <f>IFERROR(VLOOKUP(G570,مخزن!D568:N1170,9,0),"")</f>
        <v>0</v>
      </c>
      <c r="K570" s="55">
        <f t="shared" si="19"/>
        <v>0</v>
      </c>
    </row>
    <row r="571" spans="1:11" ht="24.95" customHeight="1" x14ac:dyDescent="0.2">
      <c r="A571" s="29"/>
      <c r="B571" s="29"/>
      <c r="C571" s="30"/>
      <c r="D571" s="2"/>
      <c r="E571" s="1"/>
      <c r="F571" s="1"/>
      <c r="G571" s="57" t="str">
        <f t="shared" si="18"/>
        <v/>
      </c>
      <c r="H571" s="54">
        <f>IFERROR(VLOOKUP(G571,مخزن!D569:E1171,2,0),"")</f>
        <v>0</v>
      </c>
      <c r="I571" s="31"/>
      <c r="J571" s="55">
        <f>IFERROR(VLOOKUP(G571,مخزن!D569:N1171,9,0),"")</f>
        <v>0</v>
      </c>
      <c r="K571" s="55">
        <f t="shared" si="19"/>
        <v>0</v>
      </c>
    </row>
    <row r="572" spans="1:11" ht="24.95" customHeight="1" x14ac:dyDescent="0.2">
      <c r="A572" s="29"/>
      <c r="B572" s="29"/>
      <c r="C572" s="30"/>
      <c r="D572" s="2"/>
      <c r="E572" s="1"/>
      <c r="F572" s="1"/>
      <c r="G572" s="57" t="str">
        <f t="shared" si="18"/>
        <v/>
      </c>
      <c r="H572" s="54">
        <f>IFERROR(VLOOKUP(G572,مخزن!D570:E1172,2,0),"")</f>
        <v>0</v>
      </c>
      <c r="I572" s="31"/>
      <c r="J572" s="55">
        <f>IFERROR(VLOOKUP(G572,مخزن!D570:N1172,9,0),"")</f>
        <v>0</v>
      </c>
      <c r="K572" s="55">
        <f t="shared" si="19"/>
        <v>0</v>
      </c>
    </row>
    <row r="573" spans="1:11" ht="24.95" customHeight="1" x14ac:dyDescent="0.2">
      <c r="A573" s="29"/>
      <c r="B573" s="29"/>
      <c r="C573" s="30"/>
      <c r="D573" s="2"/>
      <c r="E573" s="1"/>
      <c r="F573" s="1"/>
      <c r="G573" s="57" t="str">
        <f t="shared" si="18"/>
        <v/>
      </c>
      <c r="H573" s="54">
        <f>IFERROR(VLOOKUP(G573,مخزن!D571:E1173,2,0),"")</f>
        <v>0</v>
      </c>
      <c r="I573" s="31"/>
      <c r="J573" s="55">
        <f>IFERROR(VLOOKUP(G573,مخزن!D571:N1173,9,0),"")</f>
        <v>0</v>
      </c>
      <c r="K573" s="55">
        <f t="shared" si="19"/>
        <v>0</v>
      </c>
    </row>
    <row r="574" spans="1:11" ht="24.95" customHeight="1" x14ac:dyDescent="0.2">
      <c r="A574" s="29"/>
      <c r="B574" s="29"/>
      <c r="C574" s="30"/>
      <c r="D574" s="2"/>
      <c r="E574" s="1"/>
      <c r="F574" s="1"/>
      <c r="G574" s="57" t="str">
        <f t="shared" si="18"/>
        <v/>
      </c>
      <c r="H574" s="54">
        <f>IFERROR(VLOOKUP(G574,مخزن!D572:E1174,2,0),"")</f>
        <v>0</v>
      </c>
      <c r="I574" s="31"/>
      <c r="J574" s="55">
        <f>IFERROR(VLOOKUP(G574,مخزن!D572:N1174,9,0),"")</f>
        <v>0</v>
      </c>
      <c r="K574" s="55">
        <f t="shared" si="19"/>
        <v>0</v>
      </c>
    </row>
    <row r="575" spans="1:11" ht="24.95" customHeight="1" x14ac:dyDescent="0.2">
      <c r="A575" s="29"/>
      <c r="B575" s="29"/>
      <c r="C575" s="30"/>
      <c r="D575" s="2"/>
      <c r="E575" s="1"/>
      <c r="F575" s="1"/>
      <c r="G575" s="57" t="str">
        <f t="shared" si="18"/>
        <v/>
      </c>
      <c r="H575" s="54">
        <f>IFERROR(VLOOKUP(G575,مخزن!D573:E1175,2,0),"")</f>
        <v>0</v>
      </c>
      <c r="I575" s="31"/>
      <c r="J575" s="55">
        <f>IFERROR(VLOOKUP(G575,مخزن!D573:N1175,9,0),"")</f>
        <v>0</v>
      </c>
      <c r="K575" s="55">
        <f t="shared" si="19"/>
        <v>0</v>
      </c>
    </row>
    <row r="576" spans="1:11" ht="24.95" customHeight="1" x14ac:dyDescent="0.2">
      <c r="A576" s="29"/>
      <c r="B576" s="29"/>
      <c r="C576" s="30"/>
      <c r="D576" s="2"/>
      <c r="E576" s="1"/>
      <c r="F576" s="1"/>
      <c r="G576" s="57" t="str">
        <f t="shared" si="18"/>
        <v/>
      </c>
      <c r="H576" s="54">
        <f>IFERROR(VLOOKUP(G576,مخزن!D574:E1176,2,0),"")</f>
        <v>0</v>
      </c>
      <c r="I576" s="31"/>
      <c r="J576" s="55">
        <f>IFERROR(VLOOKUP(G576,مخزن!D574:N1176,9,0),"")</f>
        <v>0</v>
      </c>
      <c r="K576" s="55">
        <f t="shared" si="19"/>
        <v>0</v>
      </c>
    </row>
    <row r="577" spans="1:11" ht="24.95" customHeight="1" x14ac:dyDescent="0.2">
      <c r="A577" s="29"/>
      <c r="B577" s="29"/>
      <c r="C577" s="30"/>
      <c r="D577" s="2"/>
      <c r="E577" s="1"/>
      <c r="F577" s="1"/>
      <c r="G577" s="57" t="str">
        <f t="shared" si="18"/>
        <v/>
      </c>
      <c r="H577" s="54">
        <f>IFERROR(VLOOKUP(G577,مخزن!D575:E1177,2,0),"")</f>
        <v>0</v>
      </c>
      <c r="I577" s="31"/>
      <c r="J577" s="55">
        <f>IFERROR(VLOOKUP(G577,مخزن!D575:N1177,9,0),"")</f>
        <v>0</v>
      </c>
      <c r="K577" s="55">
        <f t="shared" si="19"/>
        <v>0</v>
      </c>
    </row>
    <row r="578" spans="1:11" ht="24.95" customHeight="1" x14ac:dyDescent="0.2">
      <c r="A578" s="29"/>
      <c r="B578" s="29"/>
      <c r="C578" s="30"/>
      <c r="D578" s="2"/>
      <c r="E578" s="1"/>
      <c r="F578" s="1"/>
      <c r="G578" s="57" t="str">
        <f t="shared" si="18"/>
        <v/>
      </c>
      <c r="H578" s="54">
        <f>IFERROR(VLOOKUP(G578,مخزن!D576:E1178,2,0),"")</f>
        <v>0</v>
      </c>
      <c r="I578" s="31"/>
      <c r="J578" s="55">
        <f>IFERROR(VLOOKUP(G578,مخزن!D576:N1178,9,0),"")</f>
        <v>0</v>
      </c>
      <c r="K578" s="55">
        <f t="shared" si="19"/>
        <v>0</v>
      </c>
    </row>
    <row r="579" spans="1:11" ht="24.95" customHeight="1" x14ac:dyDescent="0.2">
      <c r="A579" s="29"/>
      <c r="B579" s="29"/>
      <c r="C579" s="30"/>
      <c r="D579" s="2"/>
      <c r="E579" s="1"/>
      <c r="F579" s="1"/>
      <c r="G579" s="57" t="str">
        <f t="shared" si="18"/>
        <v/>
      </c>
      <c r="H579" s="54">
        <f>IFERROR(VLOOKUP(G579,مخزن!D577:E1179,2,0),"")</f>
        <v>0</v>
      </c>
      <c r="I579" s="31"/>
      <c r="J579" s="55">
        <f>IFERROR(VLOOKUP(G579,مخزن!D577:N1179,9,0),"")</f>
        <v>0</v>
      </c>
      <c r="K579" s="55">
        <f t="shared" si="19"/>
        <v>0</v>
      </c>
    </row>
    <row r="580" spans="1:11" ht="24.95" customHeight="1" x14ac:dyDescent="0.2">
      <c r="A580" s="29"/>
      <c r="B580" s="29"/>
      <c r="C580" s="30"/>
      <c r="D580" s="2"/>
      <c r="E580" s="1"/>
      <c r="F580" s="1"/>
      <c r="G580" s="57" t="str">
        <f t="shared" si="18"/>
        <v/>
      </c>
      <c r="H580" s="54">
        <f>IFERROR(VLOOKUP(G580,مخزن!D578:E1180,2,0),"")</f>
        <v>0</v>
      </c>
      <c r="I580" s="31"/>
      <c r="J580" s="55">
        <f>IFERROR(VLOOKUP(G580,مخزن!D578:N1180,9,0),"")</f>
        <v>0</v>
      </c>
      <c r="K580" s="55">
        <f t="shared" si="19"/>
        <v>0</v>
      </c>
    </row>
    <row r="581" spans="1:11" ht="24.95" customHeight="1" x14ac:dyDescent="0.2">
      <c r="A581" s="29"/>
      <c r="B581" s="29"/>
      <c r="C581" s="30"/>
      <c r="D581" s="2"/>
      <c r="E581" s="1"/>
      <c r="F581" s="1"/>
      <c r="G581" s="57" t="str">
        <f t="shared" si="18"/>
        <v/>
      </c>
      <c r="H581" s="54">
        <f>IFERROR(VLOOKUP(G581,مخزن!D579:E1181,2,0),"")</f>
        <v>0</v>
      </c>
      <c r="I581" s="31"/>
      <c r="J581" s="55">
        <f>IFERROR(VLOOKUP(G581,مخزن!D579:N1181,9,0),"")</f>
        <v>0</v>
      </c>
      <c r="K581" s="55">
        <f t="shared" si="19"/>
        <v>0</v>
      </c>
    </row>
    <row r="582" spans="1:11" ht="24.95" customHeight="1" x14ac:dyDescent="0.2">
      <c r="A582" s="29"/>
      <c r="B582" s="29"/>
      <c r="C582" s="30"/>
      <c r="D582" s="2"/>
      <c r="E582" s="1"/>
      <c r="F582" s="1"/>
      <c r="G582" s="57" t="str">
        <f t="shared" si="18"/>
        <v/>
      </c>
      <c r="H582" s="54">
        <f>IFERROR(VLOOKUP(G582,مخزن!D580:E1182,2,0),"")</f>
        <v>0</v>
      </c>
      <c r="I582" s="31"/>
      <c r="J582" s="55">
        <f>IFERROR(VLOOKUP(G582,مخزن!D580:N1182,9,0),"")</f>
        <v>0</v>
      </c>
      <c r="K582" s="55">
        <f t="shared" si="19"/>
        <v>0</v>
      </c>
    </row>
    <row r="583" spans="1:11" ht="24.95" customHeight="1" x14ac:dyDescent="0.2">
      <c r="A583" s="29"/>
      <c r="B583" s="29"/>
      <c r="C583" s="30"/>
      <c r="D583" s="2"/>
      <c r="E583" s="1"/>
      <c r="F583" s="1"/>
      <c r="G583" s="57" t="str">
        <f t="shared" si="18"/>
        <v/>
      </c>
      <c r="H583" s="54">
        <f>IFERROR(VLOOKUP(G583,مخزن!D581:E1183,2,0),"")</f>
        <v>0</v>
      </c>
      <c r="I583" s="31"/>
      <c r="J583" s="55">
        <f>IFERROR(VLOOKUP(G583,مخزن!D581:N1183,9,0),"")</f>
        <v>0</v>
      </c>
      <c r="K583" s="55">
        <f t="shared" si="19"/>
        <v>0</v>
      </c>
    </row>
    <row r="584" spans="1:11" ht="24.95" customHeight="1" x14ac:dyDescent="0.2">
      <c r="A584" s="29"/>
      <c r="B584" s="29"/>
      <c r="C584" s="30"/>
      <c r="D584" s="2"/>
      <c r="E584" s="1"/>
      <c r="F584" s="1"/>
      <c r="G584" s="57" t="str">
        <f t="shared" si="18"/>
        <v/>
      </c>
      <c r="H584" s="54">
        <f>IFERROR(VLOOKUP(G584,مخزن!D582:E1184,2,0),"")</f>
        <v>0</v>
      </c>
      <c r="I584" s="31"/>
      <c r="J584" s="55">
        <f>IFERROR(VLOOKUP(G584,مخزن!D582:N1184,9,0),"")</f>
        <v>0</v>
      </c>
      <c r="K584" s="55">
        <f t="shared" si="19"/>
        <v>0</v>
      </c>
    </row>
    <row r="585" spans="1:11" ht="24.95" customHeight="1" x14ac:dyDescent="0.2">
      <c r="A585" s="29"/>
      <c r="B585" s="29"/>
      <c r="C585" s="30"/>
      <c r="D585" s="2"/>
      <c r="E585" s="1"/>
      <c r="F585" s="1"/>
      <c r="G585" s="57" t="str">
        <f t="shared" si="18"/>
        <v/>
      </c>
      <c r="H585" s="54">
        <f>IFERROR(VLOOKUP(G585,مخزن!D583:E1185,2,0),"")</f>
        <v>0</v>
      </c>
      <c r="I585" s="31"/>
      <c r="J585" s="55">
        <f>IFERROR(VLOOKUP(G585,مخزن!D583:N1185,9,0),"")</f>
        <v>0</v>
      </c>
      <c r="K585" s="55">
        <f t="shared" si="19"/>
        <v>0</v>
      </c>
    </row>
    <row r="586" spans="1:11" ht="24.95" customHeight="1" x14ac:dyDescent="0.2">
      <c r="A586" s="29"/>
      <c r="B586" s="29"/>
      <c r="C586" s="30"/>
      <c r="D586" s="2"/>
      <c r="E586" s="1"/>
      <c r="F586" s="1"/>
      <c r="G586" s="57" t="str">
        <f t="shared" si="18"/>
        <v/>
      </c>
      <c r="H586" s="54">
        <f>IFERROR(VLOOKUP(G586,مخزن!D584:E1186,2,0),"")</f>
        <v>0</v>
      </c>
      <c r="I586" s="31"/>
      <c r="J586" s="55">
        <f>IFERROR(VLOOKUP(G586,مخزن!D584:N1186,9,0),"")</f>
        <v>0</v>
      </c>
      <c r="K586" s="55">
        <f t="shared" si="19"/>
        <v>0</v>
      </c>
    </row>
    <row r="587" spans="1:11" ht="24.95" customHeight="1" x14ac:dyDescent="0.2">
      <c r="A587" s="29"/>
      <c r="B587" s="29"/>
      <c r="C587" s="30"/>
      <c r="D587" s="2"/>
      <c r="E587" s="1"/>
      <c r="F587" s="1"/>
      <c r="G587" s="57" t="str">
        <f t="shared" si="18"/>
        <v/>
      </c>
      <c r="H587" s="54">
        <f>IFERROR(VLOOKUP(G587,مخزن!D585:E1187,2,0),"")</f>
        <v>0</v>
      </c>
      <c r="I587" s="31"/>
      <c r="J587" s="55">
        <f>IFERROR(VLOOKUP(G587,مخزن!D585:N1187,9,0),"")</f>
        <v>0</v>
      </c>
      <c r="K587" s="55">
        <f t="shared" si="19"/>
        <v>0</v>
      </c>
    </row>
    <row r="588" spans="1:11" ht="24.95" customHeight="1" x14ac:dyDescent="0.2">
      <c r="A588" s="29"/>
      <c r="B588" s="29"/>
      <c r="C588" s="30"/>
      <c r="D588" s="2"/>
      <c r="E588" s="1"/>
      <c r="F588" s="1"/>
      <c r="G588" s="57" t="str">
        <f t="shared" si="18"/>
        <v/>
      </c>
      <c r="H588" s="54">
        <f>IFERROR(VLOOKUP(G588,مخزن!D586:E1188,2,0),"")</f>
        <v>0</v>
      </c>
      <c r="I588" s="31"/>
      <c r="J588" s="55">
        <f>IFERROR(VLOOKUP(G588,مخزن!D586:N1188,9,0),"")</f>
        <v>0</v>
      </c>
      <c r="K588" s="55">
        <f t="shared" si="19"/>
        <v>0</v>
      </c>
    </row>
    <row r="589" spans="1:11" ht="24.95" customHeight="1" x14ac:dyDescent="0.2">
      <c r="A589" s="29"/>
      <c r="B589" s="29"/>
      <c r="C589" s="30"/>
      <c r="D589" s="2"/>
      <c r="E589" s="1"/>
      <c r="F589" s="1"/>
      <c r="G589" s="57" t="str">
        <f t="shared" si="18"/>
        <v/>
      </c>
      <c r="H589" s="54">
        <f>IFERROR(VLOOKUP(G589,مخزن!D587:E1189,2,0),"")</f>
        <v>0</v>
      </c>
      <c r="I589" s="31"/>
      <c r="J589" s="55">
        <f>IFERROR(VLOOKUP(G589,مخزن!D587:N1189,9,0),"")</f>
        <v>0</v>
      </c>
      <c r="K589" s="55">
        <f t="shared" si="19"/>
        <v>0</v>
      </c>
    </row>
    <row r="590" spans="1:11" ht="24.95" customHeight="1" x14ac:dyDescent="0.2">
      <c r="A590" s="29"/>
      <c r="B590" s="29"/>
      <c r="C590" s="30"/>
      <c r="D590" s="2"/>
      <c r="E590" s="1"/>
      <c r="F590" s="1"/>
      <c r="G590" s="57" t="str">
        <f t="shared" si="18"/>
        <v/>
      </c>
      <c r="H590" s="54">
        <f>IFERROR(VLOOKUP(G590,مخزن!D588:E1190,2,0),"")</f>
        <v>0</v>
      </c>
      <c r="I590" s="31"/>
      <c r="J590" s="55">
        <f>IFERROR(VLOOKUP(G590,مخزن!D588:N1190,9,0),"")</f>
        <v>0</v>
      </c>
      <c r="K590" s="55">
        <f t="shared" si="19"/>
        <v>0</v>
      </c>
    </row>
    <row r="591" spans="1:11" ht="24.95" customHeight="1" x14ac:dyDescent="0.2">
      <c r="A591" s="29"/>
      <c r="B591" s="29"/>
      <c r="C591" s="30"/>
      <c r="D591" s="2"/>
      <c r="E591" s="1"/>
      <c r="F591" s="1"/>
      <c r="G591" s="57" t="str">
        <f t="shared" si="18"/>
        <v/>
      </c>
      <c r="H591" s="54">
        <f>IFERROR(VLOOKUP(G591,مخزن!D589:E1191,2,0),"")</f>
        <v>0</v>
      </c>
      <c r="I591" s="31"/>
      <c r="J591" s="55">
        <f>IFERROR(VLOOKUP(G591,مخزن!D589:N1191,9,0),"")</f>
        <v>0</v>
      </c>
      <c r="K591" s="55">
        <f t="shared" si="19"/>
        <v>0</v>
      </c>
    </row>
    <row r="592" spans="1:11" ht="24.95" customHeight="1" x14ac:dyDescent="0.2">
      <c r="A592" s="29"/>
      <c r="B592" s="29"/>
      <c r="C592" s="30"/>
      <c r="D592" s="2"/>
      <c r="E592" s="1"/>
      <c r="F592" s="1"/>
      <c r="G592" s="57" t="str">
        <f t="shared" si="18"/>
        <v/>
      </c>
      <c r="H592" s="54">
        <f>IFERROR(VLOOKUP(G592,مخزن!D590:E1192,2,0),"")</f>
        <v>0</v>
      </c>
      <c r="I592" s="31"/>
      <c r="J592" s="55">
        <f>IFERROR(VLOOKUP(G592,مخزن!D590:N1192,9,0),"")</f>
        <v>0</v>
      </c>
      <c r="K592" s="55">
        <f t="shared" si="19"/>
        <v>0</v>
      </c>
    </row>
    <row r="593" spans="1:11" ht="24.95" customHeight="1" x14ac:dyDescent="0.2">
      <c r="A593" s="29"/>
      <c r="B593" s="29"/>
      <c r="C593" s="30"/>
      <c r="D593" s="2"/>
      <c r="E593" s="1"/>
      <c r="F593" s="1"/>
      <c r="G593" s="57" t="str">
        <f t="shared" si="18"/>
        <v/>
      </c>
      <c r="H593" s="54">
        <f>IFERROR(VLOOKUP(G593,مخزن!D591:E1193,2,0),"")</f>
        <v>0</v>
      </c>
      <c r="I593" s="31"/>
      <c r="J593" s="55">
        <f>IFERROR(VLOOKUP(G593,مخزن!D591:N1193,9,0),"")</f>
        <v>0</v>
      </c>
      <c r="K593" s="55">
        <f t="shared" si="19"/>
        <v>0</v>
      </c>
    </row>
    <row r="594" spans="1:11" ht="24.95" customHeight="1" x14ac:dyDescent="0.2">
      <c r="A594" s="29"/>
      <c r="B594" s="29"/>
      <c r="C594" s="30"/>
      <c r="D594" s="2"/>
      <c r="E594" s="1"/>
      <c r="F594" s="1"/>
      <c r="G594" s="57" t="str">
        <f t="shared" si="18"/>
        <v/>
      </c>
      <c r="H594" s="54">
        <f>IFERROR(VLOOKUP(G594,مخزن!D592:E1194,2,0),"")</f>
        <v>0</v>
      </c>
      <c r="I594" s="31"/>
      <c r="J594" s="55">
        <f>IFERROR(VLOOKUP(G594,مخزن!D592:N1194,9,0),"")</f>
        <v>0</v>
      </c>
      <c r="K594" s="55">
        <f t="shared" si="19"/>
        <v>0</v>
      </c>
    </row>
    <row r="595" spans="1:11" ht="24.95" customHeight="1" x14ac:dyDescent="0.2">
      <c r="A595" s="29"/>
      <c r="B595" s="29"/>
      <c r="C595" s="30"/>
      <c r="D595" s="2"/>
      <c r="E595" s="1"/>
      <c r="F595" s="1"/>
      <c r="G595" s="57" t="str">
        <f t="shared" si="18"/>
        <v/>
      </c>
      <c r="H595" s="54">
        <f>IFERROR(VLOOKUP(G595,مخزن!D593:E1195,2,0),"")</f>
        <v>0</v>
      </c>
      <c r="I595" s="31"/>
      <c r="J595" s="55">
        <f>IFERROR(VLOOKUP(G595,مخزن!D593:N1195,9,0),"")</f>
        <v>0</v>
      </c>
      <c r="K595" s="55">
        <f t="shared" si="19"/>
        <v>0</v>
      </c>
    </row>
    <row r="596" spans="1:11" ht="24.95" customHeight="1" x14ac:dyDescent="0.2">
      <c r="A596" s="29"/>
      <c r="B596" s="29"/>
      <c r="C596" s="30"/>
      <c r="D596" s="2"/>
      <c r="E596" s="1"/>
      <c r="F596" s="1"/>
      <c r="G596" s="57" t="str">
        <f t="shared" si="18"/>
        <v/>
      </c>
      <c r="H596" s="54">
        <f>IFERROR(VLOOKUP(G596,مخزن!D594:E1196,2,0),"")</f>
        <v>0</v>
      </c>
      <c r="I596" s="31"/>
      <c r="J596" s="55">
        <f>IFERROR(VLOOKUP(G596,مخزن!D594:N1196,9,0),"")</f>
        <v>0</v>
      </c>
      <c r="K596" s="55">
        <f t="shared" si="19"/>
        <v>0</v>
      </c>
    </row>
    <row r="597" spans="1:11" ht="24.95" customHeight="1" x14ac:dyDescent="0.2">
      <c r="A597" s="29"/>
      <c r="B597" s="29"/>
      <c r="C597" s="30"/>
      <c r="D597" s="2"/>
      <c r="E597" s="1"/>
      <c r="F597" s="1"/>
      <c r="G597" s="57" t="str">
        <f t="shared" si="18"/>
        <v/>
      </c>
      <c r="H597" s="54">
        <f>IFERROR(VLOOKUP(G597,مخزن!D595:E1197,2,0),"")</f>
        <v>0</v>
      </c>
      <c r="I597" s="31"/>
      <c r="J597" s="55">
        <f>IFERROR(VLOOKUP(G597,مخزن!D595:N1197,9,0),"")</f>
        <v>0</v>
      </c>
      <c r="K597" s="55">
        <f t="shared" si="19"/>
        <v>0</v>
      </c>
    </row>
    <row r="598" spans="1:11" ht="24.95" customHeight="1" x14ac:dyDescent="0.2">
      <c r="A598" s="29"/>
      <c r="B598" s="29"/>
      <c r="C598" s="30"/>
      <c r="D598" s="2"/>
      <c r="E598" s="1"/>
      <c r="F598" s="1"/>
      <c r="G598" s="57" t="str">
        <f t="shared" si="18"/>
        <v/>
      </c>
      <c r="H598" s="54">
        <f>IFERROR(VLOOKUP(G598,مخزن!D596:E1198,2,0),"")</f>
        <v>0</v>
      </c>
      <c r="I598" s="31"/>
      <c r="J598" s="55">
        <f>IFERROR(VLOOKUP(G598,مخزن!D596:N1198,9,0),"")</f>
        <v>0</v>
      </c>
      <c r="K598" s="55">
        <f t="shared" si="19"/>
        <v>0</v>
      </c>
    </row>
    <row r="599" spans="1:11" ht="24.95" customHeight="1" x14ac:dyDescent="0.2">
      <c r="A599" s="29"/>
      <c r="B599" s="29"/>
      <c r="C599" s="30"/>
      <c r="D599" s="2"/>
      <c r="E599" s="1"/>
      <c r="F599" s="1"/>
      <c r="G599" s="57" t="str">
        <f t="shared" si="18"/>
        <v/>
      </c>
      <c r="H599" s="54">
        <f>IFERROR(VLOOKUP(G599,مخزن!D597:E1199,2,0),"")</f>
        <v>0</v>
      </c>
      <c r="I599" s="31"/>
      <c r="J599" s="55">
        <f>IFERROR(VLOOKUP(G599,مخزن!D597:N1199,9,0),"")</f>
        <v>0</v>
      </c>
      <c r="K599" s="55">
        <f t="shared" si="19"/>
        <v>0</v>
      </c>
    </row>
    <row r="600" spans="1:11" ht="24.95" customHeight="1" x14ac:dyDescent="0.2">
      <c r="A600" s="29"/>
      <c r="B600" s="29"/>
      <c r="C600" s="30"/>
      <c r="D600" s="2"/>
      <c r="E600" s="1"/>
      <c r="F600" s="1"/>
      <c r="G600" s="57" t="str">
        <f t="shared" si="18"/>
        <v/>
      </c>
      <c r="H600" s="54">
        <f>IFERROR(VLOOKUP(G600,مخزن!D598:E1200,2,0),"")</f>
        <v>0</v>
      </c>
      <c r="I600" s="31"/>
      <c r="J600" s="55">
        <f>IFERROR(VLOOKUP(G600,مخزن!D598:N1200,9,0),"")</f>
        <v>0</v>
      </c>
      <c r="K600" s="55">
        <f t="shared" si="19"/>
        <v>0</v>
      </c>
    </row>
    <row r="601" spans="1:11" ht="24.95" customHeight="1" x14ac:dyDescent="0.2">
      <c r="A601" s="29"/>
      <c r="B601" s="29"/>
      <c r="C601" s="30"/>
      <c r="D601" s="2"/>
      <c r="E601" s="1"/>
      <c r="F601" s="1"/>
      <c r="G601" s="57" t="str">
        <f t="shared" si="18"/>
        <v/>
      </c>
      <c r="H601" s="54">
        <f>IFERROR(VLOOKUP(G601,مخزن!D599:E1201,2,0),"")</f>
        <v>0</v>
      </c>
      <c r="I601" s="31"/>
      <c r="J601" s="55">
        <f>IFERROR(VLOOKUP(G601,مخزن!D599:N1201,9,0),"")</f>
        <v>0</v>
      </c>
      <c r="K601" s="55">
        <f t="shared" si="19"/>
        <v>0</v>
      </c>
    </row>
    <row r="602" spans="1:11" ht="24.95" customHeight="1" x14ac:dyDescent="0.2">
      <c r="A602" s="29"/>
      <c r="B602" s="29"/>
      <c r="C602" s="30"/>
      <c r="D602" s="2"/>
      <c r="E602" s="1"/>
      <c r="F602" s="1"/>
      <c r="G602" s="57" t="str">
        <f t="shared" si="18"/>
        <v/>
      </c>
      <c r="H602" s="54">
        <f>IFERROR(VLOOKUP(G602,مخزن!D600:E1202,2,0),"")</f>
        <v>0</v>
      </c>
      <c r="I602" s="31"/>
      <c r="J602" s="55">
        <f>IFERROR(VLOOKUP(G602,مخزن!D600:N1202,9,0),"")</f>
        <v>0</v>
      </c>
      <c r="K602" s="55">
        <f t="shared" si="19"/>
        <v>0</v>
      </c>
    </row>
    <row r="603" spans="1:11" ht="24.95" customHeight="1" x14ac:dyDescent="0.2">
      <c r="A603" s="29"/>
      <c r="B603" s="29"/>
      <c r="C603" s="30"/>
      <c r="D603" s="2"/>
      <c r="E603" s="1"/>
      <c r="F603" s="1"/>
      <c r="G603" s="57" t="str">
        <f t="shared" si="18"/>
        <v/>
      </c>
      <c r="H603" s="54">
        <f>IFERROR(VLOOKUP(G603,مخزن!D601:E1203,2,0),"")</f>
        <v>0</v>
      </c>
      <c r="I603" s="31"/>
      <c r="J603" s="55">
        <f>IFERROR(VLOOKUP(G603,مخزن!D601:N1203,9,0),"")</f>
        <v>0</v>
      </c>
      <c r="K603" s="55">
        <f t="shared" si="19"/>
        <v>0</v>
      </c>
    </row>
    <row r="604" spans="1:11" ht="24.95" customHeight="1" x14ac:dyDescent="0.2">
      <c r="A604" s="29"/>
      <c r="B604" s="29"/>
      <c r="C604" s="30"/>
      <c r="D604" s="2"/>
      <c r="E604" s="1"/>
      <c r="F604" s="1"/>
      <c r="G604" s="57" t="str">
        <f t="shared" si="18"/>
        <v/>
      </c>
      <c r="H604" s="54">
        <f>IFERROR(VLOOKUP(G604,مخزن!D602:E1204,2,0),"")</f>
        <v>0</v>
      </c>
      <c r="I604" s="31"/>
      <c r="J604" s="55">
        <f>IFERROR(VLOOKUP(G604,مخزن!D602:N1204,9,0),"")</f>
        <v>0</v>
      </c>
      <c r="K604" s="55">
        <f t="shared" si="19"/>
        <v>0</v>
      </c>
    </row>
    <row r="605" spans="1:11" ht="24.95" customHeight="1" x14ac:dyDescent="0.2">
      <c r="A605" s="29"/>
      <c r="B605" s="29"/>
      <c r="C605" s="30"/>
      <c r="D605" s="2"/>
      <c r="E605" s="1"/>
      <c r="F605" s="1"/>
      <c r="G605" s="57" t="str">
        <f t="shared" si="18"/>
        <v/>
      </c>
      <c r="H605" s="54">
        <f>IFERROR(VLOOKUP(G605,مخزن!D603:E1205,2,0),"")</f>
        <v>0</v>
      </c>
      <c r="I605" s="31"/>
      <c r="J605" s="55">
        <f>IFERROR(VLOOKUP(G605,مخزن!D603:N1205,9,0),"")</f>
        <v>0</v>
      </c>
      <c r="K605" s="55">
        <f t="shared" si="19"/>
        <v>0</v>
      </c>
    </row>
    <row r="606" spans="1:11" ht="24.95" customHeight="1" x14ac:dyDescent="0.2">
      <c r="A606" s="29"/>
      <c r="B606" s="29"/>
      <c r="C606" s="30"/>
      <c r="D606" s="2"/>
      <c r="E606" s="1"/>
      <c r="F606" s="1"/>
      <c r="G606" s="57" t="str">
        <f t="shared" si="18"/>
        <v/>
      </c>
      <c r="H606" s="54" t="str">
        <f>IFERROR(VLOOKUP(G606,مخزن!D604:E1206,2,0),"")</f>
        <v/>
      </c>
      <c r="I606" s="31"/>
      <c r="J606" s="55" t="str">
        <f>IFERROR(VLOOKUP(G606,مخزن!D604:N1206,9,0),"")</f>
        <v/>
      </c>
      <c r="K606" s="55" t="str">
        <f t="shared" si="19"/>
        <v/>
      </c>
    </row>
    <row r="607" spans="1:11" ht="24.95" customHeight="1" x14ac:dyDescent="0.2">
      <c r="A607" s="29"/>
      <c r="B607" s="29"/>
      <c r="C607" s="30"/>
      <c r="D607" s="2"/>
      <c r="E607" s="1"/>
      <c r="F607" s="1"/>
      <c r="G607" s="57" t="str">
        <f t="shared" si="18"/>
        <v/>
      </c>
      <c r="H607" s="54" t="str">
        <f>IFERROR(VLOOKUP(G607,مخزن!D605:E1207,2,0),"")</f>
        <v/>
      </c>
      <c r="I607" s="31"/>
      <c r="J607" s="55" t="str">
        <f>IFERROR(VLOOKUP(G607,مخزن!D605:N1207,9,0),"")</f>
        <v/>
      </c>
      <c r="K607" s="55" t="str">
        <f t="shared" si="19"/>
        <v/>
      </c>
    </row>
    <row r="608" spans="1:11" ht="24.95" customHeight="1" x14ac:dyDescent="0.2">
      <c r="A608" s="29"/>
      <c r="B608" s="29"/>
      <c r="C608" s="30"/>
      <c r="D608" s="2"/>
      <c r="E608" s="1"/>
      <c r="F608" s="1"/>
      <c r="G608" s="57" t="str">
        <f t="shared" si="18"/>
        <v/>
      </c>
      <c r="H608" s="54" t="str">
        <f>IFERROR(VLOOKUP(G608,مخزن!D606:E1208,2,0),"")</f>
        <v/>
      </c>
      <c r="I608" s="31"/>
      <c r="J608" s="55" t="str">
        <f>IFERROR(VLOOKUP(G608,مخزن!D606:N1208,9,0),"")</f>
        <v/>
      </c>
      <c r="K608" s="55" t="str">
        <f t="shared" si="19"/>
        <v/>
      </c>
    </row>
    <row r="609" spans="1:11" ht="24.95" customHeight="1" x14ac:dyDescent="0.2">
      <c r="A609" s="29"/>
      <c r="B609" s="29"/>
      <c r="C609" s="30"/>
      <c r="D609" s="2"/>
      <c r="E609" s="1"/>
      <c r="F609" s="1"/>
      <c r="G609" s="57" t="str">
        <f t="shared" si="18"/>
        <v/>
      </c>
      <c r="H609" s="54" t="str">
        <f>IFERROR(VLOOKUP(G609,مخزن!D607:E1209,2,0),"")</f>
        <v/>
      </c>
      <c r="I609" s="31"/>
      <c r="J609" s="55" t="str">
        <f>IFERROR(VLOOKUP(G609,مخزن!D607:N1209,9,0),"")</f>
        <v/>
      </c>
      <c r="K609" s="55" t="str">
        <f t="shared" si="19"/>
        <v/>
      </c>
    </row>
    <row r="610" spans="1:11" ht="24.95" customHeight="1" x14ac:dyDescent="0.2">
      <c r="A610" s="29"/>
      <c r="B610" s="29"/>
      <c r="C610" s="30"/>
      <c r="D610" s="2"/>
      <c r="E610" s="1"/>
      <c r="F610" s="1"/>
      <c r="G610" s="57" t="str">
        <f t="shared" si="18"/>
        <v/>
      </c>
      <c r="H610" s="54" t="str">
        <f>IFERROR(VLOOKUP(G610,مخزن!D608:E1210,2,0),"")</f>
        <v/>
      </c>
      <c r="I610" s="31"/>
      <c r="J610" s="55" t="str">
        <f>IFERROR(VLOOKUP(G610,مخزن!D608:N1210,9,0),"")</f>
        <v/>
      </c>
      <c r="K610" s="55" t="str">
        <f t="shared" si="19"/>
        <v/>
      </c>
    </row>
    <row r="611" spans="1:11" ht="24.95" customHeight="1" x14ac:dyDescent="0.2">
      <c r="A611" s="29"/>
      <c r="B611" s="29"/>
      <c r="C611" s="30"/>
      <c r="D611" s="2"/>
      <c r="E611" s="1"/>
      <c r="F611" s="1"/>
      <c r="G611" s="57" t="str">
        <f t="shared" si="18"/>
        <v/>
      </c>
      <c r="H611" s="54" t="str">
        <f>IFERROR(VLOOKUP(G611,مخزن!D609:E1211,2,0),"")</f>
        <v/>
      </c>
      <c r="I611" s="31"/>
      <c r="J611" s="55" t="str">
        <f>IFERROR(VLOOKUP(G611,مخزن!D609:N1211,9,0),"")</f>
        <v/>
      </c>
      <c r="K611" s="55" t="str">
        <f t="shared" si="19"/>
        <v/>
      </c>
    </row>
    <row r="612" spans="1:11" ht="24.95" customHeight="1" x14ac:dyDescent="0.2">
      <c r="A612" s="29"/>
      <c r="B612" s="29"/>
      <c r="C612" s="30"/>
      <c r="D612" s="2"/>
      <c r="E612" s="1"/>
      <c r="F612" s="1"/>
      <c r="G612" s="57" t="str">
        <f t="shared" si="18"/>
        <v/>
      </c>
      <c r="H612" s="54" t="str">
        <f>IFERROR(VLOOKUP(G612,مخزن!D610:E1212,2,0),"")</f>
        <v/>
      </c>
      <c r="I612" s="31"/>
      <c r="J612" s="55" t="str">
        <f>IFERROR(VLOOKUP(G612,مخزن!D610:N1212,9,0),"")</f>
        <v/>
      </c>
      <c r="K612" s="55" t="str">
        <f t="shared" si="19"/>
        <v/>
      </c>
    </row>
    <row r="613" spans="1:11" ht="24.95" customHeight="1" x14ac:dyDescent="0.2">
      <c r="A613" s="29"/>
      <c r="B613" s="29"/>
      <c r="C613" s="30"/>
      <c r="D613" s="2"/>
      <c r="E613" s="1"/>
      <c r="F613" s="1"/>
      <c r="G613" s="57" t="str">
        <f t="shared" si="18"/>
        <v/>
      </c>
      <c r="H613" s="54" t="str">
        <f>IFERROR(VLOOKUP(G613,مخزن!D611:E1213,2,0),"")</f>
        <v/>
      </c>
      <c r="I613" s="31"/>
      <c r="J613" s="55" t="str">
        <f>IFERROR(VLOOKUP(G613,مخزن!D611:N1213,9,0),"")</f>
        <v/>
      </c>
      <c r="K613" s="55" t="str">
        <f t="shared" si="19"/>
        <v/>
      </c>
    </row>
    <row r="614" spans="1:11" ht="24.95" customHeight="1" x14ac:dyDescent="0.2">
      <c r="A614" s="29"/>
      <c r="B614" s="29"/>
      <c r="C614" s="30"/>
      <c r="D614" s="2"/>
      <c r="E614" s="1"/>
      <c r="F614" s="1"/>
      <c r="G614" s="57" t="str">
        <f t="shared" si="18"/>
        <v/>
      </c>
      <c r="H614" s="54" t="str">
        <f>IFERROR(VLOOKUP(G614,مخزن!D612:E1214,2,0),"")</f>
        <v/>
      </c>
      <c r="I614" s="31"/>
      <c r="J614" s="55" t="str">
        <f>IFERROR(VLOOKUP(G614,مخزن!D612:N1214,9,0),"")</f>
        <v/>
      </c>
      <c r="K614" s="55" t="str">
        <f t="shared" si="19"/>
        <v/>
      </c>
    </row>
    <row r="615" spans="1:11" ht="24.95" customHeight="1" x14ac:dyDescent="0.2">
      <c r="A615" s="29"/>
      <c r="B615" s="29"/>
      <c r="C615" s="30"/>
      <c r="D615" s="2"/>
      <c r="E615" s="1"/>
      <c r="F615" s="1"/>
      <c r="G615" s="57" t="str">
        <f t="shared" si="18"/>
        <v/>
      </c>
      <c r="H615" s="54" t="str">
        <f>IFERROR(VLOOKUP(G615,مخزن!D613:E1215,2,0),"")</f>
        <v/>
      </c>
      <c r="I615" s="31"/>
      <c r="J615" s="55" t="str">
        <f>IFERROR(VLOOKUP(G615,مخزن!D613:N1215,9,0),"")</f>
        <v/>
      </c>
      <c r="K615" s="55" t="str">
        <f t="shared" si="19"/>
        <v/>
      </c>
    </row>
    <row r="616" spans="1:11" ht="24.95" customHeight="1" x14ac:dyDescent="0.2">
      <c r="A616" s="29"/>
      <c r="B616" s="29"/>
      <c r="C616" s="30"/>
      <c r="D616" s="2"/>
      <c r="E616" s="1"/>
      <c r="F616" s="1"/>
      <c r="G616" s="57" t="str">
        <f t="shared" si="18"/>
        <v/>
      </c>
      <c r="H616" s="54" t="str">
        <f>IFERROR(VLOOKUP(G616,مخزن!D614:E1216,2,0),"")</f>
        <v/>
      </c>
      <c r="I616" s="31"/>
      <c r="J616" s="55" t="str">
        <f>IFERROR(VLOOKUP(G616,مخزن!D614:N1216,9,0),"")</f>
        <v/>
      </c>
      <c r="K616" s="55" t="str">
        <f t="shared" si="19"/>
        <v/>
      </c>
    </row>
    <row r="617" spans="1:11" ht="24.95" customHeight="1" x14ac:dyDescent="0.2">
      <c r="A617" s="29"/>
      <c r="B617" s="29"/>
      <c r="C617" s="30"/>
      <c r="D617" s="2"/>
      <c r="E617" s="1"/>
      <c r="F617" s="1"/>
      <c r="G617" s="57" t="str">
        <f t="shared" si="18"/>
        <v/>
      </c>
      <c r="H617" s="54" t="str">
        <f>IFERROR(VLOOKUP(G617,مخزن!D615:E1217,2,0),"")</f>
        <v/>
      </c>
      <c r="I617" s="31"/>
      <c r="J617" s="55" t="str">
        <f>IFERROR(VLOOKUP(G617,مخزن!D615:N1217,9,0),"")</f>
        <v/>
      </c>
      <c r="K617" s="55" t="str">
        <f t="shared" si="19"/>
        <v/>
      </c>
    </row>
    <row r="618" spans="1:11" ht="24.95" customHeight="1" x14ac:dyDescent="0.2">
      <c r="A618" s="29"/>
      <c r="B618" s="29"/>
      <c r="C618" s="30"/>
      <c r="D618" s="2"/>
      <c r="E618" s="1"/>
      <c r="F618" s="1"/>
      <c r="G618" s="57" t="str">
        <f t="shared" si="18"/>
        <v/>
      </c>
      <c r="H618" s="54" t="str">
        <f>IFERROR(VLOOKUP(G618,مخزن!D616:E1218,2,0),"")</f>
        <v/>
      </c>
      <c r="I618" s="31"/>
      <c r="J618" s="55" t="str">
        <f>IFERROR(VLOOKUP(G618,مخزن!D616:N1218,9,0),"")</f>
        <v/>
      </c>
      <c r="K618" s="55" t="str">
        <f t="shared" si="19"/>
        <v/>
      </c>
    </row>
    <row r="619" spans="1:11" ht="24.95" customHeight="1" x14ac:dyDescent="0.2">
      <c r="A619" s="29"/>
      <c r="B619" s="29"/>
      <c r="C619" s="30"/>
      <c r="D619" s="2"/>
      <c r="E619" s="1"/>
      <c r="F619" s="1"/>
      <c r="G619" s="57" t="str">
        <f t="shared" si="18"/>
        <v/>
      </c>
      <c r="H619" s="54" t="str">
        <f>IFERROR(VLOOKUP(G619,مخزن!D617:E1219,2,0),"")</f>
        <v/>
      </c>
      <c r="I619" s="31"/>
      <c r="J619" s="55" t="str">
        <f>IFERROR(VLOOKUP(G619,مخزن!D617:N1219,9,0),"")</f>
        <v/>
      </c>
      <c r="K619" s="55" t="str">
        <f t="shared" si="19"/>
        <v/>
      </c>
    </row>
    <row r="620" spans="1:11" ht="24.95" customHeight="1" x14ac:dyDescent="0.2">
      <c r="A620" s="29"/>
      <c r="B620" s="29"/>
      <c r="C620" s="30"/>
      <c r="D620" s="2"/>
      <c r="E620" s="1"/>
      <c r="F620" s="1"/>
      <c r="G620" s="57" t="str">
        <f t="shared" si="18"/>
        <v/>
      </c>
      <c r="H620" s="54" t="str">
        <f>IFERROR(VLOOKUP(G620,مخزن!D618:E1220,2,0),"")</f>
        <v/>
      </c>
      <c r="I620" s="31"/>
      <c r="J620" s="55" t="str">
        <f>IFERROR(VLOOKUP(G620,مخزن!D618:N1220,9,0),"")</f>
        <v/>
      </c>
      <c r="K620" s="55" t="str">
        <f t="shared" si="19"/>
        <v/>
      </c>
    </row>
    <row r="621" spans="1:11" ht="24.95" customHeight="1" x14ac:dyDescent="0.2">
      <c r="A621" s="29"/>
      <c r="B621" s="29"/>
      <c r="C621" s="30"/>
      <c r="D621" s="2"/>
      <c r="E621" s="1"/>
      <c r="F621" s="1"/>
      <c r="G621" s="57" t="str">
        <f t="shared" si="18"/>
        <v/>
      </c>
      <c r="H621" s="54" t="str">
        <f>IFERROR(VLOOKUP(G621,مخزن!D619:E1221,2,0),"")</f>
        <v/>
      </c>
      <c r="I621" s="31"/>
      <c r="J621" s="55" t="str">
        <f>IFERROR(VLOOKUP(G621,مخزن!D619:N1221,9,0),"")</f>
        <v/>
      </c>
      <c r="K621" s="55" t="str">
        <f t="shared" si="19"/>
        <v/>
      </c>
    </row>
    <row r="622" spans="1:11" ht="24.95" customHeight="1" x14ac:dyDescent="0.2">
      <c r="A622" s="29"/>
      <c r="B622" s="29"/>
      <c r="C622" s="30"/>
      <c r="D622" s="2"/>
      <c r="E622" s="1"/>
      <c r="F622" s="1"/>
      <c r="G622" s="57" t="str">
        <f t="shared" si="18"/>
        <v/>
      </c>
      <c r="H622" s="54" t="str">
        <f>IFERROR(VLOOKUP(G622,مخزن!D620:E1222,2,0),"")</f>
        <v/>
      </c>
      <c r="I622" s="31"/>
      <c r="J622" s="55" t="str">
        <f>IFERROR(VLOOKUP(G622,مخزن!D620:N1222,9,0),"")</f>
        <v/>
      </c>
      <c r="K622" s="55" t="str">
        <f t="shared" si="19"/>
        <v/>
      </c>
    </row>
    <row r="623" spans="1:11" ht="24.95" customHeight="1" x14ac:dyDescent="0.2">
      <c r="A623" s="29"/>
      <c r="B623" s="29"/>
      <c r="C623" s="30"/>
      <c r="D623" s="2"/>
      <c r="E623" s="1"/>
      <c r="F623" s="1"/>
      <c r="G623" s="57" t="str">
        <f t="shared" si="18"/>
        <v/>
      </c>
      <c r="H623" s="54" t="str">
        <f>IFERROR(VLOOKUP(G623,مخزن!D621:E1223,2,0),"")</f>
        <v/>
      </c>
      <c r="I623" s="31"/>
      <c r="J623" s="55" t="str">
        <f>IFERROR(VLOOKUP(G623,مخزن!D621:N1223,9,0),"")</f>
        <v/>
      </c>
      <c r="K623" s="55" t="str">
        <f t="shared" si="19"/>
        <v/>
      </c>
    </row>
    <row r="624" spans="1:11" ht="24.95" customHeight="1" x14ac:dyDescent="0.2">
      <c r="A624" s="29"/>
      <c r="B624" s="29"/>
      <c r="C624" s="30"/>
      <c r="D624" s="2"/>
      <c r="E624" s="1"/>
      <c r="F624" s="1"/>
      <c r="G624" s="57" t="str">
        <f t="shared" si="18"/>
        <v/>
      </c>
      <c r="H624" s="54" t="str">
        <f>IFERROR(VLOOKUP(G624,مخزن!D622:E1224,2,0),"")</f>
        <v/>
      </c>
      <c r="I624" s="31"/>
      <c r="J624" s="55" t="str">
        <f>IFERROR(VLOOKUP(G624,مخزن!D622:N1224,9,0),"")</f>
        <v/>
      </c>
      <c r="K624" s="55" t="str">
        <f t="shared" si="19"/>
        <v/>
      </c>
    </row>
    <row r="625" spans="1:11" ht="24.95" customHeight="1" x14ac:dyDescent="0.2">
      <c r="A625" s="29"/>
      <c r="B625" s="29"/>
      <c r="C625" s="30"/>
      <c r="D625" s="2"/>
      <c r="E625" s="1"/>
      <c r="F625" s="1"/>
      <c r="G625" s="57" t="str">
        <f t="shared" si="18"/>
        <v/>
      </c>
      <c r="H625" s="54" t="str">
        <f>IFERROR(VLOOKUP(G625,مخزن!D623:E1225,2,0),"")</f>
        <v/>
      </c>
      <c r="I625" s="31"/>
      <c r="J625" s="55" t="str">
        <f>IFERROR(VLOOKUP(G625,مخزن!D623:N1225,9,0),"")</f>
        <v/>
      </c>
      <c r="K625" s="55" t="str">
        <f t="shared" si="19"/>
        <v/>
      </c>
    </row>
    <row r="626" spans="1:11" ht="24.95" customHeight="1" x14ac:dyDescent="0.2">
      <c r="A626" s="29"/>
      <c r="B626" s="29"/>
      <c r="C626" s="30"/>
      <c r="D626" s="2"/>
      <c r="E626" s="1"/>
      <c r="F626" s="1"/>
      <c r="G626" s="57" t="str">
        <f t="shared" si="18"/>
        <v/>
      </c>
      <c r="H626" s="54" t="str">
        <f>IFERROR(VLOOKUP(G626,مخزن!D624:E1226,2,0),"")</f>
        <v/>
      </c>
      <c r="I626" s="31"/>
      <c r="J626" s="55" t="str">
        <f>IFERROR(VLOOKUP(G626,مخزن!D624:N1226,9,0),"")</f>
        <v/>
      </c>
      <c r="K626" s="55" t="str">
        <f t="shared" si="19"/>
        <v/>
      </c>
    </row>
    <row r="627" spans="1:11" ht="24.95" customHeight="1" x14ac:dyDescent="0.2">
      <c r="A627" s="29"/>
      <c r="B627" s="29"/>
      <c r="C627" s="30"/>
      <c r="D627" s="2"/>
      <c r="E627" s="1"/>
      <c r="F627" s="1"/>
      <c r="G627" s="57" t="str">
        <f t="shared" si="18"/>
        <v/>
      </c>
      <c r="H627" s="54" t="str">
        <f>IFERROR(VLOOKUP(G627,مخزن!D625:E1227,2,0),"")</f>
        <v/>
      </c>
      <c r="I627" s="31"/>
      <c r="J627" s="55" t="str">
        <f>IFERROR(VLOOKUP(G627,مخزن!D625:N1227,9,0),"")</f>
        <v/>
      </c>
      <c r="K627" s="55" t="str">
        <f t="shared" si="19"/>
        <v/>
      </c>
    </row>
    <row r="628" spans="1:11" ht="24.95" customHeight="1" x14ac:dyDescent="0.2">
      <c r="A628" s="29"/>
      <c r="B628" s="29"/>
      <c r="C628" s="30"/>
      <c r="D628" s="2"/>
      <c r="E628" s="1"/>
      <c r="F628" s="1"/>
      <c r="G628" s="57" t="str">
        <f t="shared" si="18"/>
        <v/>
      </c>
      <c r="H628" s="54" t="str">
        <f>IFERROR(VLOOKUP(G628,مخزن!D626:E1228,2,0),"")</f>
        <v/>
      </c>
      <c r="I628" s="31"/>
      <c r="J628" s="55" t="str">
        <f>IFERROR(VLOOKUP(G628,مخزن!D626:N1228,9,0),"")</f>
        <v/>
      </c>
      <c r="K628" s="55" t="str">
        <f t="shared" si="19"/>
        <v/>
      </c>
    </row>
    <row r="629" spans="1:11" ht="24.95" customHeight="1" x14ac:dyDescent="0.2">
      <c r="A629" s="29"/>
      <c r="B629" s="29"/>
      <c r="C629" s="30"/>
      <c r="D629" s="2"/>
      <c r="E629" s="1"/>
      <c r="F629" s="1"/>
      <c r="G629" s="57" t="str">
        <f t="shared" ref="G629:G692" si="20">E629&amp;F629</f>
        <v/>
      </c>
      <c r="H629" s="54" t="str">
        <f>IFERROR(VLOOKUP(G629,مخزن!D627:E1229,2,0),"")</f>
        <v/>
      </c>
      <c r="I629" s="31"/>
      <c r="J629" s="55" t="str">
        <f>IFERROR(VLOOKUP(G629,مخزن!D627:N1229,9,0),"")</f>
        <v/>
      </c>
      <c r="K629" s="55" t="str">
        <f t="shared" ref="K629:K692" si="21">IFERROR((J629*I629),"")</f>
        <v/>
      </c>
    </row>
    <row r="630" spans="1:11" ht="24.95" customHeight="1" x14ac:dyDescent="0.2">
      <c r="A630" s="29"/>
      <c r="B630" s="29"/>
      <c r="C630" s="30"/>
      <c r="D630" s="2"/>
      <c r="E630" s="1"/>
      <c r="F630" s="1"/>
      <c r="G630" s="57" t="str">
        <f t="shared" si="20"/>
        <v/>
      </c>
      <c r="H630" s="54" t="str">
        <f>IFERROR(VLOOKUP(G630,مخزن!D628:E1230,2,0),"")</f>
        <v/>
      </c>
      <c r="I630" s="31"/>
      <c r="J630" s="55" t="str">
        <f>IFERROR(VLOOKUP(G630,مخزن!D628:N1230,9,0),"")</f>
        <v/>
      </c>
      <c r="K630" s="55" t="str">
        <f t="shared" si="21"/>
        <v/>
      </c>
    </row>
    <row r="631" spans="1:11" ht="24.95" customHeight="1" x14ac:dyDescent="0.2">
      <c r="A631" s="29"/>
      <c r="B631" s="29"/>
      <c r="C631" s="30"/>
      <c r="D631" s="2"/>
      <c r="E631" s="1"/>
      <c r="F631" s="1"/>
      <c r="G631" s="57" t="str">
        <f t="shared" si="20"/>
        <v/>
      </c>
      <c r="H631" s="54" t="str">
        <f>IFERROR(VLOOKUP(G631,مخزن!D629:E1231,2,0),"")</f>
        <v/>
      </c>
      <c r="I631" s="31"/>
      <c r="J631" s="55" t="str">
        <f>IFERROR(VLOOKUP(G631,مخزن!D629:N1231,9,0),"")</f>
        <v/>
      </c>
      <c r="K631" s="55" t="str">
        <f t="shared" si="21"/>
        <v/>
      </c>
    </row>
    <row r="632" spans="1:11" ht="24.95" customHeight="1" x14ac:dyDescent="0.2">
      <c r="A632" s="29"/>
      <c r="B632" s="29"/>
      <c r="C632" s="30"/>
      <c r="D632" s="2"/>
      <c r="E632" s="1"/>
      <c r="F632" s="1"/>
      <c r="G632" s="57" t="str">
        <f t="shared" si="20"/>
        <v/>
      </c>
      <c r="H632" s="54" t="str">
        <f>IFERROR(VLOOKUP(G632,مخزن!D630:E1232,2,0),"")</f>
        <v/>
      </c>
      <c r="I632" s="31"/>
      <c r="J632" s="55" t="str">
        <f>IFERROR(VLOOKUP(G632,مخزن!D630:N1232,9,0),"")</f>
        <v/>
      </c>
      <c r="K632" s="55" t="str">
        <f t="shared" si="21"/>
        <v/>
      </c>
    </row>
    <row r="633" spans="1:11" ht="24.95" customHeight="1" x14ac:dyDescent="0.2">
      <c r="A633" s="29"/>
      <c r="B633" s="29"/>
      <c r="C633" s="30"/>
      <c r="D633" s="2"/>
      <c r="E633" s="1"/>
      <c r="F633" s="1"/>
      <c r="G633" s="57" t="str">
        <f t="shared" si="20"/>
        <v/>
      </c>
      <c r="H633" s="54" t="str">
        <f>IFERROR(VLOOKUP(G633,مخزن!D631:E1233,2,0),"")</f>
        <v/>
      </c>
      <c r="I633" s="31"/>
      <c r="J633" s="55" t="str">
        <f>IFERROR(VLOOKUP(G633,مخزن!D631:N1233,9,0),"")</f>
        <v/>
      </c>
      <c r="K633" s="55" t="str">
        <f t="shared" si="21"/>
        <v/>
      </c>
    </row>
    <row r="634" spans="1:11" ht="24.95" customHeight="1" x14ac:dyDescent="0.2">
      <c r="A634" s="29"/>
      <c r="B634" s="29"/>
      <c r="C634" s="30"/>
      <c r="D634" s="2"/>
      <c r="E634" s="1"/>
      <c r="F634" s="1"/>
      <c r="G634" s="57" t="str">
        <f t="shared" si="20"/>
        <v/>
      </c>
      <c r="H634" s="54" t="str">
        <f>IFERROR(VLOOKUP(G634,مخزن!D632:E1234,2,0),"")</f>
        <v/>
      </c>
      <c r="I634" s="31"/>
      <c r="J634" s="55" t="str">
        <f>IFERROR(VLOOKUP(G634,مخزن!D632:N1234,9,0),"")</f>
        <v/>
      </c>
      <c r="K634" s="55" t="str">
        <f t="shared" si="21"/>
        <v/>
      </c>
    </row>
    <row r="635" spans="1:11" ht="24.95" customHeight="1" x14ac:dyDescent="0.2">
      <c r="A635" s="29"/>
      <c r="B635" s="29"/>
      <c r="C635" s="30"/>
      <c r="D635" s="2"/>
      <c r="E635" s="1"/>
      <c r="F635" s="1"/>
      <c r="G635" s="57" t="str">
        <f t="shared" si="20"/>
        <v/>
      </c>
      <c r="H635" s="54" t="str">
        <f>IFERROR(VLOOKUP(G635,مخزن!D633:E1235,2,0),"")</f>
        <v/>
      </c>
      <c r="I635" s="31"/>
      <c r="J635" s="55" t="str">
        <f>IFERROR(VLOOKUP(G635,مخزن!D633:N1235,9,0),"")</f>
        <v/>
      </c>
      <c r="K635" s="55" t="str">
        <f t="shared" si="21"/>
        <v/>
      </c>
    </row>
    <row r="636" spans="1:11" ht="24.95" customHeight="1" x14ac:dyDescent="0.2">
      <c r="A636" s="29"/>
      <c r="B636" s="29"/>
      <c r="C636" s="30"/>
      <c r="D636" s="2"/>
      <c r="E636" s="1"/>
      <c r="F636" s="1"/>
      <c r="G636" s="57" t="str">
        <f t="shared" si="20"/>
        <v/>
      </c>
      <c r="H636" s="54" t="str">
        <f>IFERROR(VLOOKUP(G636,مخزن!D634:E1236,2,0),"")</f>
        <v/>
      </c>
      <c r="I636" s="31"/>
      <c r="J636" s="55" t="str">
        <f>IFERROR(VLOOKUP(G636,مخزن!D634:N1236,9,0),"")</f>
        <v/>
      </c>
      <c r="K636" s="55" t="str">
        <f t="shared" si="21"/>
        <v/>
      </c>
    </row>
    <row r="637" spans="1:11" ht="24.95" customHeight="1" x14ac:dyDescent="0.2">
      <c r="A637" s="29"/>
      <c r="B637" s="29"/>
      <c r="C637" s="30"/>
      <c r="D637" s="2"/>
      <c r="E637" s="1"/>
      <c r="F637" s="1"/>
      <c r="G637" s="57" t="str">
        <f t="shared" si="20"/>
        <v/>
      </c>
      <c r="H637" s="54" t="str">
        <f>IFERROR(VLOOKUP(G637,مخزن!D635:E1237,2,0),"")</f>
        <v/>
      </c>
      <c r="I637" s="31"/>
      <c r="J637" s="55" t="str">
        <f>IFERROR(VLOOKUP(G637,مخزن!D635:N1237,9,0),"")</f>
        <v/>
      </c>
      <c r="K637" s="55" t="str">
        <f t="shared" si="21"/>
        <v/>
      </c>
    </row>
    <row r="638" spans="1:11" ht="24.95" customHeight="1" x14ac:dyDescent="0.2">
      <c r="A638" s="29"/>
      <c r="B638" s="29"/>
      <c r="C638" s="30"/>
      <c r="D638" s="2"/>
      <c r="E638" s="1"/>
      <c r="F638" s="1"/>
      <c r="G638" s="57" t="str">
        <f t="shared" si="20"/>
        <v/>
      </c>
      <c r="H638" s="54" t="str">
        <f>IFERROR(VLOOKUP(G638,مخزن!D636:E1238,2,0),"")</f>
        <v/>
      </c>
      <c r="I638" s="31"/>
      <c r="J638" s="55" t="str">
        <f>IFERROR(VLOOKUP(G638,مخزن!D636:N1238,9,0),"")</f>
        <v/>
      </c>
      <c r="K638" s="55" t="str">
        <f t="shared" si="21"/>
        <v/>
      </c>
    </row>
    <row r="639" spans="1:11" ht="24.95" customHeight="1" x14ac:dyDescent="0.2">
      <c r="A639" s="29"/>
      <c r="B639" s="29"/>
      <c r="C639" s="30"/>
      <c r="D639" s="2"/>
      <c r="E639" s="1"/>
      <c r="F639" s="1"/>
      <c r="G639" s="57" t="str">
        <f t="shared" si="20"/>
        <v/>
      </c>
      <c r="H639" s="54" t="str">
        <f>IFERROR(VLOOKUP(G639,مخزن!D637:E1239,2,0),"")</f>
        <v/>
      </c>
      <c r="I639" s="31"/>
      <c r="J639" s="55" t="str">
        <f>IFERROR(VLOOKUP(G639,مخزن!D637:N1239,9,0),"")</f>
        <v/>
      </c>
      <c r="K639" s="55" t="str">
        <f t="shared" si="21"/>
        <v/>
      </c>
    </row>
    <row r="640" spans="1:11" ht="24.95" customHeight="1" x14ac:dyDescent="0.2">
      <c r="A640" s="29"/>
      <c r="B640" s="29"/>
      <c r="C640" s="30"/>
      <c r="D640" s="2"/>
      <c r="E640" s="1"/>
      <c r="F640" s="1"/>
      <c r="G640" s="57" t="str">
        <f t="shared" si="20"/>
        <v/>
      </c>
      <c r="H640" s="54" t="str">
        <f>IFERROR(VLOOKUP(G640,مخزن!D638:E1240,2,0),"")</f>
        <v/>
      </c>
      <c r="I640" s="31"/>
      <c r="J640" s="55" t="str">
        <f>IFERROR(VLOOKUP(G640,مخزن!D638:N1240,9,0),"")</f>
        <v/>
      </c>
      <c r="K640" s="55" t="str">
        <f t="shared" si="21"/>
        <v/>
      </c>
    </row>
    <row r="641" spans="1:11" ht="24.95" customHeight="1" x14ac:dyDescent="0.2">
      <c r="A641" s="29"/>
      <c r="B641" s="29"/>
      <c r="C641" s="30"/>
      <c r="D641" s="2"/>
      <c r="E641" s="1"/>
      <c r="F641" s="1"/>
      <c r="G641" s="57" t="str">
        <f t="shared" si="20"/>
        <v/>
      </c>
      <c r="H641" s="54" t="str">
        <f>IFERROR(VLOOKUP(G641,مخزن!D639:E1241,2,0),"")</f>
        <v/>
      </c>
      <c r="I641" s="31"/>
      <c r="J641" s="55" t="str">
        <f>IFERROR(VLOOKUP(G641,مخزن!D639:N1241,9,0),"")</f>
        <v/>
      </c>
      <c r="K641" s="55" t="str">
        <f t="shared" si="21"/>
        <v/>
      </c>
    </row>
    <row r="642" spans="1:11" ht="24.95" customHeight="1" x14ac:dyDescent="0.2">
      <c r="A642" s="29"/>
      <c r="B642" s="29"/>
      <c r="C642" s="30"/>
      <c r="D642" s="2"/>
      <c r="E642" s="1"/>
      <c r="F642" s="1"/>
      <c r="G642" s="57" t="str">
        <f t="shared" si="20"/>
        <v/>
      </c>
      <c r="H642" s="54" t="str">
        <f>IFERROR(VLOOKUP(G642,مخزن!D640:E1242,2,0),"")</f>
        <v/>
      </c>
      <c r="I642" s="31"/>
      <c r="J642" s="55" t="str">
        <f>IFERROR(VLOOKUP(G642,مخزن!D640:N1242,9,0),"")</f>
        <v/>
      </c>
      <c r="K642" s="55" t="str">
        <f t="shared" si="21"/>
        <v/>
      </c>
    </row>
    <row r="643" spans="1:11" ht="24.95" customHeight="1" x14ac:dyDescent="0.2">
      <c r="A643" s="29"/>
      <c r="B643" s="29"/>
      <c r="C643" s="30"/>
      <c r="D643" s="2"/>
      <c r="E643" s="1"/>
      <c r="F643" s="1"/>
      <c r="G643" s="57" t="str">
        <f t="shared" si="20"/>
        <v/>
      </c>
      <c r="H643" s="54" t="str">
        <f>IFERROR(VLOOKUP(G643,مخزن!D641:E1243,2,0),"")</f>
        <v/>
      </c>
      <c r="I643" s="31"/>
      <c r="J643" s="55" t="str">
        <f>IFERROR(VLOOKUP(G643,مخزن!D641:N1243,9,0),"")</f>
        <v/>
      </c>
      <c r="K643" s="55" t="str">
        <f t="shared" si="21"/>
        <v/>
      </c>
    </row>
    <row r="644" spans="1:11" ht="24.95" customHeight="1" x14ac:dyDescent="0.2">
      <c r="A644" s="29"/>
      <c r="B644" s="29"/>
      <c r="C644" s="30"/>
      <c r="D644" s="2"/>
      <c r="E644" s="1"/>
      <c r="F644" s="1"/>
      <c r="G644" s="57" t="str">
        <f t="shared" si="20"/>
        <v/>
      </c>
      <c r="H644" s="54" t="str">
        <f>IFERROR(VLOOKUP(G644,مخزن!D642:E1244,2,0),"")</f>
        <v/>
      </c>
      <c r="I644" s="31"/>
      <c r="J644" s="55" t="str">
        <f>IFERROR(VLOOKUP(G644,مخزن!D642:N1244,9,0),"")</f>
        <v/>
      </c>
      <c r="K644" s="55" t="str">
        <f t="shared" si="21"/>
        <v/>
      </c>
    </row>
    <row r="645" spans="1:11" ht="24.95" customHeight="1" x14ac:dyDescent="0.2">
      <c r="A645" s="29"/>
      <c r="B645" s="29"/>
      <c r="C645" s="30"/>
      <c r="D645" s="2"/>
      <c r="E645" s="1"/>
      <c r="F645" s="1"/>
      <c r="G645" s="57" t="str">
        <f t="shared" si="20"/>
        <v/>
      </c>
      <c r="H645" s="54" t="str">
        <f>IFERROR(VLOOKUP(G645,مخزن!D643:E1245,2,0),"")</f>
        <v/>
      </c>
      <c r="I645" s="31"/>
      <c r="J645" s="55" t="str">
        <f>IFERROR(VLOOKUP(G645,مخزن!D643:N1245,9,0),"")</f>
        <v/>
      </c>
      <c r="K645" s="55" t="str">
        <f t="shared" si="21"/>
        <v/>
      </c>
    </row>
    <row r="646" spans="1:11" ht="24.95" customHeight="1" x14ac:dyDescent="0.2">
      <c r="A646" s="29"/>
      <c r="B646" s="29"/>
      <c r="C646" s="30"/>
      <c r="D646" s="2"/>
      <c r="E646" s="1"/>
      <c r="F646" s="1"/>
      <c r="G646" s="57" t="str">
        <f t="shared" si="20"/>
        <v/>
      </c>
      <c r="H646" s="54" t="str">
        <f>IFERROR(VLOOKUP(G646,مخزن!D644:E1246,2,0),"")</f>
        <v/>
      </c>
      <c r="I646" s="31"/>
      <c r="J646" s="55" t="str">
        <f>IFERROR(VLOOKUP(G646,مخزن!D644:N1246,9,0),"")</f>
        <v/>
      </c>
      <c r="K646" s="55" t="str">
        <f t="shared" si="21"/>
        <v/>
      </c>
    </row>
    <row r="647" spans="1:11" ht="24.95" customHeight="1" x14ac:dyDescent="0.2">
      <c r="A647" s="29"/>
      <c r="B647" s="29"/>
      <c r="C647" s="30"/>
      <c r="D647" s="2"/>
      <c r="E647" s="1"/>
      <c r="F647" s="1"/>
      <c r="G647" s="57" t="str">
        <f t="shared" si="20"/>
        <v/>
      </c>
      <c r="H647" s="54" t="str">
        <f>IFERROR(VLOOKUP(G647,مخزن!D645:E1247,2,0),"")</f>
        <v/>
      </c>
      <c r="I647" s="31"/>
      <c r="J647" s="55" t="str">
        <f>IFERROR(VLOOKUP(G647,مخزن!D645:N1247,9,0),"")</f>
        <v/>
      </c>
      <c r="K647" s="55" t="str">
        <f t="shared" si="21"/>
        <v/>
      </c>
    </row>
    <row r="648" spans="1:11" ht="24.95" customHeight="1" x14ac:dyDescent="0.2">
      <c r="A648" s="29"/>
      <c r="B648" s="29"/>
      <c r="C648" s="30"/>
      <c r="D648" s="2"/>
      <c r="E648" s="1"/>
      <c r="F648" s="1"/>
      <c r="G648" s="57" t="str">
        <f t="shared" si="20"/>
        <v/>
      </c>
      <c r="H648" s="54" t="str">
        <f>IFERROR(VLOOKUP(G648,مخزن!D646:E1248,2,0),"")</f>
        <v/>
      </c>
      <c r="I648" s="31"/>
      <c r="J648" s="55" t="str">
        <f>IFERROR(VLOOKUP(G648,مخزن!D646:N1248,9,0),"")</f>
        <v/>
      </c>
      <c r="K648" s="55" t="str">
        <f t="shared" si="21"/>
        <v/>
      </c>
    </row>
    <row r="649" spans="1:11" ht="24.95" customHeight="1" x14ac:dyDescent="0.2">
      <c r="A649" s="29"/>
      <c r="B649" s="29"/>
      <c r="C649" s="30"/>
      <c r="D649" s="2"/>
      <c r="E649" s="1"/>
      <c r="F649" s="1"/>
      <c r="G649" s="57" t="str">
        <f t="shared" si="20"/>
        <v/>
      </c>
      <c r="H649" s="54" t="str">
        <f>IFERROR(VLOOKUP(G649,مخزن!D647:E1249,2,0),"")</f>
        <v/>
      </c>
      <c r="I649" s="31"/>
      <c r="J649" s="55" t="str">
        <f>IFERROR(VLOOKUP(G649,مخزن!D647:N1249,9,0),"")</f>
        <v/>
      </c>
      <c r="K649" s="55" t="str">
        <f t="shared" si="21"/>
        <v/>
      </c>
    </row>
    <row r="650" spans="1:11" ht="24.95" customHeight="1" x14ac:dyDescent="0.2">
      <c r="A650" s="29"/>
      <c r="B650" s="29"/>
      <c r="C650" s="30"/>
      <c r="D650" s="2"/>
      <c r="E650" s="1"/>
      <c r="F650" s="1"/>
      <c r="G650" s="57" t="str">
        <f t="shared" si="20"/>
        <v/>
      </c>
      <c r="H650" s="54" t="str">
        <f>IFERROR(VLOOKUP(G650,مخزن!D648:E1250,2,0),"")</f>
        <v/>
      </c>
      <c r="I650" s="31"/>
      <c r="J650" s="55" t="str">
        <f>IFERROR(VLOOKUP(G650,مخزن!D648:N1250,9,0),"")</f>
        <v/>
      </c>
      <c r="K650" s="55" t="str">
        <f t="shared" si="21"/>
        <v/>
      </c>
    </row>
    <row r="651" spans="1:11" ht="24.95" customHeight="1" x14ac:dyDescent="0.2">
      <c r="A651" s="29"/>
      <c r="B651" s="29"/>
      <c r="C651" s="30"/>
      <c r="D651" s="2"/>
      <c r="E651" s="1"/>
      <c r="F651" s="1"/>
      <c r="G651" s="57" t="str">
        <f t="shared" si="20"/>
        <v/>
      </c>
      <c r="H651" s="54" t="str">
        <f>IFERROR(VLOOKUP(G651,مخزن!D649:E1251,2,0),"")</f>
        <v/>
      </c>
      <c r="I651" s="31"/>
      <c r="J651" s="55" t="str">
        <f>IFERROR(VLOOKUP(G651,مخزن!D649:N1251,9,0),"")</f>
        <v/>
      </c>
      <c r="K651" s="55" t="str">
        <f t="shared" si="21"/>
        <v/>
      </c>
    </row>
    <row r="652" spans="1:11" ht="24.95" customHeight="1" x14ac:dyDescent="0.2">
      <c r="A652" s="29"/>
      <c r="B652" s="29"/>
      <c r="C652" s="30"/>
      <c r="D652" s="2"/>
      <c r="E652" s="1"/>
      <c r="F652" s="1"/>
      <c r="G652" s="57" t="str">
        <f t="shared" si="20"/>
        <v/>
      </c>
      <c r="H652" s="54" t="str">
        <f>IFERROR(VLOOKUP(G652,مخزن!D650:E1252,2,0),"")</f>
        <v/>
      </c>
      <c r="I652" s="31"/>
      <c r="J652" s="55" t="str">
        <f>IFERROR(VLOOKUP(G652,مخزن!D650:N1252,9,0),"")</f>
        <v/>
      </c>
      <c r="K652" s="55" t="str">
        <f t="shared" si="21"/>
        <v/>
      </c>
    </row>
    <row r="653" spans="1:11" ht="24.95" customHeight="1" x14ac:dyDescent="0.2">
      <c r="A653" s="29"/>
      <c r="B653" s="29"/>
      <c r="C653" s="30"/>
      <c r="D653" s="2"/>
      <c r="E653" s="1"/>
      <c r="F653" s="1"/>
      <c r="G653" s="57" t="str">
        <f t="shared" si="20"/>
        <v/>
      </c>
      <c r="H653" s="54" t="str">
        <f>IFERROR(VLOOKUP(G653,مخزن!D651:E1253,2,0),"")</f>
        <v/>
      </c>
      <c r="I653" s="31"/>
      <c r="J653" s="55" t="str">
        <f>IFERROR(VLOOKUP(G653,مخزن!D651:N1253,9,0),"")</f>
        <v/>
      </c>
      <c r="K653" s="55" t="str">
        <f t="shared" si="21"/>
        <v/>
      </c>
    </row>
    <row r="654" spans="1:11" ht="24.95" customHeight="1" x14ac:dyDescent="0.2">
      <c r="A654" s="29"/>
      <c r="B654" s="29"/>
      <c r="C654" s="30"/>
      <c r="D654" s="2"/>
      <c r="E654" s="1"/>
      <c r="F654" s="1"/>
      <c r="G654" s="57" t="str">
        <f t="shared" si="20"/>
        <v/>
      </c>
      <c r="H654" s="54" t="str">
        <f>IFERROR(VLOOKUP(G654,مخزن!D652:E1254,2,0),"")</f>
        <v/>
      </c>
      <c r="I654" s="31"/>
      <c r="J654" s="55" t="str">
        <f>IFERROR(VLOOKUP(G654,مخزن!D652:N1254,9,0),"")</f>
        <v/>
      </c>
      <c r="K654" s="55" t="str">
        <f t="shared" si="21"/>
        <v/>
      </c>
    </row>
    <row r="655" spans="1:11" ht="24.95" customHeight="1" x14ac:dyDescent="0.2">
      <c r="A655" s="29"/>
      <c r="B655" s="29"/>
      <c r="C655" s="30"/>
      <c r="D655" s="2"/>
      <c r="E655" s="1"/>
      <c r="F655" s="1"/>
      <c r="G655" s="57" t="str">
        <f t="shared" si="20"/>
        <v/>
      </c>
      <c r="H655" s="54" t="str">
        <f>IFERROR(VLOOKUP(G655,مخزن!D653:E1255,2,0),"")</f>
        <v/>
      </c>
      <c r="I655" s="31"/>
      <c r="J655" s="55" t="str">
        <f>IFERROR(VLOOKUP(G655,مخزن!D653:N1255,9,0),"")</f>
        <v/>
      </c>
      <c r="K655" s="55" t="str">
        <f t="shared" si="21"/>
        <v/>
      </c>
    </row>
    <row r="656" spans="1:11" ht="24.95" customHeight="1" x14ac:dyDescent="0.2">
      <c r="A656" s="29"/>
      <c r="B656" s="29"/>
      <c r="C656" s="30"/>
      <c r="D656" s="2"/>
      <c r="E656" s="1"/>
      <c r="F656" s="1"/>
      <c r="G656" s="57" t="str">
        <f t="shared" si="20"/>
        <v/>
      </c>
      <c r="H656" s="54" t="str">
        <f>IFERROR(VLOOKUP(G656,مخزن!D654:E1256,2,0),"")</f>
        <v/>
      </c>
      <c r="I656" s="31"/>
      <c r="J656" s="55" t="str">
        <f>IFERROR(VLOOKUP(G656,مخزن!D654:N1256,9,0),"")</f>
        <v/>
      </c>
      <c r="K656" s="55" t="str">
        <f t="shared" si="21"/>
        <v/>
      </c>
    </row>
    <row r="657" spans="1:11" ht="24.95" customHeight="1" x14ac:dyDescent="0.2">
      <c r="A657" s="29"/>
      <c r="B657" s="29"/>
      <c r="C657" s="30"/>
      <c r="D657" s="2"/>
      <c r="E657" s="1"/>
      <c r="F657" s="1"/>
      <c r="G657" s="57" t="str">
        <f t="shared" si="20"/>
        <v/>
      </c>
      <c r="H657" s="54" t="str">
        <f>IFERROR(VLOOKUP(G657,مخزن!D655:E1257,2,0),"")</f>
        <v/>
      </c>
      <c r="I657" s="31"/>
      <c r="J657" s="55" t="str">
        <f>IFERROR(VLOOKUP(G657,مخزن!D655:N1257,9,0),"")</f>
        <v/>
      </c>
      <c r="K657" s="55" t="str">
        <f t="shared" si="21"/>
        <v/>
      </c>
    </row>
    <row r="658" spans="1:11" ht="24.95" customHeight="1" x14ac:dyDescent="0.2">
      <c r="A658" s="29"/>
      <c r="B658" s="29"/>
      <c r="C658" s="30"/>
      <c r="D658" s="2"/>
      <c r="E658" s="1"/>
      <c r="F658" s="1"/>
      <c r="G658" s="57" t="str">
        <f t="shared" si="20"/>
        <v/>
      </c>
      <c r="H658" s="54" t="str">
        <f>IFERROR(VLOOKUP(G658,مخزن!D656:E1258,2,0),"")</f>
        <v/>
      </c>
      <c r="I658" s="31"/>
      <c r="J658" s="55" t="str">
        <f>IFERROR(VLOOKUP(G658,مخزن!D656:N1258,9,0),"")</f>
        <v/>
      </c>
      <c r="K658" s="55" t="str">
        <f t="shared" si="21"/>
        <v/>
      </c>
    </row>
    <row r="659" spans="1:11" ht="24.95" customHeight="1" x14ac:dyDescent="0.2">
      <c r="A659" s="29"/>
      <c r="B659" s="29"/>
      <c r="C659" s="30"/>
      <c r="D659" s="2"/>
      <c r="E659" s="1"/>
      <c r="F659" s="1"/>
      <c r="G659" s="57" t="str">
        <f t="shared" si="20"/>
        <v/>
      </c>
      <c r="H659" s="54" t="str">
        <f>IFERROR(VLOOKUP(G659,مخزن!D657:E1259,2,0),"")</f>
        <v/>
      </c>
      <c r="I659" s="31"/>
      <c r="J659" s="55" t="str">
        <f>IFERROR(VLOOKUP(G659,مخزن!D657:N1259,9,0),"")</f>
        <v/>
      </c>
      <c r="K659" s="55" t="str">
        <f t="shared" si="21"/>
        <v/>
      </c>
    </row>
    <row r="660" spans="1:11" ht="24.95" customHeight="1" x14ac:dyDescent="0.2">
      <c r="A660" s="29"/>
      <c r="B660" s="29"/>
      <c r="C660" s="30"/>
      <c r="D660" s="2"/>
      <c r="E660" s="1"/>
      <c r="F660" s="1"/>
      <c r="G660" s="57" t="str">
        <f t="shared" si="20"/>
        <v/>
      </c>
      <c r="H660" s="54" t="str">
        <f>IFERROR(VLOOKUP(G660,مخزن!D658:E1260,2,0),"")</f>
        <v/>
      </c>
      <c r="I660" s="31"/>
      <c r="J660" s="55" t="str">
        <f>IFERROR(VLOOKUP(G660,مخزن!D658:N1260,9,0),"")</f>
        <v/>
      </c>
      <c r="K660" s="55" t="str">
        <f t="shared" si="21"/>
        <v/>
      </c>
    </row>
    <row r="661" spans="1:11" ht="24.95" customHeight="1" x14ac:dyDescent="0.2">
      <c r="A661" s="29"/>
      <c r="B661" s="29"/>
      <c r="C661" s="30"/>
      <c r="D661" s="2"/>
      <c r="E661" s="1"/>
      <c r="F661" s="1"/>
      <c r="G661" s="57" t="str">
        <f t="shared" si="20"/>
        <v/>
      </c>
      <c r="H661" s="54" t="str">
        <f>IFERROR(VLOOKUP(G661,مخزن!D659:E1261,2,0),"")</f>
        <v/>
      </c>
      <c r="I661" s="31"/>
      <c r="J661" s="55" t="str">
        <f>IFERROR(VLOOKUP(G661,مخزن!D659:N1261,9,0),"")</f>
        <v/>
      </c>
      <c r="K661" s="55" t="str">
        <f t="shared" si="21"/>
        <v/>
      </c>
    </row>
    <row r="662" spans="1:11" ht="24.95" customHeight="1" x14ac:dyDescent="0.2">
      <c r="A662" s="29"/>
      <c r="B662" s="29"/>
      <c r="C662" s="30"/>
      <c r="D662" s="2"/>
      <c r="E662" s="1"/>
      <c r="F662" s="1"/>
      <c r="G662" s="57" t="str">
        <f t="shared" si="20"/>
        <v/>
      </c>
      <c r="H662" s="54" t="str">
        <f>IFERROR(VLOOKUP(G662,مخزن!D660:E1262,2,0),"")</f>
        <v/>
      </c>
      <c r="I662" s="31"/>
      <c r="J662" s="55" t="str">
        <f>IFERROR(VLOOKUP(G662,مخزن!D660:N1262,9,0),"")</f>
        <v/>
      </c>
      <c r="K662" s="55" t="str">
        <f t="shared" si="21"/>
        <v/>
      </c>
    </row>
    <row r="663" spans="1:11" ht="24.95" customHeight="1" x14ac:dyDescent="0.2">
      <c r="A663" s="29"/>
      <c r="B663" s="29"/>
      <c r="C663" s="30"/>
      <c r="D663" s="2"/>
      <c r="E663" s="1"/>
      <c r="F663" s="1"/>
      <c r="G663" s="57" t="str">
        <f t="shared" si="20"/>
        <v/>
      </c>
      <c r="H663" s="54" t="str">
        <f>IFERROR(VLOOKUP(G663,مخزن!D661:E1263,2,0),"")</f>
        <v/>
      </c>
      <c r="I663" s="31"/>
      <c r="J663" s="55" t="str">
        <f>IFERROR(VLOOKUP(G663,مخزن!D661:N1263,9,0),"")</f>
        <v/>
      </c>
      <c r="K663" s="55" t="str">
        <f t="shared" si="21"/>
        <v/>
      </c>
    </row>
    <row r="664" spans="1:11" ht="24.95" customHeight="1" x14ac:dyDescent="0.2">
      <c r="A664" s="29"/>
      <c r="B664" s="29"/>
      <c r="C664" s="30"/>
      <c r="D664" s="2"/>
      <c r="E664" s="1"/>
      <c r="F664" s="1"/>
      <c r="G664" s="57" t="str">
        <f t="shared" si="20"/>
        <v/>
      </c>
      <c r="H664" s="54" t="str">
        <f>IFERROR(VLOOKUP(G664,مخزن!D662:E1264,2,0),"")</f>
        <v/>
      </c>
      <c r="I664" s="31"/>
      <c r="J664" s="55" t="str">
        <f>IFERROR(VLOOKUP(G664,مخزن!D662:N1264,9,0),"")</f>
        <v/>
      </c>
      <c r="K664" s="55" t="str">
        <f t="shared" si="21"/>
        <v/>
      </c>
    </row>
    <row r="665" spans="1:11" ht="24.95" customHeight="1" x14ac:dyDescent="0.2">
      <c r="A665" s="29"/>
      <c r="B665" s="29"/>
      <c r="C665" s="30"/>
      <c r="D665" s="2"/>
      <c r="E665" s="1"/>
      <c r="F665" s="1"/>
      <c r="G665" s="57" t="str">
        <f t="shared" si="20"/>
        <v/>
      </c>
      <c r="H665" s="54" t="str">
        <f>IFERROR(VLOOKUP(G665,مخزن!D663:E1265,2,0),"")</f>
        <v/>
      </c>
      <c r="I665" s="31"/>
      <c r="J665" s="55" t="str">
        <f>IFERROR(VLOOKUP(G665,مخزن!D663:N1265,9,0),"")</f>
        <v/>
      </c>
      <c r="K665" s="55" t="str">
        <f t="shared" si="21"/>
        <v/>
      </c>
    </row>
    <row r="666" spans="1:11" ht="24.95" customHeight="1" x14ac:dyDescent="0.2">
      <c r="A666" s="29"/>
      <c r="B666" s="29"/>
      <c r="C666" s="30"/>
      <c r="D666" s="2"/>
      <c r="E666" s="1"/>
      <c r="F666" s="1"/>
      <c r="G666" s="57" t="str">
        <f t="shared" si="20"/>
        <v/>
      </c>
      <c r="H666" s="54" t="str">
        <f>IFERROR(VLOOKUP(G666,مخزن!D664:E1266,2,0),"")</f>
        <v/>
      </c>
      <c r="I666" s="31"/>
      <c r="J666" s="55" t="str">
        <f>IFERROR(VLOOKUP(G666,مخزن!D664:N1266,9,0),"")</f>
        <v/>
      </c>
      <c r="K666" s="55" t="str">
        <f t="shared" si="21"/>
        <v/>
      </c>
    </row>
    <row r="667" spans="1:11" ht="24.95" customHeight="1" x14ac:dyDescent="0.2">
      <c r="A667" s="29"/>
      <c r="B667" s="29"/>
      <c r="C667" s="30"/>
      <c r="D667" s="2"/>
      <c r="E667" s="1"/>
      <c r="F667" s="1"/>
      <c r="G667" s="57" t="str">
        <f t="shared" si="20"/>
        <v/>
      </c>
      <c r="H667" s="54" t="str">
        <f>IFERROR(VLOOKUP(G667,مخزن!D665:E1267,2,0),"")</f>
        <v/>
      </c>
      <c r="I667" s="31"/>
      <c r="J667" s="55" t="str">
        <f>IFERROR(VLOOKUP(G667,مخزن!D665:N1267,9,0),"")</f>
        <v/>
      </c>
      <c r="K667" s="55" t="str">
        <f t="shared" si="21"/>
        <v/>
      </c>
    </row>
    <row r="668" spans="1:11" ht="24.95" customHeight="1" x14ac:dyDescent="0.2">
      <c r="A668" s="29"/>
      <c r="B668" s="29"/>
      <c r="C668" s="30"/>
      <c r="D668" s="2"/>
      <c r="E668" s="1"/>
      <c r="F668" s="1"/>
      <c r="G668" s="57" t="str">
        <f t="shared" si="20"/>
        <v/>
      </c>
      <c r="H668" s="54" t="str">
        <f>IFERROR(VLOOKUP(G668,مخزن!D666:E1268,2,0),"")</f>
        <v/>
      </c>
      <c r="I668" s="31"/>
      <c r="J668" s="55" t="str">
        <f>IFERROR(VLOOKUP(G668,مخزن!D666:N1268,9,0),"")</f>
        <v/>
      </c>
      <c r="K668" s="55" t="str">
        <f t="shared" si="21"/>
        <v/>
      </c>
    </row>
    <row r="669" spans="1:11" ht="24.95" customHeight="1" x14ac:dyDescent="0.2">
      <c r="A669" s="29"/>
      <c r="B669" s="29"/>
      <c r="C669" s="30"/>
      <c r="D669" s="2"/>
      <c r="E669" s="1"/>
      <c r="F669" s="1"/>
      <c r="G669" s="57" t="str">
        <f t="shared" si="20"/>
        <v/>
      </c>
      <c r="H669" s="54" t="str">
        <f>IFERROR(VLOOKUP(G669,مخزن!D667:E1269,2,0),"")</f>
        <v/>
      </c>
      <c r="I669" s="31"/>
      <c r="J669" s="55" t="str">
        <f>IFERROR(VLOOKUP(G669,مخزن!D667:N1269,9,0),"")</f>
        <v/>
      </c>
      <c r="K669" s="55" t="str">
        <f t="shared" si="21"/>
        <v/>
      </c>
    </row>
    <row r="670" spans="1:11" ht="24.95" customHeight="1" x14ac:dyDescent="0.2">
      <c r="A670" s="29"/>
      <c r="B670" s="29"/>
      <c r="C670" s="30"/>
      <c r="D670" s="2"/>
      <c r="E670" s="1"/>
      <c r="F670" s="1"/>
      <c r="G670" s="57" t="str">
        <f t="shared" si="20"/>
        <v/>
      </c>
      <c r="H670" s="54" t="str">
        <f>IFERROR(VLOOKUP(G670,مخزن!D668:E1270,2,0),"")</f>
        <v/>
      </c>
      <c r="I670" s="31"/>
      <c r="J670" s="55" t="str">
        <f>IFERROR(VLOOKUP(G670,مخزن!D668:N1270,9,0),"")</f>
        <v/>
      </c>
      <c r="K670" s="55" t="str">
        <f t="shared" si="21"/>
        <v/>
      </c>
    </row>
    <row r="671" spans="1:11" ht="24.95" customHeight="1" x14ac:dyDescent="0.2">
      <c r="A671" s="29"/>
      <c r="B671" s="29"/>
      <c r="C671" s="30"/>
      <c r="D671" s="2"/>
      <c r="E671" s="1"/>
      <c r="F671" s="1"/>
      <c r="G671" s="57" t="str">
        <f t="shared" si="20"/>
        <v/>
      </c>
      <c r="H671" s="54" t="str">
        <f>IFERROR(VLOOKUP(G671,مخزن!D669:E1271,2,0),"")</f>
        <v/>
      </c>
      <c r="I671" s="31"/>
      <c r="J671" s="55" t="str">
        <f>IFERROR(VLOOKUP(G671,مخزن!D669:N1271,9,0),"")</f>
        <v/>
      </c>
      <c r="K671" s="55" t="str">
        <f t="shared" si="21"/>
        <v/>
      </c>
    </row>
    <row r="672" spans="1:11" ht="24.95" customHeight="1" x14ac:dyDescent="0.2">
      <c r="A672" s="29"/>
      <c r="B672" s="29"/>
      <c r="C672" s="30"/>
      <c r="D672" s="2"/>
      <c r="E672" s="1"/>
      <c r="F672" s="1"/>
      <c r="G672" s="57" t="str">
        <f t="shared" si="20"/>
        <v/>
      </c>
      <c r="H672" s="54" t="str">
        <f>IFERROR(VLOOKUP(G672,مخزن!D670:E1272,2,0),"")</f>
        <v/>
      </c>
      <c r="I672" s="31"/>
      <c r="J672" s="55" t="str">
        <f>IFERROR(VLOOKUP(G672,مخزن!D670:N1272,9,0),"")</f>
        <v/>
      </c>
      <c r="K672" s="55" t="str">
        <f t="shared" si="21"/>
        <v/>
      </c>
    </row>
    <row r="673" spans="1:11" ht="24.95" customHeight="1" x14ac:dyDescent="0.2">
      <c r="A673" s="29"/>
      <c r="B673" s="29"/>
      <c r="C673" s="30"/>
      <c r="D673" s="2"/>
      <c r="E673" s="1"/>
      <c r="F673" s="1"/>
      <c r="G673" s="57" t="str">
        <f t="shared" si="20"/>
        <v/>
      </c>
      <c r="H673" s="54" t="str">
        <f>IFERROR(VLOOKUP(G673,مخزن!D671:E1273,2,0),"")</f>
        <v/>
      </c>
      <c r="I673" s="31"/>
      <c r="J673" s="55" t="str">
        <f>IFERROR(VLOOKUP(G673,مخزن!D671:N1273,9,0),"")</f>
        <v/>
      </c>
      <c r="K673" s="55" t="str">
        <f t="shared" si="21"/>
        <v/>
      </c>
    </row>
    <row r="674" spans="1:11" ht="24.95" customHeight="1" x14ac:dyDescent="0.2">
      <c r="A674" s="29"/>
      <c r="B674" s="29"/>
      <c r="C674" s="30"/>
      <c r="D674" s="2"/>
      <c r="E674" s="1"/>
      <c r="F674" s="1"/>
      <c r="G674" s="57" t="str">
        <f t="shared" si="20"/>
        <v/>
      </c>
      <c r="H674" s="54" t="str">
        <f>IFERROR(VLOOKUP(G674,مخزن!D672:E1274,2,0),"")</f>
        <v/>
      </c>
      <c r="I674" s="31"/>
      <c r="J674" s="55" t="str">
        <f>IFERROR(VLOOKUP(G674,مخزن!D672:N1274,9,0),"")</f>
        <v/>
      </c>
      <c r="K674" s="55" t="str">
        <f t="shared" si="21"/>
        <v/>
      </c>
    </row>
    <row r="675" spans="1:11" ht="24.95" customHeight="1" x14ac:dyDescent="0.2">
      <c r="A675" s="29"/>
      <c r="B675" s="29"/>
      <c r="C675" s="30"/>
      <c r="D675" s="2"/>
      <c r="E675" s="1"/>
      <c r="F675" s="1"/>
      <c r="G675" s="57" t="str">
        <f t="shared" si="20"/>
        <v/>
      </c>
      <c r="H675" s="54" t="str">
        <f>IFERROR(VLOOKUP(G675,مخزن!D673:E1275,2,0),"")</f>
        <v/>
      </c>
      <c r="I675" s="31"/>
      <c r="J675" s="55" t="str">
        <f>IFERROR(VLOOKUP(G675,مخزن!D673:N1275,9,0),"")</f>
        <v/>
      </c>
      <c r="K675" s="55" t="str">
        <f t="shared" si="21"/>
        <v/>
      </c>
    </row>
    <row r="676" spans="1:11" ht="24.95" customHeight="1" x14ac:dyDescent="0.2">
      <c r="A676" s="29"/>
      <c r="B676" s="29"/>
      <c r="C676" s="30"/>
      <c r="D676" s="2"/>
      <c r="E676" s="1"/>
      <c r="F676" s="1"/>
      <c r="G676" s="57" t="str">
        <f t="shared" si="20"/>
        <v/>
      </c>
      <c r="H676" s="54" t="str">
        <f>IFERROR(VLOOKUP(G676,مخزن!D674:E1276,2,0),"")</f>
        <v/>
      </c>
      <c r="I676" s="31"/>
      <c r="J676" s="55" t="str">
        <f>IFERROR(VLOOKUP(G676,مخزن!D674:N1276,9,0),"")</f>
        <v/>
      </c>
      <c r="K676" s="55" t="str">
        <f t="shared" si="21"/>
        <v/>
      </c>
    </row>
    <row r="677" spans="1:11" ht="24.95" customHeight="1" x14ac:dyDescent="0.2">
      <c r="A677" s="29"/>
      <c r="B677" s="29"/>
      <c r="C677" s="30"/>
      <c r="D677" s="2"/>
      <c r="E677" s="1"/>
      <c r="F677" s="1"/>
      <c r="G677" s="57" t="str">
        <f t="shared" si="20"/>
        <v/>
      </c>
      <c r="H677" s="54" t="str">
        <f>IFERROR(VLOOKUP(G677,مخزن!D675:E1277,2,0),"")</f>
        <v/>
      </c>
      <c r="I677" s="31"/>
      <c r="J677" s="55" t="str">
        <f>IFERROR(VLOOKUP(G677,مخزن!D675:N1277,9,0),"")</f>
        <v/>
      </c>
      <c r="K677" s="55" t="str">
        <f t="shared" si="21"/>
        <v/>
      </c>
    </row>
    <row r="678" spans="1:11" ht="24.95" customHeight="1" x14ac:dyDescent="0.2">
      <c r="A678" s="29"/>
      <c r="B678" s="29"/>
      <c r="C678" s="30"/>
      <c r="D678" s="2"/>
      <c r="E678" s="1"/>
      <c r="F678" s="1"/>
      <c r="G678" s="57" t="str">
        <f t="shared" si="20"/>
        <v/>
      </c>
      <c r="H678" s="54" t="str">
        <f>IFERROR(VLOOKUP(G678,مخزن!D676:E1278,2,0),"")</f>
        <v/>
      </c>
      <c r="I678" s="31"/>
      <c r="J678" s="55" t="str">
        <f>IFERROR(VLOOKUP(G678,مخزن!D676:N1278,9,0),"")</f>
        <v/>
      </c>
      <c r="K678" s="55" t="str">
        <f t="shared" si="21"/>
        <v/>
      </c>
    </row>
    <row r="679" spans="1:11" ht="24.95" customHeight="1" x14ac:dyDescent="0.2">
      <c r="A679" s="29"/>
      <c r="B679" s="29"/>
      <c r="C679" s="30"/>
      <c r="D679" s="2"/>
      <c r="E679" s="1"/>
      <c r="F679" s="1"/>
      <c r="G679" s="57" t="str">
        <f t="shared" si="20"/>
        <v/>
      </c>
      <c r="H679" s="54" t="str">
        <f>IFERROR(VLOOKUP(G679,مخزن!D677:E1279,2,0),"")</f>
        <v/>
      </c>
      <c r="I679" s="31"/>
      <c r="J679" s="55" t="str">
        <f>IFERROR(VLOOKUP(G679,مخزن!D677:N1279,9,0),"")</f>
        <v/>
      </c>
      <c r="K679" s="55" t="str">
        <f t="shared" si="21"/>
        <v/>
      </c>
    </row>
    <row r="680" spans="1:11" ht="24.95" customHeight="1" x14ac:dyDescent="0.2">
      <c r="A680" s="29"/>
      <c r="B680" s="29"/>
      <c r="C680" s="30"/>
      <c r="D680" s="2"/>
      <c r="E680" s="1"/>
      <c r="F680" s="1"/>
      <c r="G680" s="57" t="str">
        <f t="shared" si="20"/>
        <v/>
      </c>
      <c r="H680" s="54" t="str">
        <f>IFERROR(VLOOKUP(G680,مخزن!D678:E1280,2,0),"")</f>
        <v/>
      </c>
      <c r="I680" s="31"/>
      <c r="J680" s="55" t="str">
        <f>IFERROR(VLOOKUP(G680,مخزن!D678:N1280,9,0),"")</f>
        <v/>
      </c>
      <c r="K680" s="55" t="str">
        <f t="shared" si="21"/>
        <v/>
      </c>
    </row>
    <row r="681" spans="1:11" ht="24.95" customHeight="1" x14ac:dyDescent="0.2">
      <c r="A681" s="29"/>
      <c r="B681" s="29"/>
      <c r="C681" s="30"/>
      <c r="D681" s="2"/>
      <c r="E681" s="1"/>
      <c r="F681" s="1"/>
      <c r="G681" s="57" t="str">
        <f t="shared" si="20"/>
        <v/>
      </c>
      <c r="H681" s="54" t="str">
        <f>IFERROR(VLOOKUP(G681,مخزن!D679:E1281,2,0),"")</f>
        <v/>
      </c>
      <c r="I681" s="31"/>
      <c r="J681" s="55" t="str">
        <f>IFERROR(VLOOKUP(G681,مخزن!D679:N1281,9,0),"")</f>
        <v/>
      </c>
      <c r="K681" s="55" t="str">
        <f t="shared" si="21"/>
        <v/>
      </c>
    </row>
    <row r="682" spans="1:11" ht="24.95" customHeight="1" x14ac:dyDescent="0.2">
      <c r="A682" s="29"/>
      <c r="B682" s="29"/>
      <c r="C682" s="30"/>
      <c r="D682" s="2"/>
      <c r="E682" s="1"/>
      <c r="F682" s="1"/>
      <c r="G682" s="57" t="str">
        <f t="shared" si="20"/>
        <v/>
      </c>
      <c r="H682" s="54" t="str">
        <f>IFERROR(VLOOKUP(G682,مخزن!D680:E1282,2,0),"")</f>
        <v/>
      </c>
      <c r="I682" s="31"/>
      <c r="J682" s="55" t="str">
        <f>IFERROR(VLOOKUP(G682,مخزن!D680:N1282,9,0),"")</f>
        <v/>
      </c>
      <c r="K682" s="55" t="str">
        <f t="shared" si="21"/>
        <v/>
      </c>
    </row>
    <row r="683" spans="1:11" ht="24.95" customHeight="1" x14ac:dyDescent="0.2">
      <c r="A683" s="29"/>
      <c r="B683" s="29"/>
      <c r="C683" s="30"/>
      <c r="D683" s="2"/>
      <c r="E683" s="1"/>
      <c r="F683" s="1"/>
      <c r="G683" s="57" t="str">
        <f t="shared" si="20"/>
        <v/>
      </c>
      <c r="H683" s="54" t="str">
        <f>IFERROR(VLOOKUP(G683,مخزن!D681:E1283,2,0),"")</f>
        <v/>
      </c>
      <c r="I683" s="31"/>
      <c r="J683" s="55" t="str">
        <f>IFERROR(VLOOKUP(G683,مخزن!D681:N1283,9,0),"")</f>
        <v/>
      </c>
      <c r="K683" s="55" t="str">
        <f t="shared" si="21"/>
        <v/>
      </c>
    </row>
    <row r="684" spans="1:11" ht="24.95" customHeight="1" x14ac:dyDescent="0.2">
      <c r="A684" s="29"/>
      <c r="B684" s="29"/>
      <c r="C684" s="30"/>
      <c r="D684" s="2"/>
      <c r="E684" s="1"/>
      <c r="F684" s="1"/>
      <c r="G684" s="57" t="str">
        <f t="shared" si="20"/>
        <v/>
      </c>
      <c r="H684" s="54" t="str">
        <f>IFERROR(VLOOKUP(G684,مخزن!D682:E1284,2,0),"")</f>
        <v/>
      </c>
      <c r="I684" s="31"/>
      <c r="J684" s="55" t="str">
        <f>IFERROR(VLOOKUP(G684,مخزن!D682:N1284,9,0),"")</f>
        <v/>
      </c>
      <c r="K684" s="55" t="str">
        <f t="shared" si="21"/>
        <v/>
      </c>
    </row>
    <row r="685" spans="1:11" ht="24.95" customHeight="1" x14ac:dyDescent="0.2">
      <c r="A685" s="29"/>
      <c r="B685" s="29"/>
      <c r="C685" s="30"/>
      <c r="D685" s="2"/>
      <c r="E685" s="1"/>
      <c r="F685" s="1"/>
      <c r="G685" s="57" t="str">
        <f t="shared" si="20"/>
        <v/>
      </c>
      <c r="H685" s="54" t="str">
        <f>IFERROR(VLOOKUP(G685,مخزن!D683:E1285,2,0),"")</f>
        <v/>
      </c>
      <c r="I685" s="31"/>
      <c r="J685" s="55" t="str">
        <f>IFERROR(VLOOKUP(G685,مخزن!D683:N1285,9,0),"")</f>
        <v/>
      </c>
      <c r="K685" s="55" t="str">
        <f t="shared" si="21"/>
        <v/>
      </c>
    </row>
    <row r="686" spans="1:11" ht="24.95" customHeight="1" x14ac:dyDescent="0.2">
      <c r="A686" s="29"/>
      <c r="B686" s="29"/>
      <c r="C686" s="30"/>
      <c r="D686" s="2"/>
      <c r="E686" s="1"/>
      <c r="F686" s="1"/>
      <c r="G686" s="57" t="str">
        <f t="shared" si="20"/>
        <v/>
      </c>
      <c r="H686" s="54" t="str">
        <f>IFERROR(VLOOKUP(G686,مخزن!D684:E1286,2,0),"")</f>
        <v/>
      </c>
      <c r="I686" s="31"/>
      <c r="J686" s="55" t="str">
        <f>IFERROR(VLOOKUP(G686,مخزن!D684:N1286,9,0),"")</f>
        <v/>
      </c>
      <c r="K686" s="55" t="str">
        <f t="shared" si="21"/>
        <v/>
      </c>
    </row>
    <row r="687" spans="1:11" ht="24.95" customHeight="1" x14ac:dyDescent="0.2">
      <c r="A687" s="29"/>
      <c r="B687" s="29"/>
      <c r="C687" s="30"/>
      <c r="D687" s="2"/>
      <c r="E687" s="1"/>
      <c r="F687" s="1"/>
      <c r="G687" s="57" t="str">
        <f t="shared" si="20"/>
        <v/>
      </c>
      <c r="H687" s="54" t="str">
        <f>IFERROR(VLOOKUP(G687,مخزن!D685:E1287,2,0),"")</f>
        <v/>
      </c>
      <c r="I687" s="31"/>
      <c r="J687" s="55" t="str">
        <f>IFERROR(VLOOKUP(G687,مخزن!D685:N1287,9,0),"")</f>
        <v/>
      </c>
      <c r="K687" s="55" t="str">
        <f t="shared" si="21"/>
        <v/>
      </c>
    </row>
    <row r="688" spans="1:11" ht="24.95" customHeight="1" x14ac:dyDescent="0.2">
      <c r="A688" s="29"/>
      <c r="B688" s="29"/>
      <c r="C688" s="30"/>
      <c r="D688" s="2"/>
      <c r="E688" s="1"/>
      <c r="F688" s="1"/>
      <c r="G688" s="57" t="str">
        <f t="shared" si="20"/>
        <v/>
      </c>
      <c r="H688" s="54" t="str">
        <f>IFERROR(VLOOKUP(G688,مخزن!D686:E1288,2,0),"")</f>
        <v/>
      </c>
      <c r="I688" s="31"/>
      <c r="J688" s="55" t="str">
        <f>IFERROR(VLOOKUP(G688,مخزن!D686:N1288,9,0),"")</f>
        <v/>
      </c>
      <c r="K688" s="55" t="str">
        <f t="shared" si="21"/>
        <v/>
      </c>
    </row>
    <row r="689" spans="1:11" ht="24.95" customHeight="1" x14ac:dyDescent="0.2">
      <c r="A689" s="29"/>
      <c r="B689" s="29"/>
      <c r="C689" s="30"/>
      <c r="D689" s="2"/>
      <c r="E689" s="1"/>
      <c r="F689" s="1"/>
      <c r="G689" s="57" t="str">
        <f t="shared" si="20"/>
        <v/>
      </c>
      <c r="H689" s="54" t="str">
        <f>IFERROR(VLOOKUP(G689,مخزن!D687:E1289,2,0),"")</f>
        <v/>
      </c>
      <c r="I689" s="31"/>
      <c r="J689" s="55" t="str">
        <f>IFERROR(VLOOKUP(G689,مخزن!D687:N1289,9,0),"")</f>
        <v/>
      </c>
      <c r="K689" s="55" t="str">
        <f t="shared" si="21"/>
        <v/>
      </c>
    </row>
    <row r="690" spans="1:11" ht="24.95" customHeight="1" x14ac:dyDescent="0.2">
      <c r="A690" s="29"/>
      <c r="B690" s="29"/>
      <c r="C690" s="30"/>
      <c r="D690" s="2"/>
      <c r="E690" s="1"/>
      <c r="F690" s="1"/>
      <c r="G690" s="57" t="str">
        <f t="shared" si="20"/>
        <v/>
      </c>
      <c r="H690" s="54" t="str">
        <f>IFERROR(VLOOKUP(G690,مخزن!D688:E1290,2,0),"")</f>
        <v/>
      </c>
      <c r="I690" s="31"/>
      <c r="J690" s="55" t="str">
        <f>IFERROR(VLOOKUP(G690,مخزن!D688:N1290,9,0),"")</f>
        <v/>
      </c>
      <c r="K690" s="55" t="str">
        <f t="shared" si="21"/>
        <v/>
      </c>
    </row>
    <row r="691" spans="1:11" ht="24.95" customHeight="1" x14ac:dyDescent="0.2">
      <c r="A691" s="29"/>
      <c r="B691" s="29"/>
      <c r="C691" s="30"/>
      <c r="D691" s="2"/>
      <c r="E691" s="1"/>
      <c r="F691" s="1"/>
      <c r="G691" s="57" t="str">
        <f t="shared" si="20"/>
        <v/>
      </c>
      <c r="H691" s="54" t="str">
        <f>IFERROR(VLOOKUP(G691,مخزن!D689:E1291,2,0),"")</f>
        <v/>
      </c>
      <c r="I691" s="31"/>
      <c r="J691" s="55" t="str">
        <f>IFERROR(VLOOKUP(G691,مخزن!D689:N1291,9,0),"")</f>
        <v/>
      </c>
      <c r="K691" s="55" t="str">
        <f t="shared" si="21"/>
        <v/>
      </c>
    </row>
    <row r="692" spans="1:11" ht="24.95" customHeight="1" x14ac:dyDescent="0.2">
      <c r="A692" s="29"/>
      <c r="B692" s="29"/>
      <c r="C692" s="30"/>
      <c r="D692" s="2"/>
      <c r="E692" s="1"/>
      <c r="F692" s="1"/>
      <c r="G692" s="57" t="str">
        <f t="shared" si="20"/>
        <v/>
      </c>
      <c r="H692" s="54" t="str">
        <f>IFERROR(VLOOKUP(G692,مخزن!D690:E1292,2,0),"")</f>
        <v/>
      </c>
      <c r="I692" s="31"/>
      <c r="J692" s="55" t="str">
        <f>IFERROR(VLOOKUP(G692,مخزن!D690:N1292,9,0),"")</f>
        <v/>
      </c>
      <c r="K692" s="55" t="str">
        <f t="shared" si="21"/>
        <v/>
      </c>
    </row>
    <row r="693" spans="1:11" ht="24.95" customHeight="1" x14ac:dyDescent="0.2">
      <c r="A693" s="29"/>
      <c r="B693" s="29"/>
      <c r="C693" s="30"/>
      <c r="D693" s="2"/>
      <c r="E693" s="1"/>
      <c r="F693" s="1"/>
      <c r="G693" s="57" t="str">
        <f t="shared" ref="G693:G756" si="22">E693&amp;F693</f>
        <v/>
      </c>
      <c r="H693" s="54" t="str">
        <f>IFERROR(VLOOKUP(G693,مخزن!D691:E1293,2,0),"")</f>
        <v/>
      </c>
      <c r="I693" s="31"/>
      <c r="J693" s="55" t="str">
        <f>IFERROR(VLOOKUP(G693,مخزن!D691:N1293,9,0),"")</f>
        <v/>
      </c>
      <c r="K693" s="55" t="str">
        <f t="shared" ref="K693:K756" si="23">IFERROR((J693*I693),"")</f>
        <v/>
      </c>
    </row>
    <row r="694" spans="1:11" ht="24.95" customHeight="1" x14ac:dyDescent="0.2">
      <c r="A694" s="29"/>
      <c r="B694" s="29"/>
      <c r="C694" s="30"/>
      <c r="D694" s="2"/>
      <c r="E694" s="1"/>
      <c r="F694" s="1"/>
      <c r="G694" s="57" t="str">
        <f t="shared" si="22"/>
        <v/>
      </c>
      <c r="H694" s="54" t="str">
        <f>IFERROR(VLOOKUP(G694,مخزن!D692:E1294,2,0),"")</f>
        <v/>
      </c>
      <c r="I694" s="31"/>
      <c r="J694" s="55" t="str">
        <f>IFERROR(VLOOKUP(G694,مخزن!D692:N1294,9,0),"")</f>
        <v/>
      </c>
      <c r="K694" s="55" t="str">
        <f t="shared" si="23"/>
        <v/>
      </c>
    </row>
    <row r="695" spans="1:11" ht="24.95" customHeight="1" x14ac:dyDescent="0.2">
      <c r="A695" s="29"/>
      <c r="B695" s="29"/>
      <c r="C695" s="30"/>
      <c r="D695" s="2"/>
      <c r="E695" s="1"/>
      <c r="F695" s="1"/>
      <c r="G695" s="57" t="str">
        <f t="shared" si="22"/>
        <v/>
      </c>
      <c r="H695" s="54" t="str">
        <f>IFERROR(VLOOKUP(G695,مخزن!D693:E1295,2,0),"")</f>
        <v/>
      </c>
      <c r="I695" s="31"/>
      <c r="J695" s="55" t="str">
        <f>IFERROR(VLOOKUP(G695,مخزن!D693:N1295,9,0),"")</f>
        <v/>
      </c>
      <c r="K695" s="55" t="str">
        <f t="shared" si="23"/>
        <v/>
      </c>
    </row>
    <row r="696" spans="1:11" ht="24.95" customHeight="1" x14ac:dyDescent="0.2">
      <c r="A696" s="29"/>
      <c r="B696" s="29"/>
      <c r="C696" s="30"/>
      <c r="D696" s="2"/>
      <c r="E696" s="1"/>
      <c r="F696" s="1"/>
      <c r="G696" s="57" t="str">
        <f t="shared" si="22"/>
        <v/>
      </c>
      <c r="H696" s="54" t="str">
        <f>IFERROR(VLOOKUP(G696,مخزن!D694:E1296,2,0),"")</f>
        <v/>
      </c>
      <c r="I696" s="31"/>
      <c r="J696" s="55" t="str">
        <f>IFERROR(VLOOKUP(G696,مخزن!D694:N1296,9,0),"")</f>
        <v/>
      </c>
      <c r="K696" s="55" t="str">
        <f t="shared" si="23"/>
        <v/>
      </c>
    </row>
    <row r="697" spans="1:11" ht="24.95" customHeight="1" x14ac:dyDescent="0.2">
      <c r="A697" s="29"/>
      <c r="B697" s="29"/>
      <c r="C697" s="30"/>
      <c r="D697" s="2"/>
      <c r="E697" s="1"/>
      <c r="F697" s="1"/>
      <c r="G697" s="57" t="str">
        <f t="shared" si="22"/>
        <v/>
      </c>
      <c r="H697" s="54" t="str">
        <f>IFERROR(VLOOKUP(G697,مخزن!D695:E1297,2,0),"")</f>
        <v/>
      </c>
      <c r="I697" s="31"/>
      <c r="J697" s="55" t="str">
        <f>IFERROR(VLOOKUP(G697,مخزن!D695:N1297,9,0),"")</f>
        <v/>
      </c>
      <c r="K697" s="55" t="str">
        <f t="shared" si="23"/>
        <v/>
      </c>
    </row>
    <row r="698" spans="1:11" ht="24.95" customHeight="1" x14ac:dyDescent="0.2">
      <c r="A698" s="29"/>
      <c r="B698" s="29"/>
      <c r="C698" s="30"/>
      <c r="D698" s="2"/>
      <c r="E698" s="1"/>
      <c r="F698" s="1"/>
      <c r="G698" s="57" t="str">
        <f t="shared" si="22"/>
        <v/>
      </c>
      <c r="H698" s="54" t="str">
        <f>IFERROR(VLOOKUP(G698,مخزن!D696:E1298,2,0),"")</f>
        <v/>
      </c>
      <c r="I698" s="31"/>
      <c r="J698" s="55" t="str">
        <f>IFERROR(VLOOKUP(G698,مخزن!D696:N1298,9,0),"")</f>
        <v/>
      </c>
      <c r="K698" s="55" t="str">
        <f t="shared" si="23"/>
        <v/>
      </c>
    </row>
    <row r="699" spans="1:11" ht="24.95" customHeight="1" x14ac:dyDescent="0.2">
      <c r="A699" s="29"/>
      <c r="B699" s="29"/>
      <c r="C699" s="30"/>
      <c r="D699" s="2"/>
      <c r="E699" s="1"/>
      <c r="F699" s="1"/>
      <c r="G699" s="57" t="str">
        <f t="shared" si="22"/>
        <v/>
      </c>
      <c r="H699" s="54" t="str">
        <f>IFERROR(VLOOKUP(G699,مخزن!D697:E1299,2,0),"")</f>
        <v/>
      </c>
      <c r="I699" s="31"/>
      <c r="J699" s="55" t="str">
        <f>IFERROR(VLOOKUP(G699,مخزن!D697:N1299,9,0),"")</f>
        <v/>
      </c>
      <c r="K699" s="55" t="str">
        <f t="shared" si="23"/>
        <v/>
      </c>
    </row>
    <row r="700" spans="1:11" ht="24.95" customHeight="1" x14ac:dyDescent="0.2">
      <c r="A700" s="29"/>
      <c r="B700" s="29"/>
      <c r="C700" s="30"/>
      <c r="D700" s="2"/>
      <c r="E700" s="1"/>
      <c r="F700" s="1"/>
      <c r="G700" s="57" t="str">
        <f t="shared" si="22"/>
        <v/>
      </c>
      <c r="H700" s="54" t="str">
        <f>IFERROR(VLOOKUP(G700,مخزن!D698:E1300,2,0),"")</f>
        <v/>
      </c>
      <c r="I700" s="31"/>
      <c r="J700" s="55" t="str">
        <f>IFERROR(VLOOKUP(G700,مخزن!D698:N1300,9,0),"")</f>
        <v/>
      </c>
      <c r="K700" s="55" t="str">
        <f t="shared" si="23"/>
        <v/>
      </c>
    </row>
    <row r="701" spans="1:11" ht="24.95" customHeight="1" x14ac:dyDescent="0.2">
      <c r="A701" s="29"/>
      <c r="B701" s="29"/>
      <c r="C701" s="30"/>
      <c r="D701" s="2"/>
      <c r="E701" s="1"/>
      <c r="F701" s="1"/>
      <c r="G701" s="57" t="str">
        <f t="shared" si="22"/>
        <v/>
      </c>
      <c r="H701" s="54" t="str">
        <f>IFERROR(VLOOKUP(G701,مخزن!D699:E1301,2,0),"")</f>
        <v/>
      </c>
      <c r="I701" s="31"/>
      <c r="J701" s="55" t="str">
        <f>IFERROR(VLOOKUP(G701,مخزن!D699:N1301,9,0),"")</f>
        <v/>
      </c>
      <c r="K701" s="55" t="str">
        <f t="shared" si="23"/>
        <v/>
      </c>
    </row>
    <row r="702" spans="1:11" ht="24.95" customHeight="1" x14ac:dyDescent="0.2">
      <c r="A702" s="29"/>
      <c r="B702" s="29"/>
      <c r="C702" s="30"/>
      <c r="D702" s="2"/>
      <c r="E702" s="1"/>
      <c r="F702" s="1"/>
      <c r="G702" s="57" t="str">
        <f t="shared" si="22"/>
        <v/>
      </c>
      <c r="H702" s="54" t="str">
        <f>IFERROR(VLOOKUP(G702,مخزن!D700:E1302,2,0),"")</f>
        <v/>
      </c>
      <c r="I702" s="31"/>
      <c r="J702" s="55" t="str">
        <f>IFERROR(VLOOKUP(G702,مخزن!D700:N1302,9,0),"")</f>
        <v/>
      </c>
      <c r="K702" s="55" t="str">
        <f t="shared" si="23"/>
        <v/>
      </c>
    </row>
    <row r="703" spans="1:11" ht="24.95" customHeight="1" x14ac:dyDescent="0.2">
      <c r="A703" s="29"/>
      <c r="B703" s="29"/>
      <c r="C703" s="30"/>
      <c r="D703" s="2"/>
      <c r="E703" s="1"/>
      <c r="F703" s="1"/>
      <c r="G703" s="57" t="str">
        <f t="shared" si="22"/>
        <v/>
      </c>
      <c r="H703" s="54" t="str">
        <f>IFERROR(VLOOKUP(G703,مخزن!D701:E1303,2,0),"")</f>
        <v/>
      </c>
      <c r="I703" s="31"/>
      <c r="J703" s="55" t="str">
        <f>IFERROR(VLOOKUP(G703,مخزن!D701:N1303,9,0),"")</f>
        <v/>
      </c>
      <c r="K703" s="55" t="str">
        <f t="shared" si="23"/>
        <v/>
      </c>
    </row>
    <row r="704" spans="1:11" ht="24.95" customHeight="1" x14ac:dyDescent="0.2">
      <c r="A704" s="29"/>
      <c r="B704" s="29"/>
      <c r="C704" s="30"/>
      <c r="D704" s="2"/>
      <c r="E704" s="1"/>
      <c r="F704" s="1"/>
      <c r="G704" s="57" t="str">
        <f t="shared" si="22"/>
        <v/>
      </c>
      <c r="H704" s="54" t="str">
        <f>IFERROR(VLOOKUP(G704,مخزن!D702:E1304,2,0),"")</f>
        <v/>
      </c>
      <c r="I704" s="31"/>
      <c r="J704" s="55" t="str">
        <f>IFERROR(VLOOKUP(G704,مخزن!D702:N1304,9,0),"")</f>
        <v/>
      </c>
      <c r="K704" s="55" t="str">
        <f t="shared" si="23"/>
        <v/>
      </c>
    </row>
    <row r="705" spans="1:11" ht="24.95" customHeight="1" x14ac:dyDescent="0.2">
      <c r="A705" s="29"/>
      <c r="B705" s="29"/>
      <c r="C705" s="30"/>
      <c r="D705" s="2"/>
      <c r="E705" s="1"/>
      <c r="F705" s="1"/>
      <c r="G705" s="57" t="str">
        <f t="shared" si="22"/>
        <v/>
      </c>
      <c r="H705" s="54" t="str">
        <f>IFERROR(VLOOKUP(G705,مخزن!D703:E1305,2,0),"")</f>
        <v/>
      </c>
      <c r="I705" s="31"/>
      <c r="J705" s="55" t="str">
        <f>IFERROR(VLOOKUP(G705,مخزن!D703:N1305,9,0),"")</f>
        <v/>
      </c>
      <c r="K705" s="55" t="str">
        <f t="shared" si="23"/>
        <v/>
      </c>
    </row>
    <row r="706" spans="1:11" ht="24.95" customHeight="1" x14ac:dyDescent="0.2">
      <c r="A706" s="29"/>
      <c r="B706" s="29"/>
      <c r="C706" s="30"/>
      <c r="D706" s="2"/>
      <c r="E706" s="1"/>
      <c r="F706" s="1"/>
      <c r="G706" s="57" t="str">
        <f t="shared" si="22"/>
        <v/>
      </c>
      <c r="H706" s="54" t="str">
        <f>IFERROR(VLOOKUP(G706,مخزن!D704:E1306,2,0),"")</f>
        <v/>
      </c>
      <c r="I706" s="31"/>
      <c r="J706" s="55" t="str">
        <f>IFERROR(VLOOKUP(G706,مخزن!D704:N1306,9,0),"")</f>
        <v/>
      </c>
      <c r="K706" s="55" t="str">
        <f t="shared" si="23"/>
        <v/>
      </c>
    </row>
    <row r="707" spans="1:11" ht="24.95" customHeight="1" x14ac:dyDescent="0.2">
      <c r="A707" s="29"/>
      <c r="B707" s="29"/>
      <c r="C707" s="30"/>
      <c r="D707" s="2"/>
      <c r="E707" s="1"/>
      <c r="F707" s="1"/>
      <c r="G707" s="57" t="str">
        <f t="shared" si="22"/>
        <v/>
      </c>
      <c r="H707" s="54" t="str">
        <f>IFERROR(VLOOKUP(G707,مخزن!D705:E1307,2,0),"")</f>
        <v/>
      </c>
      <c r="I707" s="31"/>
      <c r="J707" s="55" t="str">
        <f>IFERROR(VLOOKUP(G707,مخزن!D705:N1307,9,0),"")</f>
        <v/>
      </c>
      <c r="K707" s="55" t="str">
        <f t="shared" si="23"/>
        <v/>
      </c>
    </row>
    <row r="708" spans="1:11" ht="24.95" customHeight="1" x14ac:dyDescent="0.2">
      <c r="A708" s="29"/>
      <c r="B708" s="29"/>
      <c r="C708" s="30"/>
      <c r="D708" s="2"/>
      <c r="E708" s="1"/>
      <c r="F708" s="1"/>
      <c r="G708" s="57" t="str">
        <f t="shared" si="22"/>
        <v/>
      </c>
      <c r="H708" s="54" t="str">
        <f>IFERROR(VLOOKUP(G708,مخزن!D706:E1308,2,0),"")</f>
        <v/>
      </c>
      <c r="I708" s="31"/>
      <c r="J708" s="55" t="str">
        <f>IFERROR(VLOOKUP(G708,مخزن!D706:N1308,9,0),"")</f>
        <v/>
      </c>
      <c r="K708" s="55" t="str">
        <f t="shared" si="23"/>
        <v/>
      </c>
    </row>
    <row r="709" spans="1:11" ht="24.95" customHeight="1" x14ac:dyDescent="0.2">
      <c r="A709" s="29"/>
      <c r="B709" s="29"/>
      <c r="C709" s="30"/>
      <c r="D709" s="2"/>
      <c r="E709" s="1"/>
      <c r="F709" s="1"/>
      <c r="G709" s="57" t="str">
        <f t="shared" si="22"/>
        <v/>
      </c>
      <c r="H709" s="54" t="str">
        <f>IFERROR(VLOOKUP(G709,مخزن!D707:E1309,2,0),"")</f>
        <v/>
      </c>
      <c r="I709" s="31"/>
      <c r="J709" s="55" t="str">
        <f>IFERROR(VLOOKUP(G709,مخزن!D707:N1309,9,0),"")</f>
        <v/>
      </c>
      <c r="K709" s="55" t="str">
        <f t="shared" si="23"/>
        <v/>
      </c>
    </row>
    <row r="710" spans="1:11" ht="24.95" customHeight="1" x14ac:dyDescent="0.2">
      <c r="A710" s="29"/>
      <c r="B710" s="29"/>
      <c r="C710" s="30"/>
      <c r="D710" s="2"/>
      <c r="E710" s="1"/>
      <c r="F710" s="1"/>
      <c r="G710" s="57" t="str">
        <f t="shared" si="22"/>
        <v/>
      </c>
      <c r="H710" s="54" t="str">
        <f>IFERROR(VLOOKUP(G710,مخزن!D708:E1310,2,0),"")</f>
        <v/>
      </c>
      <c r="I710" s="31"/>
      <c r="J710" s="55" t="str">
        <f>IFERROR(VLOOKUP(G710,مخزن!D708:N1310,9,0),"")</f>
        <v/>
      </c>
      <c r="K710" s="55" t="str">
        <f t="shared" si="23"/>
        <v/>
      </c>
    </row>
    <row r="711" spans="1:11" ht="24.95" customHeight="1" x14ac:dyDescent="0.2">
      <c r="A711" s="29"/>
      <c r="B711" s="29"/>
      <c r="C711" s="30"/>
      <c r="D711" s="2"/>
      <c r="E711" s="1"/>
      <c r="F711" s="1"/>
      <c r="G711" s="57" t="str">
        <f t="shared" si="22"/>
        <v/>
      </c>
      <c r="H711" s="54" t="str">
        <f>IFERROR(VLOOKUP(G711,مخزن!D709:E1311,2,0),"")</f>
        <v/>
      </c>
      <c r="I711" s="31"/>
      <c r="J711" s="55" t="str">
        <f>IFERROR(VLOOKUP(G711,مخزن!D709:N1311,9,0),"")</f>
        <v/>
      </c>
      <c r="K711" s="55" t="str">
        <f t="shared" si="23"/>
        <v/>
      </c>
    </row>
    <row r="712" spans="1:11" ht="24.95" customHeight="1" x14ac:dyDescent="0.2">
      <c r="A712" s="29"/>
      <c r="B712" s="29"/>
      <c r="C712" s="30"/>
      <c r="D712" s="2"/>
      <c r="E712" s="1"/>
      <c r="F712" s="1"/>
      <c r="G712" s="57" t="str">
        <f t="shared" si="22"/>
        <v/>
      </c>
      <c r="H712" s="54" t="str">
        <f>IFERROR(VLOOKUP(G712,مخزن!D710:E1312,2,0),"")</f>
        <v/>
      </c>
      <c r="I712" s="31"/>
      <c r="J712" s="55" t="str">
        <f>IFERROR(VLOOKUP(G712,مخزن!D710:N1312,9,0),"")</f>
        <v/>
      </c>
      <c r="K712" s="55" t="str">
        <f t="shared" si="23"/>
        <v/>
      </c>
    </row>
    <row r="713" spans="1:11" ht="24.95" customHeight="1" x14ac:dyDescent="0.2">
      <c r="A713" s="29"/>
      <c r="B713" s="29"/>
      <c r="C713" s="30"/>
      <c r="D713" s="2"/>
      <c r="E713" s="1"/>
      <c r="F713" s="1"/>
      <c r="G713" s="57" t="str">
        <f t="shared" si="22"/>
        <v/>
      </c>
      <c r="H713" s="54" t="str">
        <f>IFERROR(VLOOKUP(G713,مخزن!D711:E1313,2,0),"")</f>
        <v/>
      </c>
      <c r="I713" s="31"/>
      <c r="J713" s="55" t="str">
        <f>IFERROR(VLOOKUP(G713,مخزن!D711:N1313,9,0),"")</f>
        <v/>
      </c>
      <c r="K713" s="55" t="str">
        <f t="shared" si="23"/>
        <v/>
      </c>
    </row>
    <row r="714" spans="1:11" ht="24.95" customHeight="1" x14ac:dyDescent="0.2">
      <c r="A714" s="29"/>
      <c r="B714" s="29"/>
      <c r="C714" s="30"/>
      <c r="D714" s="2"/>
      <c r="E714" s="1"/>
      <c r="F714" s="1"/>
      <c r="G714" s="57" t="str">
        <f t="shared" si="22"/>
        <v/>
      </c>
      <c r="H714" s="54" t="str">
        <f>IFERROR(VLOOKUP(G714,مخزن!D712:E1314,2,0),"")</f>
        <v/>
      </c>
      <c r="I714" s="31"/>
      <c r="J714" s="55" t="str">
        <f>IFERROR(VLOOKUP(G714,مخزن!D712:N1314,9,0),"")</f>
        <v/>
      </c>
      <c r="K714" s="55" t="str">
        <f t="shared" si="23"/>
        <v/>
      </c>
    </row>
    <row r="715" spans="1:11" ht="24.95" customHeight="1" x14ac:dyDescent="0.2">
      <c r="A715" s="29"/>
      <c r="B715" s="29"/>
      <c r="C715" s="30"/>
      <c r="D715" s="2"/>
      <c r="E715" s="1"/>
      <c r="F715" s="1"/>
      <c r="G715" s="57" t="str">
        <f t="shared" si="22"/>
        <v/>
      </c>
      <c r="H715" s="54" t="str">
        <f>IFERROR(VLOOKUP(G715,مخزن!D713:E1315,2,0),"")</f>
        <v/>
      </c>
      <c r="I715" s="31"/>
      <c r="J715" s="55" t="str">
        <f>IFERROR(VLOOKUP(G715,مخزن!D713:N1315,9,0),"")</f>
        <v/>
      </c>
      <c r="K715" s="55" t="str">
        <f t="shared" si="23"/>
        <v/>
      </c>
    </row>
    <row r="716" spans="1:11" ht="24.95" customHeight="1" x14ac:dyDescent="0.2">
      <c r="A716" s="29"/>
      <c r="B716" s="29"/>
      <c r="C716" s="30"/>
      <c r="D716" s="2"/>
      <c r="E716" s="1"/>
      <c r="F716" s="1"/>
      <c r="G716" s="57" t="str">
        <f t="shared" si="22"/>
        <v/>
      </c>
      <c r="H716" s="54" t="str">
        <f>IFERROR(VLOOKUP(G716,مخزن!D714:E1316,2,0),"")</f>
        <v/>
      </c>
      <c r="I716" s="31"/>
      <c r="J716" s="55" t="str">
        <f>IFERROR(VLOOKUP(G716,مخزن!D714:N1316,9,0),"")</f>
        <v/>
      </c>
      <c r="K716" s="55" t="str">
        <f t="shared" si="23"/>
        <v/>
      </c>
    </row>
    <row r="717" spans="1:11" ht="24.95" customHeight="1" x14ac:dyDescent="0.2">
      <c r="A717" s="29"/>
      <c r="B717" s="29"/>
      <c r="C717" s="30"/>
      <c r="D717" s="2"/>
      <c r="E717" s="1"/>
      <c r="F717" s="1"/>
      <c r="G717" s="57" t="str">
        <f t="shared" si="22"/>
        <v/>
      </c>
      <c r="H717" s="54" t="str">
        <f>IFERROR(VLOOKUP(G717,مخزن!D715:E1317,2,0),"")</f>
        <v/>
      </c>
      <c r="I717" s="31"/>
      <c r="J717" s="55" t="str">
        <f>IFERROR(VLOOKUP(G717,مخزن!D715:N1317,9,0),"")</f>
        <v/>
      </c>
      <c r="K717" s="55" t="str">
        <f t="shared" si="23"/>
        <v/>
      </c>
    </row>
    <row r="718" spans="1:11" ht="24.95" customHeight="1" x14ac:dyDescent="0.2">
      <c r="A718" s="29"/>
      <c r="B718" s="29"/>
      <c r="C718" s="30"/>
      <c r="D718" s="2"/>
      <c r="E718" s="1"/>
      <c r="F718" s="1"/>
      <c r="G718" s="57" t="str">
        <f t="shared" si="22"/>
        <v/>
      </c>
      <c r="H718" s="54" t="str">
        <f>IFERROR(VLOOKUP(G718,مخزن!D716:E1318,2,0),"")</f>
        <v/>
      </c>
      <c r="I718" s="31"/>
      <c r="J718" s="55" t="str">
        <f>IFERROR(VLOOKUP(G718,مخزن!D716:N1318,9,0),"")</f>
        <v/>
      </c>
      <c r="K718" s="55" t="str">
        <f t="shared" si="23"/>
        <v/>
      </c>
    </row>
    <row r="719" spans="1:11" ht="24.95" customHeight="1" x14ac:dyDescent="0.2">
      <c r="A719" s="29"/>
      <c r="B719" s="29"/>
      <c r="C719" s="30"/>
      <c r="D719" s="2"/>
      <c r="E719" s="1"/>
      <c r="F719" s="1"/>
      <c r="G719" s="57" t="str">
        <f t="shared" si="22"/>
        <v/>
      </c>
      <c r="H719" s="54" t="str">
        <f>IFERROR(VLOOKUP(G719,مخزن!D717:E1319,2,0),"")</f>
        <v/>
      </c>
      <c r="I719" s="31"/>
      <c r="J719" s="55" t="str">
        <f>IFERROR(VLOOKUP(G719,مخزن!D717:N1319,9,0),"")</f>
        <v/>
      </c>
      <c r="K719" s="55" t="str">
        <f t="shared" si="23"/>
        <v/>
      </c>
    </row>
    <row r="720" spans="1:11" ht="24.95" customHeight="1" x14ac:dyDescent="0.2">
      <c r="A720" s="29"/>
      <c r="B720" s="29"/>
      <c r="C720" s="30"/>
      <c r="D720" s="2"/>
      <c r="E720" s="1"/>
      <c r="F720" s="1"/>
      <c r="G720" s="57" t="str">
        <f t="shared" si="22"/>
        <v/>
      </c>
      <c r="H720" s="54" t="str">
        <f>IFERROR(VLOOKUP(G720,مخزن!D718:E1320,2,0),"")</f>
        <v/>
      </c>
      <c r="I720" s="31"/>
      <c r="J720" s="55" t="str">
        <f>IFERROR(VLOOKUP(G720,مخزن!D718:N1320,9,0),"")</f>
        <v/>
      </c>
      <c r="K720" s="55" t="str">
        <f t="shared" si="23"/>
        <v/>
      </c>
    </row>
    <row r="721" spans="1:11" ht="24.95" customHeight="1" x14ac:dyDescent="0.2">
      <c r="A721" s="29"/>
      <c r="B721" s="29"/>
      <c r="C721" s="30"/>
      <c r="D721" s="2"/>
      <c r="E721" s="1"/>
      <c r="F721" s="1"/>
      <c r="G721" s="57" t="str">
        <f t="shared" si="22"/>
        <v/>
      </c>
      <c r="H721" s="54" t="str">
        <f>IFERROR(VLOOKUP(G721,مخزن!D719:E1321,2,0),"")</f>
        <v/>
      </c>
      <c r="I721" s="31"/>
      <c r="J721" s="55" t="str">
        <f>IFERROR(VLOOKUP(G721,مخزن!D719:N1321,9,0),"")</f>
        <v/>
      </c>
      <c r="K721" s="55" t="str">
        <f t="shared" si="23"/>
        <v/>
      </c>
    </row>
    <row r="722" spans="1:11" ht="24.95" customHeight="1" x14ac:dyDescent="0.2">
      <c r="A722" s="29"/>
      <c r="B722" s="29"/>
      <c r="C722" s="30"/>
      <c r="D722" s="2"/>
      <c r="E722" s="1"/>
      <c r="F722" s="1"/>
      <c r="G722" s="57" t="str">
        <f t="shared" si="22"/>
        <v/>
      </c>
      <c r="H722" s="54" t="str">
        <f>IFERROR(VLOOKUP(G722,مخزن!D720:E1322,2,0),"")</f>
        <v/>
      </c>
      <c r="I722" s="31"/>
      <c r="J722" s="55" t="str">
        <f>IFERROR(VLOOKUP(G722,مخزن!D720:N1322,9,0),"")</f>
        <v/>
      </c>
      <c r="K722" s="55" t="str">
        <f t="shared" si="23"/>
        <v/>
      </c>
    </row>
    <row r="723" spans="1:11" ht="24.95" customHeight="1" x14ac:dyDescent="0.2">
      <c r="A723" s="29"/>
      <c r="B723" s="29"/>
      <c r="C723" s="30"/>
      <c r="D723" s="2"/>
      <c r="E723" s="1"/>
      <c r="F723" s="1"/>
      <c r="G723" s="57" t="str">
        <f t="shared" si="22"/>
        <v/>
      </c>
      <c r="H723" s="54" t="str">
        <f>IFERROR(VLOOKUP(G723,مخزن!D721:E1323,2,0),"")</f>
        <v/>
      </c>
      <c r="I723" s="31"/>
      <c r="J723" s="55" t="str">
        <f>IFERROR(VLOOKUP(G723,مخزن!D721:N1323,9,0),"")</f>
        <v/>
      </c>
      <c r="K723" s="55" t="str">
        <f t="shared" si="23"/>
        <v/>
      </c>
    </row>
    <row r="724" spans="1:11" ht="24.95" customHeight="1" x14ac:dyDescent="0.2">
      <c r="A724" s="29"/>
      <c r="B724" s="29"/>
      <c r="C724" s="30"/>
      <c r="D724" s="2"/>
      <c r="E724" s="1"/>
      <c r="F724" s="1"/>
      <c r="G724" s="57" t="str">
        <f t="shared" si="22"/>
        <v/>
      </c>
      <c r="H724" s="54" t="str">
        <f>IFERROR(VLOOKUP(G724,مخزن!D722:E1324,2,0),"")</f>
        <v/>
      </c>
      <c r="I724" s="31"/>
      <c r="J724" s="55" t="str">
        <f>IFERROR(VLOOKUP(G724,مخزن!D722:N1324,9,0),"")</f>
        <v/>
      </c>
      <c r="K724" s="55" t="str">
        <f t="shared" si="23"/>
        <v/>
      </c>
    </row>
    <row r="725" spans="1:11" ht="24.95" customHeight="1" x14ac:dyDescent="0.2">
      <c r="A725" s="29"/>
      <c r="B725" s="29"/>
      <c r="C725" s="30"/>
      <c r="D725" s="2"/>
      <c r="E725" s="1"/>
      <c r="F725" s="1"/>
      <c r="G725" s="57" t="str">
        <f t="shared" si="22"/>
        <v/>
      </c>
      <c r="H725" s="54" t="str">
        <f>IFERROR(VLOOKUP(G725,مخزن!D723:E1325,2,0),"")</f>
        <v/>
      </c>
      <c r="I725" s="31"/>
      <c r="J725" s="55" t="str">
        <f>IFERROR(VLOOKUP(G725,مخزن!D723:N1325,9,0),"")</f>
        <v/>
      </c>
      <c r="K725" s="55" t="str">
        <f t="shared" si="23"/>
        <v/>
      </c>
    </row>
    <row r="726" spans="1:11" ht="24.95" customHeight="1" x14ac:dyDescent="0.2">
      <c r="A726" s="29"/>
      <c r="B726" s="29"/>
      <c r="C726" s="30"/>
      <c r="D726" s="2"/>
      <c r="E726" s="1"/>
      <c r="F726" s="1"/>
      <c r="G726" s="57" t="str">
        <f t="shared" si="22"/>
        <v/>
      </c>
      <c r="H726" s="54" t="str">
        <f>IFERROR(VLOOKUP(G726,مخزن!D724:E1326,2,0),"")</f>
        <v/>
      </c>
      <c r="I726" s="31"/>
      <c r="J726" s="55" t="str">
        <f>IFERROR(VLOOKUP(G726,مخزن!D724:N1326,9,0),"")</f>
        <v/>
      </c>
      <c r="K726" s="55" t="str">
        <f t="shared" si="23"/>
        <v/>
      </c>
    </row>
    <row r="727" spans="1:11" ht="24.95" customHeight="1" x14ac:dyDescent="0.2">
      <c r="A727" s="29"/>
      <c r="B727" s="29"/>
      <c r="C727" s="30"/>
      <c r="D727" s="2"/>
      <c r="E727" s="1"/>
      <c r="F727" s="1"/>
      <c r="G727" s="57" t="str">
        <f t="shared" si="22"/>
        <v/>
      </c>
      <c r="H727" s="54" t="str">
        <f>IFERROR(VLOOKUP(G727,مخزن!D725:E1327,2,0),"")</f>
        <v/>
      </c>
      <c r="I727" s="31"/>
      <c r="J727" s="55" t="str">
        <f>IFERROR(VLOOKUP(G727,مخزن!D725:N1327,9,0),"")</f>
        <v/>
      </c>
      <c r="K727" s="55" t="str">
        <f t="shared" si="23"/>
        <v/>
      </c>
    </row>
    <row r="728" spans="1:11" ht="24.95" customHeight="1" x14ac:dyDescent="0.2">
      <c r="A728" s="29"/>
      <c r="B728" s="29"/>
      <c r="C728" s="30"/>
      <c r="D728" s="2"/>
      <c r="E728" s="1"/>
      <c r="F728" s="1"/>
      <c r="G728" s="57" t="str">
        <f t="shared" si="22"/>
        <v/>
      </c>
      <c r="H728" s="54" t="str">
        <f>IFERROR(VLOOKUP(G728,مخزن!D726:E1328,2,0),"")</f>
        <v/>
      </c>
      <c r="I728" s="31"/>
      <c r="J728" s="55" t="str">
        <f>IFERROR(VLOOKUP(G728,مخزن!D726:N1328,9,0),"")</f>
        <v/>
      </c>
      <c r="K728" s="55" t="str">
        <f t="shared" si="23"/>
        <v/>
      </c>
    </row>
    <row r="729" spans="1:11" ht="24.95" customHeight="1" x14ac:dyDescent="0.2">
      <c r="A729" s="29"/>
      <c r="B729" s="29"/>
      <c r="C729" s="30"/>
      <c r="D729" s="2"/>
      <c r="E729" s="1"/>
      <c r="F729" s="1"/>
      <c r="G729" s="57" t="str">
        <f t="shared" si="22"/>
        <v/>
      </c>
      <c r="H729" s="54" t="str">
        <f>IFERROR(VLOOKUP(G729,مخزن!D727:E1329,2,0),"")</f>
        <v/>
      </c>
      <c r="I729" s="31"/>
      <c r="J729" s="55" t="str">
        <f>IFERROR(VLOOKUP(G729,مخزن!D727:N1329,9,0),"")</f>
        <v/>
      </c>
      <c r="K729" s="55" t="str">
        <f t="shared" si="23"/>
        <v/>
      </c>
    </row>
    <row r="730" spans="1:11" ht="24.95" customHeight="1" x14ac:dyDescent="0.2">
      <c r="A730" s="29"/>
      <c r="B730" s="29"/>
      <c r="C730" s="30"/>
      <c r="D730" s="2"/>
      <c r="E730" s="1"/>
      <c r="F730" s="1"/>
      <c r="G730" s="57" t="str">
        <f t="shared" si="22"/>
        <v/>
      </c>
      <c r="H730" s="54" t="str">
        <f>IFERROR(VLOOKUP(G730,مخزن!D728:E1330,2,0),"")</f>
        <v/>
      </c>
      <c r="I730" s="31"/>
      <c r="J730" s="55" t="str">
        <f>IFERROR(VLOOKUP(G730,مخزن!D728:N1330,9,0),"")</f>
        <v/>
      </c>
      <c r="K730" s="55" t="str">
        <f t="shared" si="23"/>
        <v/>
      </c>
    </row>
    <row r="731" spans="1:11" ht="24.95" customHeight="1" x14ac:dyDescent="0.2">
      <c r="A731" s="29"/>
      <c r="B731" s="29"/>
      <c r="C731" s="30"/>
      <c r="D731" s="2"/>
      <c r="E731" s="1"/>
      <c r="F731" s="1"/>
      <c r="G731" s="57" t="str">
        <f t="shared" si="22"/>
        <v/>
      </c>
      <c r="H731" s="54" t="str">
        <f>IFERROR(VLOOKUP(G731,مخزن!D729:E1331,2,0),"")</f>
        <v/>
      </c>
      <c r="I731" s="31"/>
      <c r="J731" s="55" t="str">
        <f>IFERROR(VLOOKUP(G731,مخزن!D729:N1331,9,0),"")</f>
        <v/>
      </c>
      <c r="K731" s="55" t="str">
        <f t="shared" si="23"/>
        <v/>
      </c>
    </row>
    <row r="732" spans="1:11" ht="24.95" customHeight="1" x14ac:dyDescent="0.2">
      <c r="A732" s="29"/>
      <c r="B732" s="29"/>
      <c r="C732" s="30"/>
      <c r="D732" s="2"/>
      <c r="E732" s="1"/>
      <c r="F732" s="1"/>
      <c r="G732" s="57" t="str">
        <f t="shared" si="22"/>
        <v/>
      </c>
      <c r="H732" s="54" t="str">
        <f>IFERROR(VLOOKUP(G732,مخزن!D730:E1332,2,0),"")</f>
        <v/>
      </c>
      <c r="I732" s="31"/>
      <c r="J732" s="55" t="str">
        <f>IFERROR(VLOOKUP(G732,مخزن!D730:N1332,9,0),"")</f>
        <v/>
      </c>
      <c r="K732" s="55" t="str">
        <f t="shared" si="23"/>
        <v/>
      </c>
    </row>
    <row r="733" spans="1:11" ht="24.95" customHeight="1" x14ac:dyDescent="0.2">
      <c r="A733" s="29"/>
      <c r="B733" s="29"/>
      <c r="C733" s="30"/>
      <c r="D733" s="2"/>
      <c r="E733" s="1"/>
      <c r="F733" s="1"/>
      <c r="G733" s="57" t="str">
        <f t="shared" si="22"/>
        <v/>
      </c>
      <c r="H733" s="54" t="str">
        <f>IFERROR(VLOOKUP(G733,مخزن!D731:E1333,2,0),"")</f>
        <v/>
      </c>
      <c r="I733" s="31"/>
      <c r="J733" s="55" t="str">
        <f>IFERROR(VLOOKUP(G733,مخزن!D731:N1333,9,0),"")</f>
        <v/>
      </c>
      <c r="K733" s="55" t="str">
        <f t="shared" si="23"/>
        <v/>
      </c>
    </row>
    <row r="734" spans="1:11" ht="24.95" customHeight="1" x14ac:dyDescent="0.2">
      <c r="A734" s="29"/>
      <c r="B734" s="29"/>
      <c r="C734" s="30"/>
      <c r="D734" s="2"/>
      <c r="E734" s="1"/>
      <c r="F734" s="1"/>
      <c r="G734" s="57" t="str">
        <f t="shared" si="22"/>
        <v/>
      </c>
      <c r="H734" s="54" t="str">
        <f>IFERROR(VLOOKUP(G734,مخزن!D732:E1334,2,0),"")</f>
        <v/>
      </c>
      <c r="I734" s="31"/>
      <c r="J734" s="55" t="str">
        <f>IFERROR(VLOOKUP(G734,مخزن!D732:N1334,9,0),"")</f>
        <v/>
      </c>
      <c r="K734" s="55" t="str">
        <f t="shared" si="23"/>
        <v/>
      </c>
    </row>
    <row r="735" spans="1:11" ht="24.95" customHeight="1" x14ac:dyDescent="0.2">
      <c r="A735" s="29"/>
      <c r="B735" s="29"/>
      <c r="C735" s="30"/>
      <c r="D735" s="2"/>
      <c r="E735" s="1"/>
      <c r="F735" s="1"/>
      <c r="G735" s="57" t="str">
        <f t="shared" si="22"/>
        <v/>
      </c>
      <c r="H735" s="54" t="str">
        <f>IFERROR(VLOOKUP(G735,مخزن!D733:E1335,2,0),"")</f>
        <v/>
      </c>
      <c r="I735" s="31"/>
      <c r="J735" s="55" t="str">
        <f>IFERROR(VLOOKUP(G735,مخزن!D733:N1335,9,0),"")</f>
        <v/>
      </c>
      <c r="K735" s="55" t="str">
        <f t="shared" si="23"/>
        <v/>
      </c>
    </row>
    <row r="736" spans="1:11" ht="24.95" customHeight="1" x14ac:dyDescent="0.2">
      <c r="A736" s="29"/>
      <c r="B736" s="29"/>
      <c r="C736" s="30"/>
      <c r="D736" s="2"/>
      <c r="E736" s="1"/>
      <c r="F736" s="1"/>
      <c r="G736" s="57" t="str">
        <f t="shared" si="22"/>
        <v/>
      </c>
      <c r="H736" s="54" t="str">
        <f>IFERROR(VLOOKUP(G736,مخزن!D734:E1336,2,0),"")</f>
        <v/>
      </c>
      <c r="I736" s="31"/>
      <c r="J736" s="55" t="str">
        <f>IFERROR(VLOOKUP(G736,مخزن!D734:N1336,9,0),"")</f>
        <v/>
      </c>
      <c r="K736" s="55" t="str">
        <f t="shared" si="23"/>
        <v/>
      </c>
    </row>
    <row r="737" spans="1:11" ht="24.95" customHeight="1" x14ac:dyDescent="0.2">
      <c r="A737" s="29"/>
      <c r="B737" s="29"/>
      <c r="C737" s="30"/>
      <c r="D737" s="2"/>
      <c r="E737" s="1"/>
      <c r="F737" s="1"/>
      <c r="G737" s="57" t="str">
        <f t="shared" si="22"/>
        <v/>
      </c>
      <c r="H737" s="54" t="str">
        <f>IFERROR(VLOOKUP(G737,مخزن!D735:E1337,2,0),"")</f>
        <v/>
      </c>
      <c r="I737" s="31"/>
      <c r="J737" s="55" t="str">
        <f>IFERROR(VLOOKUP(G737,مخزن!D735:N1337,9,0),"")</f>
        <v/>
      </c>
      <c r="K737" s="55" t="str">
        <f t="shared" si="23"/>
        <v/>
      </c>
    </row>
    <row r="738" spans="1:11" ht="24.95" customHeight="1" x14ac:dyDescent="0.2">
      <c r="A738" s="29"/>
      <c r="B738" s="29"/>
      <c r="C738" s="30"/>
      <c r="D738" s="2"/>
      <c r="E738" s="1"/>
      <c r="F738" s="1"/>
      <c r="G738" s="57" t="str">
        <f t="shared" si="22"/>
        <v/>
      </c>
      <c r="H738" s="54" t="str">
        <f>IFERROR(VLOOKUP(G738,مخزن!D736:E1338,2,0),"")</f>
        <v/>
      </c>
      <c r="I738" s="31"/>
      <c r="J738" s="55" t="str">
        <f>IFERROR(VLOOKUP(G738,مخزن!D736:N1338,9,0),"")</f>
        <v/>
      </c>
      <c r="K738" s="55" t="str">
        <f t="shared" si="23"/>
        <v/>
      </c>
    </row>
    <row r="739" spans="1:11" ht="24.95" customHeight="1" x14ac:dyDescent="0.2">
      <c r="A739" s="29"/>
      <c r="B739" s="29"/>
      <c r="C739" s="30"/>
      <c r="D739" s="2"/>
      <c r="E739" s="1"/>
      <c r="F739" s="1"/>
      <c r="G739" s="57" t="str">
        <f t="shared" si="22"/>
        <v/>
      </c>
      <c r="H739" s="54" t="str">
        <f>IFERROR(VLOOKUP(G739,مخزن!D737:E1339,2,0),"")</f>
        <v/>
      </c>
      <c r="I739" s="31"/>
      <c r="J739" s="55" t="str">
        <f>IFERROR(VLOOKUP(G739,مخزن!D737:N1339,9,0),"")</f>
        <v/>
      </c>
      <c r="K739" s="55" t="str">
        <f t="shared" si="23"/>
        <v/>
      </c>
    </row>
    <row r="740" spans="1:11" ht="24.95" customHeight="1" x14ac:dyDescent="0.2">
      <c r="A740" s="29"/>
      <c r="B740" s="29"/>
      <c r="C740" s="30"/>
      <c r="D740" s="2"/>
      <c r="E740" s="1"/>
      <c r="F740" s="1"/>
      <c r="G740" s="57" t="str">
        <f t="shared" si="22"/>
        <v/>
      </c>
      <c r="H740" s="54" t="str">
        <f>IFERROR(VLOOKUP(G740,مخزن!D738:E1340,2,0),"")</f>
        <v/>
      </c>
      <c r="I740" s="31"/>
      <c r="J740" s="55" t="str">
        <f>IFERROR(VLOOKUP(G740,مخزن!D738:N1340,9,0),"")</f>
        <v/>
      </c>
      <c r="K740" s="55" t="str">
        <f t="shared" si="23"/>
        <v/>
      </c>
    </row>
    <row r="741" spans="1:11" ht="24.95" customHeight="1" x14ac:dyDescent="0.2">
      <c r="A741" s="29"/>
      <c r="B741" s="29"/>
      <c r="C741" s="30"/>
      <c r="D741" s="2"/>
      <c r="E741" s="1"/>
      <c r="F741" s="1"/>
      <c r="G741" s="57" t="str">
        <f t="shared" si="22"/>
        <v/>
      </c>
      <c r="H741" s="54" t="str">
        <f>IFERROR(VLOOKUP(G741,مخزن!D739:E1341,2,0),"")</f>
        <v/>
      </c>
      <c r="I741" s="31"/>
      <c r="J741" s="55" t="str">
        <f>IFERROR(VLOOKUP(G741,مخزن!D739:N1341,9,0),"")</f>
        <v/>
      </c>
      <c r="K741" s="55" t="str">
        <f t="shared" si="23"/>
        <v/>
      </c>
    </row>
    <row r="742" spans="1:11" ht="24.95" customHeight="1" x14ac:dyDescent="0.2">
      <c r="A742" s="29"/>
      <c r="B742" s="29"/>
      <c r="C742" s="30"/>
      <c r="D742" s="2"/>
      <c r="E742" s="1"/>
      <c r="F742" s="1"/>
      <c r="G742" s="57" t="str">
        <f t="shared" si="22"/>
        <v/>
      </c>
      <c r="H742" s="54" t="str">
        <f>IFERROR(VLOOKUP(G742,مخزن!D740:E1342,2,0),"")</f>
        <v/>
      </c>
      <c r="I742" s="31"/>
      <c r="J742" s="55" t="str">
        <f>IFERROR(VLOOKUP(G742,مخزن!D740:N1342,9,0),"")</f>
        <v/>
      </c>
      <c r="K742" s="55" t="str">
        <f t="shared" si="23"/>
        <v/>
      </c>
    </row>
    <row r="743" spans="1:11" ht="24.95" customHeight="1" x14ac:dyDescent="0.2">
      <c r="A743" s="29"/>
      <c r="B743" s="29"/>
      <c r="C743" s="30"/>
      <c r="D743" s="2"/>
      <c r="E743" s="1"/>
      <c r="F743" s="1"/>
      <c r="G743" s="57" t="str">
        <f t="shared" si="22"/>
        <v/>
      </c>
      <c r="H743" s="54" t="str">
        <f>IFERROR(VLOOKUP(G743,مخزن!D741:E1343,2,0),"")</f>
        <v/>
      </c>
      <c r="I743" s="31"/>
      <c r="J743" s="55" t="str">
        <f>IFERROR(VLOOKUP(G743,مخزن!D741:N1343,9,0),"")</f>
        <v/>
      </c>
      <c r="K743" s="55" t="str">
        <f t="shared" si="23"/>
        <v/>
      </c>
    </row>
    <row r="744" spans="1:11" ht="24.95" customHeight="1" x14ac:dyDescent="0.2">
      <c r="A744" s="29"/>
      <c r="B744" s="29"/>
      <c r="C744" s="30"/>
      <c r="D744" s="2"/>
      <c r="E744" s="1"/>
      <c r="F744" s="1"/>
      <c r="G744" s="57" t="str">
        <f t="shared" si="22"/>
        <v/>
      </c>
      <c r="H744" s="54" t="str">
        <f>IFERROR(VLOOKUP(G744,مخزن!D742:E1344,2,0),"")</f>
        <v/>
      </c>
      <c r="I744" s="31"/>
      <c r="J744" s="55" t="str">
        <f>IFERROR(VLOOKUP(G744,مخزن!D742:N1344,9,0),"")</f>
        <v/>
      </c>
      <c r="K744" s="55" t="str">
        <f t="shared" si="23"/>
        <v/>
      </c>
    </row>
    <row r="745" spans="1:11" ht="24.95" customHeight="1" x14ac:dyDescent="0.2">
      <c r="A745" s="29"/>
      <c r="B745" s="29"/>
      <c r="C745" s="30"/>
      <c r="D745" s="2"/>
      <c r="E745" s="1"/>
      <c r="F745" s="1"/>
      <c r="G745" s="57" t="str">
        <f t="shared" si="22"/>
        <v/>
      </c>
      <c r="H745" s="54" t="str">
        <f>IFERROR(VLOOKUP(G745,مخزن!D743:E1345,2,0),"")</f>
        <v/>
      </c>
      <c r="I745" s="31"/>
      <c r="J745" s="55" t="str">
        <f>IFERROR(VLOOKUP(G745,مخزن!D743:N1345,9,0),"")</f>
        <v/>
      </c>
      <c r="K745" s="55" t="str">
        <f t="shared" si="23"/>
        <v/>
      </c>
    </row>
    <row r="746" spans="1:11" ht="24.95" customHeight="1" x14ac:dyDescent="0.2">
      <c r="A746" s="29"/>
      <c r="B746" s="29"/>
      <c r="C746" s="30"/>
      <c r="D746" s="2"/>
      <c r="E746" s="1"/>
      <c r="F746" s="1"/>
      <c r="G746" s="57" t="str">
        <f t="shared" si="22"/>
        <v/>
      </c>
      <c r="H746" s="54" t="str">
        <f>IFERROR(VLOOKUP(G746,مخزن!D744:E1346,2,0),"")</f>
        <v/>
      </c>
      <c r="I746" s="31"/>
      <c r="J746" s="55" t="str">
        <f>IFERROR(VLOOKUP(G746,مخزن!D744:N1346,9,0),"")</f>
        <v/>
      </c>
      <c r="K746" s="55" t="str">
        <f t="shared" si="23"/>
        <v/>
      </c>
    </row>
    <row r="747" spans="1:11" ht="24.95" customHeight="1" x14ac:dyDescent="0.2">
      <c r="A747" s="29"/>
      <c r="B747" s="29"/>
      <c r="C747" s="30"/>
      <c r="D747" s="2"/>
      <c r="E747" s="1"/>
      <c r="F747" s="1"/>
      <c r="G747" s="57" t="str">
        <f t="shared" si="22"/>
        <v/>
      </c>
      <c r="H747" s="54" t="str">
        <f>IFERROR(VLOOKUP(G747,مخزن!D745:E1347,2,0),"")</f>
        <v/>
      </c>
      <c r="I747" s="31"/>
      <c r="J747" s="55" t="str">
        <f>IFERROR(VLOOKUP(G747,مخزن!D745:N1347,9,0),"")</f>
        <v/>
      </c>
      <c r="K747" s="55" t="str">
        <f t="shared" si="23"/>
        <v/>
      </c>
    </row>
    <row r="748" spans="1:11" ht="24.95" customHeight="1" x14ac:dyDescent="0.2">
      <c r="A748" s="29"/>
      <c r="B748" s="29"/>
      <c r="C748" s="30"/>
      <c r="D748" s="2"/>
      <c r="E748" s="1"/>
      <c r="F748" s="1"/>
      <c r="G748" s="57" t="str">
        <f t="shared" si="22"/>
        <v/>
      </c>
      <c r="H748" s="54" t="str">
        <f>IFERROR(VLOOKUP(G748,مخزن!D746:E1348,2,0),"")</f>
        <v/>
      </c>
      <c r="I748" s="31"/>
      <c r="J748" s="55" t="str">
        <f>IFERROR(VLOOKUP(G748,مخزن!D746:N1348,9,0),"")</f>
        <v/>
      </c>
      <c r="K748" s="55" t="str">
        <f t="shared" si="23"/>
        <v/>
      </c>
    </row>
    <row r="749" spans="1:11" ht="24.95" customHeight="1" x14ac:dyDescent="0.2">
      <c r="A749" s="29"/>
      <c r="B749" s="29"/>
      <c r="C749" s="30"/>
      <c r="D749" s="2"/>
      <c r="E749" s="1"/>
      <c r="F749" s="1"/>
      <c r="G749" s="57" t="str">
        <f t="shared" si="22"/>
        <v/>
      </c>
      <c r="H749" s="54" t="str">
        <f>IFERROR(VLOOKUP(G749,مخزن!D747:E1349,2,0),"")</f>
        <v/>
      </c>
      <c r="I749" s="31"/>
      <c r="J749" s="55" t="str">
        <f>IFERROR(VLOOKUP(G749,مخزن!D747:N1349,9,0),"")</f>
        <v/>
      </c>
      <c r="K749" s="55" t="str">
        <f t="shared" si="23"/>
        <v/>
      </c>
    </row>
    <row r="750" spans="1:11" ht="24.95" customHeight="1" x14ac:dyDescent="0.2">
      <c r="A750" s="29"/>
      <c r="B750" s="29"/>
      <c r="C750" s="30"/>
      <c r="D750" s="2"/>
      <c r="E750" s="1"/>
      <c r="F750" s="1"/>
      <c r="G750" s="57" t="str">
        <f t="shared" si="22"/>
        <v/>
      </c>
      <c r="H750" s="54" t="str">
        <f>IFERROR(VLOOKUP(G750,مخزن!D748:E1350,2,0),"")</f>
        <v/>
      </c>
      <c r="I750" s="31"/>
      <c r="J750" s="55" t="str">
        <f>IFERROR(VLOOKUP(G750,مخزن!D748:N1350,9,0),"")</f>
        <v/>
      </c>
      <c r="K750" s="55" t="str">
        <f t="shared" si="23"/>
        <v/>
      </c>
    </row>
    <row r="751" spans="1:11" ht="24.95" customHeight="1" x14ac:dyDescent="0.2">
      <c r="A751" s="29"/>
      <c r="B751" s="29"/>
      <c r="C751" s="30"/>
      <c r="D751" s="2"/>
      <c r="E751" s="1"/>
      <c r="F751" s="1"/>
      <c r="G751" s="57" t="str">
        <f t="shared" si="22"/>
        <v/>
      </c>
      <c r="H751" s="54" t="str">
        <f>IFERROR(VLOOKUP(G751,مخزن!D749:E1351,2,0),"")</f>
        <v/>
      </c>
      <c r="I751" s="31"/>
      <c r="J751" s="55" t="str">
        <f>IFERROR(VLOOKUP(G751,مخزن!D749:N1351,9,0),"")</f>
        <v/>
      </c>
      <c r="K751" s="55" t="str">
        <f t="shared" si="23"/>
        <v/>
      </c>
    </row>
    <row r="752" spans="1:11" ht="24.95" customHeight="1" x14ac:dyDescent="0.2">
      <c r="A752" s="29"/>
      <c r="B752" s="29"/>
      <c r="C752" s="30"/>
      <c r="D752" s="2"/>
      <c r="E752" s="1"/>
      <c r="F752" s="1"/>
      <c r="G752" s="57" t="str">
        <f t="shared" si="22"/>
        <v/>
      </c>
      <c r="H752" s="54" t="str">
        <f>IFERROR(VLOOKUP(G752,مخزن!D750:E1352,2,0),"")</f>
        <v/>
      </c>
      <c r="I752" s="31"/>
      <c r="J752" s="55" t="str">
        <f>IFERROR(VLOOKUP(G752,مخزن!D750:N1352,9,0),"")</f>
        <v/>
      </c>
      <c r="K752" s="55" t="str">
        <f t="shared" si="23"/>
        <v/>
      </c>
    </row>
    <row r="753" spans="1:11" ht="24.95" customHeight="1" x14ac:dyDescent="0.2">
      <c r="A753" s="29"/>
      <c r="B753" s="29"/>
      <c r="C753" s="30"/>
      <c r="D753" s="2"/>
      <c r="E753" s="1"/>
      <c r="F753" s="1"/>
      <c r="G753" s="57" t="str">
        <f t="shared" si="22"/>
        <v/>
      </c>
      <c r="H753" s="54" t="str">
        <f>IFERROR(VLOOKUP(G753,مخزن!D751:E1353,2,0),"")</f>
        <v/>
      </c>
      <c r="I753" s="31"/>
      <c r="J753" s="55" t="str">
        <f>IFERROR(VLOOKUP(G753,مخزن!D751:N1353,9,0),"")</f>
        <v/>
      </c>
      <c r="K753" s="55" t="str">
        <f t="shared" si="23"/>
        <v/>
      </c>
    </row>
    <row r="754" spans="1:11" ht="24.95" customHeight="1" x14ac:dyDescent="0.2">
      <c r="A754" s="29"/>
      <c r="B754" s="29"/>
      <c r="C754" s="30"/>
      <c r="D754" s="2"/>
      <c r="E754" s="1"/>
      <c r="F754" s="1"/>
      <c r="G754" s="57" t="str">
        <f t="shared" si="22"/>
        <v/>
      </c>
      <c r="H754" s="54" t="str">
        <f>IFERROR(VLOOKUP(G754,مخزن!D752:E1354,2,0),"")</f>
        <v/>
      </c>
      <c r="I754" s="31"/>
      <c r="J754" s="55" t="str">
        <f>IFERROR(VLOOKUP(G754,مخزن!D752:N1354,9,0),"")</f>
        <v/>
      </c>
      <c r="K754" s="55" t="str">
        <f t="shared" si="23"/>
        <v/>
      </c>
    </row>
    <row r="755" spans="1:11" ht="24.95" customHeight="1" x14ac:dyDescent="0.2">
      <c r="A755" s="29"/>
      <c r="B755" s="29"/>
      <c r="C755" s="30"/>
      <c r="D755" s="2"/>
      <c r="E755" s="1"/>
      <c r="F755" s="1"/>
      <c r="G755" s="57" t="str">
        <f t="shared" si="22"/>
        <v/>
      </c>
      <c r="H755" s="54" t="str">
        <f>IFERROR(VLOOKUP(G755,مخزن!D753:E1355,2,0),"")</f>
        <v/>
      </c>
      <c r="I755" s="31"/>
      <c r="J755" s="55" t="str">
        <f>IFERROR(VLOOKUP(G755,مخزن!D753:N1355,9,0),"")</f>
        <v/>
      </c>
      <c r="K755" s="55" t="str">
        <f t="shared" si="23"/>
        <v/>
      </c>
    </row>
    <row r="756" spans="1:11" ht="24.95" customHeight="1" x14ac:dyDescent="0.2">
      <c r="A756" s="29"/>
      <c r="B756" s="29"/>
      <c r="C756" s="30"/>
      <c r="D756" s="2"/>
      <c r="E756" s="1"/>
      <c r="F756" s="1"/>
      <c r="G756" s="57" t="str">
        <f t="shared" si="22"/>
        <v/>
      </c>
      <c r="H756" s="54" t="str">
        <f>IFERROR(VLOOKUP(G756,مخزن!D754:E1356,2,0),"")</f>
        <v/>
      </c>
      <c r="I756" s="31"/>
      <c r="J756" s="55" t="str">
        <f>IFERROR(VLOOKUP(G756,مخزن!D754:N1356,9,0),"")</f>
        <v/>
      </c>
      <c r="K756" s="55" t="str">
        <f t="shared" si="23"/>
        <v/>
      </c>
    </row>
    <row r="757" spans="1:11" ht="24.95" customHeight="1" x14ac:dyDescent="0.2">
      <c r="A757" s="29"/>
      <c r="B757" s="29"/>
      <c r="C757" s="30"/>
      <c r="D757" s="2"/>
      <c r="E757" s="1"/>
      <c r="F757" s="1"/>
      <c r="G757" s="57" t="str">
        <f t="shared" ref="G757:G820" si="24">E757&amp;F757</f>
        <v/>
      </c>
      <c r="H757" s="54" t="str">
        <f>IFERROR(VLOOKUP(G757,مخزن!D755:E1357,2,0),"")</f>
        <v/>
      </c>
      <c r="I757" s="31"/>
      <c r="J757" s="55" t="str">
        <f>IFERROR(VLOOKUP(G757,مخزن!D755:N1357,9,0),"")</f>
        <v/>
      </c>
      <c r="K757" s="55" t="str">
        <f t="shared" ref="K757:K820" si="25">IFERROR((J757*I757),"")</f>
        <v/>
      </c>
    </row>
    <row r="758" spans="1:11" ht="24.95" customHeight="1" x14ac:dyDescent="0.2">
      <c r="A758" s="29"/>
      <c r="B758" s="29"/>
      <c r="C758" s="30"/>
      <c r="D758" s="2"/>
      <c r="E758" s="1"/>
      <c r="F758" s="1"/>
      <c r="G758" s="57" t="str">
        <f t="shared" si="24"/>
        <v/>
      </c>
      <c r="H758" s="54" t="str">
        <f>IFERROR(VLOOKUP(G758,مخزن!D756:E1358,2,0),"")</f>
        <v/>
      </c>
      <c r="I758" s="31"/>
      <c r="J758" s="55" t="str">
        <f>IFERROR(VLOOKUP(G758,مخزن!D756:N1358,9,0),"")</f>
        <v/>
      </c>
      <c r="K758" s="55" t="str">
        <f t="shared" si="25"/>
        <v/>
      </c>
    </row>
    <row r="759" spans="1:11" ht="24.95" customHeight="1" x14ac:dyDescent="0.2">
      <c r="A759" s="29"/>
      <c r="B759" s="29"/>
      <c r="C759" s="30"/>
      <c r="D759" s="2"/>
      <c r="E759" s="1"/>
      <c r="F759" s="1"/>
      <c r="G759" s="57" t="str">
        <f t="shared" si="24"/>
        <v/>
      </c>
      <c r="H759" s="54" t="str">
        <f>IFERROR(VLOOKUP(G759,مخزن!D757:E1359,2,0),"")</f>
        <v/>
      </c>
      <c r="I759" s="31"/>
      <c r="J759" s="55" t="str">
        <f>IFERROR(VLOOKUP(G759,مخزن!D757:N1359,9,0),"")</f>
        <v/>
      </c>
      <c r="K759" s="55" t="str">
        <f t="shared" si="25"/>
        <v/>
      </c>
    </row>
    <row r="760" spans="1:11" ht="24.95" customHeight="1" x14ac:dyDescent="0.2">
      <c r="A760" s="29"/>
      <c r="B760" s="29"/>
      <c r="C760" s="30"/>
      <c r="D760" s="2"/>
      <c r="E760" s="1"/>
      <c r="F760" s="1"/>
      <c r="G760" s="57" t="str">
        <f t="shared" si="24"/>
        <v/>
      </c>
      <c r="H760" s="54" t="str">
        <f>IFERROR(VLOOKUP(G760,مخزن!D758:E1360,2,0),"")</f>
        <v/>
      </c>
      <c r="I760" s="31"/>
      <c r="J760" s="55" t="str">
        <f>IFERROR(VLOOKUP(G760,مخزن!D758:N1360,9,0),"")</f>
        <v/>
      </c>
      <c r="K760" s="55" t="str">
        <f t="shared" si="25"/>
        <v/>
      </c>
    </row>
    <row r="761" spans="1:11" ht="24.95" customHeight="1" x14ac:dyDescent="0.2">
      <c r="A761" s="29"/>
      <c r="B761" s="29"/>
      <c r="C761" s="30"/>
      <c r="D761" s="2"/>
      <c r="E761" s="1"/>
      <c r="F761" s="1"/>
      <c r="G761" s="57" t="str">
        <f t="shared" si="24"/>
        <v/>
      </c>
      <c r="H761" s="54" t="str">
        <f>IFERROR(VLOOKUP(G761,مخزن!D759:E1361,2,0),"")</f>
        <v/>
      </c>
      <c r="I761" s="31"/>
      <c r="J761" s="55" t="str">
        <f>IFERROR(VLOOKUP(G761,مخزن!D759:N1361,9,0),"")</f>
        <v/>
      </c>
      <c r="K761" s="55" t="str">
        <f t="shared" si="25"/>
        <v/>
      </c>
    </row>
    <row r="762" spans="1:11" ht="24.95" customHeight="1" x14ac:dyDescent="0.2">
      <c r="A762" s="29"/>
      <c r="B762" s="29"/>
      <c r="C762" s="30"/>
      <c r="D762" s="2"/>
      <c r="E762" s="1"/>
      <c r="F762" s="1"/>
      <c r="G762" s="57" t="str">
        <f t="shared" si="24"/>
        <v/>
      </c>
      <c r="H762" s="54" t="str">
        <f>IFERROR(VLOOKUP(G762,مخزن!D760:E1362,2,0),"")</f>
        <v/>
      </c>
      <c r="I762" s="31"/>
      <c r="J762" s="55" t="str">
        <f>IFERROR(VLOOKUP(G762,مخزن!D760:N1362,9,0),"")</f>
        <v/>
      </c>
      <c r="K762" s="55" t="str">
        <f t="shared" si="25"/>
        <v/>
      </c>
    </row>
    <row r="763" spans="1:11" ht="24.95" customHeight="1" x14ac:dyDescent="0.2">
      <c r="A763" s="29"/>
      <c r="B763" s="29"/>
      <c r="C763" s="30"/>
      <c r="D763" s="2"/>
      <c r="E763" s="1"/>
      <c r="F763" s="1"/>
      <c r="G763" s="57" t="str">
        <f t="shared" si="24"/>
        <v/>
      </c>
      <c r="H763" s="54" t="str">
        <f>IFERROR(VLOOKUP(G763,مخزن!D761:E1363,2,0),"")</f>
        <v/>
      </c>
      <c r="I763" s="31"/>
      <c r="J763" s="55" t="str">
        <f>IFERROR(VLOOKUP(G763,مخزن!D761:N1363,9,0),"")</f>
        <v/>
      </c>
      <c r="K763" s="55" t="str">
        <f t="shared" si="25"/>
        <v/>
      </c>
    </row>
    <row r="764" spans="1:11" ht="24.95" customHeight="1" x14ac:dyDescent="0.2">
      <c r="A764" s="29"/>
      <c r="B764" s="29"/>
      <c r="C764" s="30"/>
      <c r="D764" s="2"/>
      <c r="E764" s="1"/>
      <c r="F764" s="1"/>
      <c r="G764" s="57" t="str">
        <f t="shared" si="24"/>
        <v/>
      </c>
      <c r="H764" s="54" t="str">
        <f>IFERROR(VLOOKUP(G764,مخزن!D762:E1364,2,0),"")</f>
        <v/>
      </c>
      <c r="I764" s="31"/>
      <c r="J764" s="55" t="str">
        <f>IFERROR(VLOOKUP(G764,مخزن!D762:N1364,9,0),"")</f>
        <v/>
      </c>
      <c r="K764" s="55" t="str">
        <f t="shared" si="25"/>
        <v/>
      </c>
    </row>
    <row r="765" spans="1:11" ht="24.95" customHeight="1" x14ac:dyDescent="0.2">
      <c r="A765" s="29"/>
      <c r="B765" s="29"/>
      <c r="C765" s="30"/>
      <c r="D765" s="2"/>
      <c r="E765" s="1"/>
      <c r="F765" s="1"/>
      <c r="G765" s="57" t="str">
        <f t="shared" si="24"/>
        <v/>
      </c>
      <c r="H765" s="54" t="str">
        <f>IFERROR(VLOOKUP(G765,مخزن!D763:E1365,2,0),"")</f>
        <v/>
      </c>
      <c r="I765" s="31"/>
      <c r="J765" s="55" t="str">
        <f>IFERROR(VLOOKUP(G765,مخزن!D763:N1365,9,0),"")</f>
        <v/>
      </c>
      <c r="K765" s="55" t="str">
        <f t="shared" si="25"/>
        <v/>
      </c>
    </row>
    <row r="766" spans="1:11" ht="24.95" customHeight="1" x14ac:dyDescent="0.2">
      <c r="A766" s="29"/>
      <c r="B766" s="29"/>
      <c r="C766" s="30"/>
      <c r="D766" s="2"/>
      <c r="E766" s="1"/>
      <c r="F766" s="1"/>
      <c r="G766" s="57" t="str">
        <f t="shared" si="24"/>
        <v/>
      </c>
      <c r="H766" s="54" t="str">
        <f>IFERROR(VLOOKUP(G766,مخزن!D764:E1366,2,0),"")</f>
        <v/>
      </c>
      <c r="I766" s="31"/>
      <c r="J766" s="55" t="str">
        <f>IFERROR(VLOOKUP(G766,مخزن!D764:N1366,9,0),"")</f>
        <v/>
      </c>
      <c r="K766" s="55" t="str">
        <f t="shared" si="25"/>
        <v/>
      </c>
    </row>
    <row r="767" spans="1:11" ht="24.95" customHeight="1" x14ac:dyDescent="0.2">
      <c r="A767" s="29"/>
      <c r="B767" s="29"/>
      <c r="C767" s="30"/>
      <c r="D767" s="2"/>
      <c r="E767" s="1"/>
      <c r="F767" s="1"/>
      <c r="G767" s="57" t="str">
        <f t="shared" si="24"/>
        <v/>
      </c>
      <c r="H767" s="54" t="str">
        <f>IFERROR(VLOOKUP(G767,مخزن!D765:E1367,2,0),"")</f>
        <v/>
      </c>
      <c r="I767" s="31"/>
      <c r="J767" s="55" t="str">
        <f>IFERROR(VLOOKUP(G767,مخزن!D765:N1367,9,0),"")</f>
        <v/>
      </c>
      <c r="K767" s="55" t="str">
        <f t="shared" si="25"/>
        <v/>
      </c>
    </row>
    <row r="768" spans="1:11" ht="24.95" customHeight="1" x14ac:dyDescent="0.2">
      <c r="A768" s="29"/>
      <c r="B768" s="29"/>
      <c r="C768" s="30"/>
      <c r="D768" s="2"/>
      <c r="E768" s="1"/>
      <c r="F768" s="1"/>
      <c r="G768" s="57" t="str">
        <f t="shared" si="24"/>
        <v/>
      </c>
      <c r="H768" s="54" t="str">
        <f>IFERROR(VLOOKUP(G768,مخزن!D766:E1368,2,0),"")</f>
        <v/>
      </c>
      <c r="I768" s="31"/>
      <c r="J768" s="55" t="str">
        <f>IFERROR(VLOOKUP(G768,مخزن!D766:N1368,9,0),"")</f>
        <v/>
      </c>
      <c r="K768" s="55" t="str">
        <f t="shared" si="25"/>
        <v/>
      </c>
    </row>
    <row r="769" spans="1:11" ht="24.95" customHeight="1" x14ac:dyDescent="0.2">
      <c r="A769" s="29"/>
      <c r="B769" s="29"/>
      <c r="C769" s="30"/>
      <c r="D769" s="2"/>
      <c r="E769" s="1"/>
      <c r="F769" s="1"/>
      <c r="G769" s="57" t="str">
        <f t="shared" si="24"/>
        <v/>
      </c>
      <c r="H769" s="54" t="str">
        <f>IFERROR(VLOOKUP(G769,مخزن!D767:E1369,2,0),"")</f>
        <v/>
      </c>
      <c r="I769" s="31"/>
      <c r="J769" s="55" t="str">
        <f>IFERROR(VLOOKUP(G769,مخزن!D767:N1369,9,0),"")</f>
        <v/>
      </c>
      <c r="K769" s="55" t="str">
        <f t="shared" si="25"/>
        <v/>
      </c>
    </row>
    <row r="770" spans="1:11" ht="24.95" customHeight="1" x14ac:dyDescent="0.2">
      <c r="A770" s="29"/>
      <c r="B770" s="29"/>
      <c r="C770" s="30"/>
      <c r="D770" s="2"/>
      <c r="E770" s="1"/>
      <c r="F770" s="1"/>
      <c r="G770" s="57" t="str">
        <f t="shared" si="24"/>
        <v/>
      </c>
      <c r="H770" s="54" t="str">
        <f>IFERROR(VLOOKUP(G770,مخزن!D768:E1370,2,0),"")</f>
        <v/>
      </c>
      <c r="I770" s="31"/>
      <c r="J770" s="55" t="str">
        <f>IFERROR(VLOOKUP(G770,مخزن!D768:N1370,9,0),"")</f>
        <v/>
      </c>
      <c r="K770" s="55" t="str">
        <f t="shared" si="25"/>
        <v/>
      </c>
    </row>
    <row r="771" spans="1:11" ht="24.95" customHeight="1" x14ac:dyDescent="0.2">
      <c r="A771" s="29"/>
      <c r="B771" s="29"/>
      <c r="C771" s="30"/>
      <c r="D771" s="2"/>
      <c r="E771" s="1"/>
      <c r="F771" s="1"/>
      <c r="G771" s="57" t="str">
        <f t="shared" si="24"/>
        <v/>
      </c>
      <c r="H771" s="54" t="str">
        <f>IFERROR(VLOOKUP(G771,مخزن!D769:E1371,2,0),"")</f>
        <v/>
      </c>
      <c r="I771" s="31"/>
      <c r="J771" s="55" t="str">
        <f>IFERROR(VLOOKUP(G771,مخزن!D769:N1371,9,0),"")</f>
        <v/>
      </c>
      <c r="K771" s="55" t="str">
        <f t="shared" si="25"/>
        <v/>
      </c>
    </row>
    <row r="772" spans="1:11" ht="24.95" customHeight="1" x14ac:dyDescent="0.2">
      <c r="A772" s="29"/>
      <c r="B772" s="29"/>
      <c r="C772" s="30"/>
      <c r="D772" s="2"/>
      <c r="E772" s="1"/>
      <c r="F772" s="1"/>
      <c r="G772" s="57" t="str">
        <f t="shared" si="24"/>
        <v/>
      </c>
      <c r="H772" s="54" t="str">
        <f>IFERROR(VLOOKUP(G772,مخزن!D770:E1372,2,0),"")</f>
        <v/>
      </c>
      <c r="I772" s="31"/>
      <c r="J772" s="55" t="str">
        <f>IFERROR(VLOOKUP(G772,مخزن!D770:N1372,9,0),"")</f>
        <v/>
      </c>
      <c r="K772" s="55" t="str">
        <f t="shared" si="25"/>
        <v/>
      </c>
    </row>
    <row r="773" spans="1:11" ht="24.95" customHeight="1" x14ac:dyDescent="0.2">
      <c r="A773" s="29"/>
      <c r="B773" s="29"/>
      <c r="C773" s="30"/>
      <c r="D773" s="2"/>
      <c r="E773" s="1"/>
      <c r="F773" s="1"/>
      <c r="G773" s="57" t="str">
        <f t="shared" si="24"/>
        <v/>
      </c>
      <c r="H773" s="54" t="str">
        <f>IFERROR(VLOOKUP(G773,مخزن!D771:E1373,2,0),"")</f>
        <v/>
      </c>
      <c r="I773" s="31"/>
      <c r="J773" s="55" t="str">
        <f>IFERROR(VLOOKUP(G773,مخزن!D771:N1373,9,0),"")</f>
        <v/>
      </c>
      <c r="K773" s="55" t="str">
        <f t="shared" si="25"/>
        <v/>
      </c>
    </row>
    <row r="774" spans="1:11" ht="24.95" customHeight="1" x14ac:dyDescent="0.2">
      <c r="A774" s="29"/>
      <c r="B774" s="29"/>
      <c r="C774" s="30"/>
      <c r="D774" s="2"/>
      <c r="E774" s="1"/>
      <c r="F774" s="1"/>
      <c r="G774" s="57" t="str">
        <f t="shared" si="24"/>
        <v/>
      </c>
      <c r="H774" s="54" t="str">
        <f>IFERROR(VLOOKUP(G774,مخزن!D772:E1374,2,0),"")</f>
        <v/>
      </c>
      <c r="I774" s="31"/>
      <c r="J774" s="55" t="str">
        <f>IFERROR(VLOOKUP(G774,مخزن!D772:N1374,9,0),"")</f>
        <v/>
      </c>
      <c r="K774" s="55" t="str">
        <f t="shared" si="25"/>
        <v/>
      </c>
    </row>
    <row r="775" spans="1:11" ht="24.95" customHeight="1" x14ac:dyDescent="0.2">
      <c r="A775" s="29"/>
      <c r="B775" s="29"/>
      <c r="C775" s="30"/>
      <c r="D775" s="2"/>
      <c r="E775" s="1"/>
      <c r="F775" s="1"/>
      <c r="G775" s="57" t="str">
        <f t="shared" si="24"/>
        <v/>
      </c>
      <c r="H775" s="54" t="str">
        <f>IFERROR(VLOOKUP(G775,مخزن!D773:E1375,2,0),"")</f>
        <v/>
      </c>
      <c r="I775" s="31"/>
      <c r="J775" s="55" t="str">
        <f>IFERROR(VLOOKUP(G775,مخزن!D773:N1375,9,0),"")</f>
        <v/>
      </c>
      <c r="K775" s="55" t="str">
        <f t="shared" si="25"/>
        <v/>
      </c>
    </row>
    <row r="776" spans="1:11" ht="24.95" customHeight="1" x14ac:dyDescent="0.2">
      <c r="A776" s="29"/>
      <c r="B776" s="29"/>
      <c r="C776" s="30"/>
      <c r="D776" s="2"/>
      <c r="E776" s="1"/>
      <c r="F776" s="1"/>
      <c r="G776" s="57" t="str">
        <f t="shared" si="24"/>
        <v/>
      </c>
      <c r="H776" s="54" t="str">
        <f>IFERROR(VLOOKUP(G776,مخزن!D774:E1376,2,0),"")</f>
        <v/>
      </c>
      <c r="I776" s="31"/>
      <c r="J776" s="55" t="str">
        <f>IFERROR(VLOOKUP(G776,مخزن!D774:N1376,9,0),"")</f>
        <v/>
      </c>
      <c r="K776" s="55" t="str">
        <f t="shared" si="25"/>
        <v/>
      </c>
    </row>
    <row r="777" spans="1:11" ht="24.95" customHeight="1" x14ac:dyDescent="0.2">
      <c r="A777" s="29"/>
      <c r="B777" s="29"/>
      <c r="C777" s="30"/>
      <c r="D777" s="2"/>
      <c r="E777" s="1"/>
      <c r="F777" s="1"/>
      <c r="G777" s="57" t="str">
        <f t="shared" si="24"/>
        <v/>
      </c>
      <c r="H777" s="54" t="str">
        <f>IFERROR(VLOOKUP(G777,مخزن!D775:E1377,2,0),"")</f>
        <v/>
      </c>
      <c r="I777" s="31"/>
      <c r="J777" s="55" t="str">
        <f>IFERROR(VLOOKUP(G777,مخزن!D775:N1377,9,0),"")</f>
        <v/>
      </c>
      <c r="K777" s="55" t="str">
        <f t="shared" si="25"/>
        <v/>
      </c>
    </row>
    <row r="778" spans="1:11" ht="24.95" customHeight="1" x14ac:dyDescent="0.2">
      <c r="A778" s="29"/>
      <c r="B778" s="29"/>
      <c r="C778" s="30"/>
      <c r="D778" s="2"/>
      <c r="E778" s="1"/>
      <c r="F778" s="1"/>
      <c r="G778" s="57" t="str">
        <f t="shared" si="24"/>
        <v/>
      </c>
      <c r="H778" s="54" t="str">
        <f>IFERROR(VLOOKUP(G778,مخزن!D776:E1378,2,0),"")</f>
        <v/>
      </c>
      <c r="I778" s="31"/>
      <c r="J778" s="55" t="str">
        <f>IFERROR(VLOOKUP(G778,مخزن!D776:N1378,9,0),"")</f>
        <v/>
      </c>
      <c r="K778" s="55" t="str">
        <f t="shared" si="25"/>
        <v/>
      </c>
    </row>
    <row r="779" spans="1:11" ht="24.95" customHeight="1" x14ac:dyDescent="0.2">
      <c r="A779" s="29"/>
      <c r="B779" s="29"/>
      <c r="C779" s="30"/>
      <c r="D779" s="2"/>
      <c r="E779" s="1"/>
      <c r="F779" s="1"/>
      <c r="G779" s="57" t="str">
        <f t="shared" si="24"/>
        <v/>
      </c>
      <c r="H779" s="54" t="str">
        <f>IFERROR(VLOOKUP(G779,مخزن!D777:E1379,2,0),"")</f>
        <v/>
      </c>
      <c r="I779" s="31"/>
      <c r="J779" s="55" t="str">
        <f>IFERROR(VLOOKUP(G779,مخزن!D777:N1379,9,0),"")</f>
        <v/>
      </c>
      <c r="K779" s="55" t="str">
        <f t="shared" si="25"/>
        <v/>
      </c>
    </row>
    <row r="780" spans="1:11" ht="24.95" customHeight="1" x14ac:dyDescent="0.2">
      <c r="A780" s="29"/>
      <c r="B780" s="29"/>
      <c r="C780" s="30"/>
      <c r="D780" s="2"/>
      <c r="E780" s="1"/>
      <c r="F780" s="1"/>
      <c r="G780" s="57" t="str">
        <f t="shared" si="24"/>
        <v/>
      </c>
      <c r="H780" s="54" t="str">
        <f>IFERROR(VLOOKUP(G780,مخزن!D778:E1380,2,0),"")</f>
        <v/>
      </c>
      <c r="I780" s="31"/>
      <c r="J780" s="55" t="str">
        <f>IFERROR(VLOOKUP(G780,مخزن!D778:N1380,9,0),"")</f>
        <v/>
      </c>
      <c r="K780" s="55" t="str">
        <f t="shared" si="25"/>
        <v/>
      </c>
    </row>
    <row r="781" spans="1:11" ht="24.95" customHeight="1" x14ac:dyDescent="0.2">
      <c r="A781" s="29"/>
      <c r="B781" s="29"/>
      <c r="C781" s="30"/>
      <c r="D781" s="2"/>
      <c r="E781" s="1"/>
      <c r="F781" s="1"/>
      <c r="G781" s="57" t="str">
        <f t="shared" si="24"/>
        <v/>
      </c>
      <c r="H781" s="54" t="str">
        <f>IFERROR(VLOOKUP(G781,مخزن!D779:E1381,2,0),"")</f>
        <v/>
      </c>
      <c r="I781" s="31"/>
      <c r="J781" s="55" t="str">
        <f>IFERROR(VLOOKUP(G781,مخزن!D779:N1381,9,0),"")</f>
        <v/>
      </c>
      <c r="K781" s="55" t="str">
        <f t="shared" si="25"/>
        <v/>
      </c>
    </row>
    <row r="782" spans="1:11" ht="24.95" customHeight="1" x14ac:dyDescent="0.2">
      <c r="A782" s="29"/>
      <c r="B782" s="29"/>
      <c r="C782" s="30"/>
      <c r="D782" s="2"/>
      <c r="E782" s="1"/>
      <c r="F782" s="1"/>
      <c r="G782" s="57" t="str">
        <f t="shared" si="24"/>
        <v/>
      </c>
      <c r="H782" s="54" t="str">
        <f>IFERROR(VLOOKUP(G782,مخزن!D780:E1382,2,0),"")</f>
        <v/>
      </c>
      <c r="I782" s="31"/>
      <c r="J782" s="55" t="str">
        <f>IFERROR(VLOOKUP(G782,مخزن!D780:N1382,9,0),"")</f>
        <v/>
      </c>
      <c r="K782" s="55" t="str">
        <f t="shared" si="25"/>
        <v/>
      </c>
    </row>
    <row r="783" spans="1:11" ht="24.95" customHeight="1" x14ac:dyDescent="0.2">
      <c r="A783" s="29"/>
      <c r="B783" s="29"/>
      <c r="C783" s="30"/>
      <c r="D783" s="2"/>
      <c r="E783" s="1"/>
      <c r="F783" s="1"/>
      <c r="G783" s="57" t="str">
        <f t="shared" si="24"/>
        <v/>
      </c>
      <c r="H783" s="54" t="str">
        <f>IFERROR(VLOOKUP(G783,مخزن!D781:E1383,2,0),"")</f>
        <v/>
      </c>
      <c r="I783" s="31"/>
      <c r="J783" s="55" t="str">
        <f>IFERROR(VLOOKUP(G783,مخزن!D781:N1383,9,0),"")</f>
        <v/>
      </c>
      <c r="K783" s="55" t="str">
        <f t="shared" si="25"/>
        <v/>
      </c>
    </row>
    <row r="784" spans="1:11" ht="24.95" customHeight="1" x14ac:dyDescent="0.2">
      <c r="A784" s="29"/>
      <c r="B784" s="29"/>
      <c r="C784" s="30"/>
      <c r="D784" s="2"/>
      <c r="E784" s="1"/>
      <c r="F784" s="1"/>
      <c r="G784" s="57" t="str">
        <f t="shared" si="24"/>
        <v/>
      </c>
      <c r="H784" s="54" t="str">
        <f>IFERROR(VLOOKUP(G784,مخزن!D782:E1384,2,0),"")</f>
        <v/>
      </c>
      <c r="I784" s="31"/>
      <c r="J784" s="55" t="str">
        <f>IFERROR(VLOOKUP(G784,مخزن!D782:N1384,9,0),"")</f>
        <v/>
      </c>
      <c r="K784" s="55" t="str">
        <f t="shared" si="25"/>
        <v/>
      </c>
    </row>
    <row r="785" spans="1:11" ht="24.95" customHeight="1" x14ac:dyDescent="0.2">
      <c r="A785" s="29"/>
      <c r="B785" s="29"/>
      <c r="C785" s="30"/>
      <c r="D785" s="2"/>
      <c r="E785" s="1"/>
      <c r="F785" s="1"/>
      <c r="G785" s="57" t="str">
        <f t="shared" si="24"/>
        <v/>
      </c>
      <c r="H785" s="54" t="str">
        <f>IFERROR(VLOOKUP(G785,مخزن!D783:E1385,2,0),"")</f>
        <v/>
      </c>
      <c r="I785" s="31"/>
      <c r="J785" s="55" t="str">
        <f>IFERROR(VLOOKUP(G785,مخزن!D783:N1385,9,0),"")</f>
        <v/>
      </c>
      <c r="K785" s="55" t="str">
        <f t="shared" si="25"/>
        <v/>
      </c>
    </row>
    <row r="786" spans="1:11" ht="24.95" customHeight="1" x14ac:dyDescent="0.2">
      <c r="A786" s="29"/>
      <c r="B786" s="29"/>
      <c r="C786" s="30"/>
      <c r="D786" s="2"/>
      <c r="E786" s="1"/>
      <c r="F786" s="1"/>
      <c r="G786" s="57" t="str">
        <f t="shared" si="24"/>
        <v/>
      </c>
      <c r="H786" s="54" t="str">
        <f>IFERROR(VLOOKUP(G786,مخزن!D784:E1386,2,0),"")</f>
        <v/>
      </c>
      <c r="I786" s="31"/>
      <c r="J786" s="55" t="str">
        <f>IFERROR(VLOOKUP(G786,مخزن!D784:N1386,9,0),"")</f>
        <v/>
      </c>
      <c r="K786" s="55" t="str">
        <f t="shared" si="25"/>
        <v/>
      </c>
    </row>
    <row r="787" spans="1:11" ht="24.95" customHeight="1" x14ac:dyDescent="0.2">
      <c r="A787" s="29"/>
      <c r="B787" s="29"/>
      <c r="C787" s="30"/>
      <c r="D787" s="2"/>
      <c r="E787" s="1"/>
      <c r="F787" s="1"/>
      <c r="G787" s="57" t="str">
        <f t="shared" si="24"/>
        <v/>
      </c>
      <c r="H787" s="54" t="str">
        <f>IFERROR(VLOOKUP(G787,مخزن!D785:E1387,2,0),"")</f>
        <v/>
      </c>
      <c r="I787" s="31"/>
      <c r="J787" s="55" t="str">
        <f>IFERROR(VLOOKUP(G787,مخزن!D785:N1387,9,0),"")</f>
        <v/>
      </c>
      <c r="K787" s="55" t="str">
        <f t="shared" si="25"/>
        <v/>
      </c>
    </row>
    <row r="788" spans="1:11" ht="24.95" customHeight="1" x14ac:dyDescent="0.2">
      <c r="A788" s="29"/>
      <c r="B788" s="29"/>
      <c r="C788" s="30"/>
      <c r="D788" s="2"/>
      <c r="E788" s="1"/>
      <c r="F788" s="1"/>
      <c r="G788" s="57" t="str">
        <f t="shared" si="24"/>
        <v/>
      </c>
      <c r="H788" s="54" t="str">
        <f>IFERROR(VLOOKUP(G788,مخزن!D786:E1388,2,0),"")</f>
        <v/>
      </c>
      <c r="I788" s="31"/>
      <c r="J788" s="55" t="str">
        <f>IFERROR(VLOOKUP(G788,مخزن!D786:N1388,9,0),"")</f>
        <v/>
      </c>
      <c r="K788" s="55" t="str">
        <f t="shared" si="25"/>
        <v/>
      </c>
    </row>
    <row r="789" spans="1:11" ht="24.95" customHeight="1" x14ac:dyDescent="0.2">
      <c r="A789" s="29"/>
      <c r="B789" s="29"/>
      <c r="C789" s="30"/>
      <c r="D789" s="2"/>
      <c r="E789" s="1"/>
      <c r="F789" s="1"/>
      <c r="G789" s="57" t="str">
        <f t="shared" si="24"/>
        <v/>
      </c>
      <c r="H789" s="54" t="str">
        <f>IFERROR(VLOOKUP(G789,مخزن!D787:E1389,2,0),"")</f>
        <v/>
      </c>
      <c r="I789" s="31"/>
      <c r="J789" s="55" t="str">
        <f>IFERROR(VLOOKUP(G789,مخزن!D787:N1389,9,0),"")</f>
        <v/>
      </c>
      <c r="K789" s="55" t="str">
        <f t="shared" si="25"/>
        <v/>
      </c>
    </row>
    <row r="790" spans="1:11" ht="24.95" customHeight="1" x14ac:dyDescent="0.2">
      <c r="A790" s="29"/>
      <c r="B790" s="29"/>
      <c r="C790" s="30"/>
      <c r="D790" s="2"/>
      <c r="E790" s="1"/>
      <c r="F790" s="1"/>
      <c r="G790" s="57" t="str">
        <f t="shared" si="24"/>
        <v/>
      </c>
      <c r="H790" s="54" t="str">
        <f>IFERROR(VLOOKUP(G790,مخزن!D788:E1390,2,0),"")</f>
        <v/>
      </c>
      <c r="I790" s="31"/>
      <c r="J790" s="55" t="str">
        <f>IFERROR(VLOOKUP(G790,مخزن!D788:N1390,9,0),"")</f>
        <v/>
      </c>
      <c r="K790" s="55" t="str">
        <f t="shared" si="25"/>
        <v/>
      </c>
    </row>
    <row r="791" spans="1:11" ht="24.95" customHeight="1" x14ac:dyDescent="0.2">
      <c r="A791" s="29"/>
      <c r="B791" s="29"/>
      <c r="C791" s="30"/>
      <c r="D791" s="2"/>
      <c r="E791" s="1"/>
      <c r="F791" s="1"/>
      <c r="G791" s="57" t="str">
        <f t="shared" si="24"/>
        <v/>
      </c>
      <c r="H791" s="54" t="str">
        <f>IFERROR(VLOOKUP(G791,مخزن!D789:E1391,2,0),"")</f>
        <v/>
      </c>
      <c r="I791" s="31"/>
      <c r="J791" s="55" t="str">
        <f>IFERROR(VLOOKUP(G791,مخزن!D789:N1391,9,0),"")</f>
        <v/>
      </c>
      <c r="K791" s="55" t="str">
        <f t="shared" si="25"/>
        <v/>
      </c>
    </row>
    <row r="792" spans="1:11" ht="24.95" customHeight="1" x14ac:dyDescent="0.2">
      <c r="A792" s="29"/>
      <c r="B792" s="29"/>
      <c r="C792" s="30"/>
      <c r="D792" s="2"/>
      <c r="E792" s="1"/>
      <c r="F792" s="1"/>
      <c r="G792" s="57" t="str">
        <f t="shared" si="24"/>
        <v/>
      </c>
      <c r="H792" s="54" t="str">
        <f>IFERROR(VLOOKUP(G792,مخزن!D790:E1392,2,0),"")</f>
        <v/>
      </c>
      <c r="I792" s="31"/>
      <c r="J792" s="55" t="str">
        <f>IFERROR(VLOOKUP(G792,مخزن!D790:N1392,9,0),"")</f>
        <v/>
      </c>
      <c r="K792" s="55" t="str">
        <f t="shared" si="25"/>
        <v/>
      </c>
    </row>
    <row r="793" spans="1:11" ht="24.95" customHeight="1" x14ac:dyDescent="0.2">
      <c r="A793" s="29"/>
      <c r="B793" s="29"/>
      <c r="C793" s="30"/>
      <c r="D793" s="2"/>
      <c r="E793" s="1"/>
      <c r="F793" s="1"/>
      <c r="G793" s="57" t="str">
        <f t="shared" si="24"/>
        <v/>
      </c>
      <c r="H793" s="54" t="str">
        <f>IFERROR(VLOOKUP(G793,مخزن!D791:E1393,2,0),"")</f>
        <v/>
      </c>
      <c r="I793" s="31"/>
      <c r="J793" s="55" t="str">
        <f>IFERROR(VLOOKUP(G793,مخزن!D791:N1393,9,0),"")</f>
        <v/>
      </c>
      <c r="K793" s="55" t="str">
        <f t="shared" si="25"/>
        <v/>
      </c>
    </row>
    <row r="794" spans="1:11" ht="24.95" customHeight="1" x14ac:dyDescent="0.2">
      <c r="A794" s="29"/>
      <c r="B794" s="29"/>
      <c r="C794" s="30"/>
      <c r="D794" s="2"/>
      <c r="E794" s="1"/>
      <c r="F794" s="1"/>
      <c r="G794" s="57" t="str">
        <f t="shared" si="24"/>
        <v/>
      </c>
      <c r="H794" s="54" t="str">
        <f>IFERROR(VLOOKUP(G794,مخزن!D792:E1394,2,0),"")</f>
        <v/>
      </c>
      <c r="I794" s="31"/>
      <c r="J794" s="55" t="str">
        <f>IFERROR(VLOOKUP(G794,مخزن!D792:N1394,9,0),"")</f>
        <v/>
      </c>
      <c r="K794" s="55" t="str">
        <f t="shared" si="25"/>
        <v/>
      </c>
    </row>
    <row r="795" spans="1:11" ht="24.95" customHeight="1" x14ac:dyDescent="0.2">
      <c r="A795" s="29"/>
      <c r="B795" s="29"/>
      <c r="C795" s="30"/>
      <c r="D795" s="2"/>
      <c r="E795" s="1"/>
      <c r="F795" s="1"/>
      <c r="G795" s="57" t="str">
        <f t="shared" si="24"/>
        <v/>
      </c>
      <c r="H795" s="54" t="str">
        <f>IFERROR(VLOOKUP(G795,مخزن!D793:E1395,2,0),"")</f>
        <v/>
      </c>
      <c r="I795" s="31"/>
      <c r="J795" s="55" t="str">
        <f>IFERROR(VLOOKUP(G795,مخزن!D793:N1395,9,0),"")</f>
        <v/>
      </c>
      <c r="K795" s="55" t="str">
        <f t="shared" si="25"/>
        <v/>
      </c>
    </row>
    <row r="796" spans="1:11" ht="24.95" customHeight="1" x14ac:dyDescent="0.2">
      <c r="A796" s="29"/>
      <c r="B796" s="29"/>
      <c r="C796" s="30"/>
      <c r="D796" s="2"/>
      <c r="E796" s="1"/>
      <c r="F796" s="1"/>
      <c r="G796" s="57" t="str">
        <f t="shared" si="24"/>
        <v/>
      </c>
      <c r="H796" s="54" t="str">
        <f>IFERROR(VLOOKUP(G796,مخزن!D794:E1396,2,0),"")</f>
        <v/>
      </c>
      <c r="I796" s="31"/>
      <c r="J796" s="55" t="str">
        <f>IFERROR(VLOOKUP(G796,مخزن!D794:N1396,9,0),"")</f>
        <v/>
      </c>
      <c r="K796" s="55" t="str">
        <f t="shared" si="25"/>
        <v/>
      </c>
    </row>
    <row r="797" spans="1:11" ht="24.95" customHeight="1" x14ac:dyDescent="0.2">
      <c r="A797" s="29"/>
      <c r="B797" s="29"/>
      <c r="C797" s="30"/>
      <c r="D797" s="2"/>
      <c r="E797" s="1"/>
      <c r="F797" s="1"/>
      <c r="G797" s="57" t="str">
        <f t="shared" si="24"/>
        <v/>
      </c>
      <c r="H797" s="54" t="str">
        <f>IFERROR(VLOOKUP(G797,مخزن!D795:E1397,2,0),"")</f>
        <v/>
      </c>
      <c r="I797" s="31"/>
      <c r="J797" s="55" t="str">
        <f>IFERROR(VLOOKUP(G797,مخزن!D795:N1397,9,0),"")</f>
        <v/>
      </c>
      <c r="K797" s="55" t="str">
        <f t="shared" si="25"/>
        <v/>
      </c>
    </row>
    <row r="798" spans="1:11" ht="24.95" customHeight="1" x14ac:dyDescent="0.2">
      <c r="A798" s="29"/>
      <c r="B798" s="29"/>
      <c r="C798" s="30"/>
      <c r="D798" s="2"/>
      <c r="E798" s="1"/>
      <c r="F798" s="1"/>
      <c r="G798" s="57" t="str">
        <f t="shared" si="24"/>
        <v/>
      </c>
      <c r="H798" s="54" t="str">
        <f>IFERROR(VLOOKUP(G798,مخزن!D796:E1398,2,0),"")</f>
        <v/>
      </c>
      <c r="I798" s="31"/>
      <c r="J798" s="55" t="str">
        <f>IFERROR(VLOOKUP(G798,مخزن!D796:N1398,9,0),"")</f>
        <v/>
      </c>
      <c r="K798" s="55" t="str">
        <f t="shared" si="25"/>
        <v/>
      </c>
    </row>
    <row r="799" spans="1:11" ht="24.95" customHeight="1" x14ac:dyDescent="0.2">
      <c r="A799" s="29"/>
      <c r="B799" s="29"/>
      <c r="C799" s="30"/>
      <c r="D799" s="2"/>
      <c r="E799" s="1"/>
      <c r="F799" s="1"/>
      <c r="G799" s="57" t="str">
        <f t="shared" si="24"/>
        <v/>
      </c>
      <c r="H799" s="54" t="str">
        <f>IFERROR(VLOOKUP(G799,مخزن!D797:E1399,2,0),"")</f>
        <v/>
      </c>
      <c r="I799" s="31"/>
      <c r="J799" s="55" t="str">
        <f>IFERROR(VLOOKUP(G799,مخزن!D797:N1399,9,0),"")</f>
        <v/>
      </c>
      <c r="K799" s="55" t="str">
        <f t="shared" si="25"/>
        <v/>
      </c>
    </row>
    <row r="800" spans="1:11" ht="24.95" customHeight="1" x14ac:dyDescent="0.2">
      <c r="A800" s="29"/>
      <c r="B800" s="29"/>
      <c r="C800" s="30"/>
      <c r="D800" s="2"/>
      <c r="E800" s="1"/>
      <c r="F800" s="1"/>
      <c r="G800" s="57" t="str">
        <f t="shared" si="24"/>
        <v/>
      </c>
      <c r="H800" s="54" t="str">
        <f>IFERROR(VLOOKUP(G800,مخزن!D798:E1400,2,0),"")</f>
        <v/>
      </c>
      <c r="I800" s="31"/>
      <c r="J800" s="55" t="str">
        <f>IFERROR(VLOOKUP(G800,مخزن!D798:N1400,9,0),"")</f>
        <v/>
      </c>
      <c r="K800" s="55" t="str">
        <f t="shared" si="25"/>
        <v/>
      </c>
    </row>
    <row r="801" spans="1:11" ht="24.95" customHeight="1" x14ac:dyDescent="0.2">
      <c r="A801" s="29"/>
      <c r="B801" s="29"/>
      <c r="C801" s="30"/>
      <c r="D801" s="2"/>
      <c r="E801" s="1"/>
      <c r="F801" s="1"/>
      <c r="G801" s="57" t="str">
        <f t="shared" si="24"/>
        <v/>
      </c>
      <c r="H801" s="54" t="str">
        <f>IFERROR(VLOOKUP(G801,مخزن!D799:E1401,2,0),"")</f>
        <v/>
      </c>
      <c r="I801" s="31"/>
      <c r="J801" s="55" t="str">
        <f>IFERROR(VLOOKUP(G801,مخزن!D799:N1401,9,0),"")</f>
        <v/>
      </c>
      <c r="K801" s="55" t="str">
        <f t="shared" si="25"/>
        <v/>
      </c>
    </row>
    <row r="802" spans="1:11" ht="24.95" customHeight="1" x14ac:dyDescent="0.2">
      <c r="A802" s="29"/>
      <c r="B802" s="29"/>
      <c r="C802" s="30"/>
      <c r="D802" s="2"/>
      <c r="E802" s="1"/>
      <c r="F802" s="1"/>
      <c r="G802" s="57" t="str">
        <f t="shared" si="24"/>
        <v/>
      </c>
      <c r="H802" s="54" t="str">
        <f>IFERROR(VLOOKUP(G802,مخزن!D800:E1402,2,0),"")</f>
        <v/>
      </c>
      <c r="I802" s="31"/>
      <c r="J802" s="55" t="str">
        <f>IFERROR(VLOOKUP(G802,مخزن!D800:N1402,9,0),"")</f>
        <v/>
      </c>
      <c r="K802" s="55" t="str">
        <f t="shared" si="25"/>
        <v/>
      </c>
    </row>
    <row r="803" spans="1:11" ht="24.95" customHeight="1" x14ac:dyDescent="0.2">
      <c r="A803" s="29"/>
      <c r="B803" s="29"/>
      <c r="C803" s="30"/>
      <c r="D803" s="2"/>
      <c r="E803" s="1"/>
      <c r="F803" s="1"/>
      <c r="G803" s="57" t="str">
        <f t="shared" si="24"/>
        <v/>
      </c>
      <c r="H803" s="54" t="str">
        <f>IFERROR(VLOOKUP(G803,مخزن!D801:E1403,2,0),"")</f>
        <v/>
      </c>
      <c r="I803" s="31"/>
      <c r="J803" s="55" t="str">
        <f>IFERROR(VLOOKUP(G803,مخزن!D801:N1403,9,0),"")</f>
        <v/>
      </c>
      <c r="K803" s="55" t="str">
        <f t="shared" si="25"/>
        <v/>
      </c>
    </row>
    <row r="804" spans="1:11" ht="24.95" customHeight="1" x14ac:dyDescent="0.2">
      <c r="A804" s="29"/>
      <c r="B804" s="29"/>
      <c r="C804" s="30"/>
      <c r="D804" s="2"/>
      <c r="E804" s="1"/>
      <c r="F804" s="1"/>
      <c r="G804" s="57" t="str">
        <f t="shared" si="24"/>
        <v/>
      </c>
      <c r="H804" s="54" t="str">
        <f>IFERROR(VLOOKUP(G804,مخزن!D802:E1404,2,0),"")</f>
        <v/>
      </c>
      <c r="I804" s="31"/>
      <c r="J804" s="55" t="str">
        <f>IFERROR(VLOOKUP(G804,مخزن!D802:N1404,9,0),"")</f>
        <v/>
      </c>
      <c r="K804" s="55" t="str">
        <f t="shared" si="25"/>
        <v/>
      </c>
    </row>
    <row r="805" spans="1:11" ht="24.95" customHeight="1" x14ac:dyDescent="0.2">
      <c r="A805" s="29"/>
      <c r="B805" s="29"/>
      <c r="C805" s="30"/>
      <c r="D805" s="2"/>
      <c r="E805" s="1"/>
      <c r="F805" s="1"/>
      <c r="G805" s="57" t="str">
        <f t="shared" si="24"/>
        <v/>
      </c>
      <c r="H805" s="54" t="str">
        <f>IFERROR(VLOOKUP(G805,مخزن!D803:E1405,2,0),"")</f>
        <v/>
      </c>
      <c r="I805" s="31"/>
      <c r="J805" s="55" t="str">
        <f>IFERROR(VLOOKUP(G805,مخزن!D803:N1405,9,0),"")</f>
        <v/>
      </c>
      <c r="K805" s="55" t="str">
        <f t="shared" si="25"/>
        <v/>
      </c>
    </row>
    <row r="806" spans="1:11" ht="24.95" customHeight="1" x14ac:dyDescent="0.2">
      <c r="A806" s="29"/>
      <c r="B806" s="29"/>
      <c r="C806" s="30"/>
      <c r="D806" s="2"/>
      <c r="E806" s="1"/>
      <c r="F806" s="1"/>
      <c r="G806" s="57" t="str">
        <f t="shared" si="24"/>
        <v/>
      </c>
      <c r="H806" s="54" t="str">
        <f>IFERROR(VLOOKUP(G806,مخزن!D804:E1406,2,0),"")</f>
        <v/>
      </c>
      <c r="I806" s="31"/>
      <c r="J806" s="55" t="str">
        <f>IFERROR(VLOOKUP(G806,مخزن!D804:N1406,9,0),"")</f>
        <v/>
      </c>
      <c r="K806" s="55" t="str">
        <f t="shared" si="25"/>
        <v/>
      </c>
    </row>
    <row r="807" spans="1:11" ht="24.95" customHeight="1" x14ac:dyDescent="0.2">
      <c r="A807" s="29"/>
      <c r="B807" s="29"/>
      <c r="C807" s="30"/>
      <c r="D807" s="2"/>
      <c r="E807" s="1"/>
      <c r="F807" s="1"/>
      <c r="G807" s="57" t="str">
        <f t="shared" si="24"/>
        <v/>
      </c>
      <c r="H807" s="54" t="str">
        <f>IFERROR(VLOOKUP(G807,مخزن!D805:E1407,2,0),"")</f>
        <v/>
      </c>
      <c r="I807" s="31"/>
      <c r="J807" s="55" t="str">
        <f>IFERROR(VLOOKUP(G807,مخزن!D805:N1407,9,0),"")</f>
        <v/>
      </c>
      <c r="K807" s="55" t="str">
        <f t="shared" si="25"/>
        <v/>
      </c>
    </row>
    <row r="808" spans="1:11" ht="24.95" customHeight="1" x14ac:dyDescent="0.2">
      <c r="A808" s="29"/>
      <c r="B808" s="29"/>
      <c r="C808" s="30"/>
      <c r="D808" s="2"/>
      <c r="E808" s="1"/>
      <c r="F808" s="1"/>
      <c r="G808" s="57" t="str">
        <f t="shared" si="24"/>
        <v/>
      </c>
      <c r="H808" s="54" t="str">
        <f>IFERROR(VLOOKUP(G808,مخزن!D806:E1408,2,0),"")</f>
        <v/>
      </c>
      <c r="I808" s="31"/>
      <c r="J808" s="55" t="str">
        <f>IFERROR(VLOOKUP(G808,مخزن!D806:N1408,9,0),"")</f>
        <v/>
      </c>
      <c r="K808" s="55" t="str">
        <f t="shared" si="25"/>
        <v/>
      </c>
    </row>
    <row r="809" spans="1:11" ht="24.95" customHeight="1" x14ac:dyDescent="0.2">
      <c r="A809" s="29"/>
      <c r="B809" s="29"/>
      <c r="C809" s="30"/>
      <c r="D809" s="2"/>
      <c r="E809" s="1"/>
      <c r="F809" s="1"/>
      <c r="G809" s="57" t="str">
        <f t="shared" si="24"/>
        <v/>
      </c>
      <c r="H809" s="54" t="str">
        <f>IFERROR(VLOOKUP(G809,مخزن!D807:E1409,2,0),"")</f>
        <v/>
      </c>
      <c r="I809" s="31"/>
      <c r="J809" s="55" t="str">
        <f>IFERROR(VLOOKUP(G809,مخزن!D807:N1409,9,0),"")</f>
        <v/>
      </c>
      <c r="K809" s="55" t="str">
        <f t="shared" si="25"/>
        <v/>
      </c>
    </row>
    <row r="810" spans="1:11" ht="24.95" customHeight="1" x14ac:dyDescent="0.2">
      <c r="A810" s="29"/>
      <c r="B810" s="29"/>
      <c r="C810" s="30"/>
      <c r="D810" s="2"/>
      <c r="E810" s="1"/>
      <c r="F810" s="1"/>
      <c r="G810" s="57" t="str">
        <f t="shared" si="24"/>
        <v/>
      </c>
      <c r="H810" s="54" t="str">
        <f>IFERROR(VLOOKUP(G810,مخزن!D808:E1410,2,0),"")</f>
        <v/>
      </c>
      <c r="I810" s="31"/>
      <c r="J810" s="55" t="str">
        <f>IFERROR(VLOOKUP(G810,مخزن!D808:N1410,9,0),"")</f>
        <v/>
      </c>
      <c r="K810" s="55" t="str">
        <f t="shared" si="25"/>
        <v/>
      </c>
    </row>
    <row r="811" spans="1:11" ht="24.95" customHeight="1" x14ac:dyDescent="0.2">
      <c r="A811" s="29"/>
      <c r="B811" s="29"/>
      <c r="C811" s="30"/>
      <c r="D811" s="2"/>
      <c r="E811" s="1"/>
      <c r="F811" s="1"/>
      <c r="G811" s="57" t="str">
        <f t="shared" si="24"/>
        <v/>
      </c>
      <c r="H811" s="54" t="str">
        <f>IFERROR(VLOOKUP(G811,مخزن!D809:E1411,2,0),"")</f>
        <v/>
      </c>
      <c r="I811" s="31"/>
      <c r="J811" s="55" t="str">
        <f>IFERROR(VLOOKUP(G811,مخزن!D809:N1411,9,0),"")</f>
        <v/>
      </c>
      <c r="K811" s="55" t="str">
        <f t="shared" si="25"/>
        <v/>
      </c>
    </row>
    <row r="812" spans="1:11" ht="24.95" customHeight="1" x14ac:dyDescent="0.2">
      <c r="A812" s="29"/>
      <c r="B812" s="29"/>
      <c r="C812" s="30"/>
      <c r="D812" s="2"/>
      <c r="E812" s="1"/>
      <c r="F812" s="1"/>
      <c r="G812" s="57" t="str">
        <f t="shared" si="24"/>
        <v/>
      </c>
      <c r="H812" s="54" t="str">
        <f>IFERROR(VLOOKUP(G812,مخزن!D810:E1412,2,0),"")</f>
        <v/>
      </c>
      <c r="I812" s="31"/>
      <c r="J812" s="55" t="str">
        <f>IFERROR(VLOOKUP(G812,مخزن!D810:N1412,9,0),"")</f>
        <v/>
      </c>
      <c r="K812" s="55" t="str">
        <f t="shared" si="25"/>
        <v/>
      </c>
    </row>
    <row r="813" spans="1:11" ht="24.95" customHeight="1" x14ac:dyDescent="0.2">
      <c r="A813" s="29"/>
      <c r="B813" s="29"/>
      <c r="C813" s="30"/>
      <c r="D813" s="2"/>
      <c r="E813" s="1"/>
      <c r="F813" s="1"/>
      <c r="G813" s="57" t="str">
        <f t="shared" si="24"/>
        <v/>
      </c>
      <c r="H813" s="54" t="str">
        <f>IFERROR(VLOOKUP(G813,مخزن!D811:E1413,2,0),"")</f>
        <v/>
      </c>
      <c r="I813" s="31"/>
      <c r="J813" s="55" t="str">
        <f>IFERROR(VLOOKUP(G813,مخزن!D811:N1413,9,0),"")</f>
        <v/>
      </c>
      <c r="K813" s="55" t="str">
        <f t="shared" si="25"/>
        <v/>
      </c>
    </row>
    <row r="814" spans="1:11" ht="24.95" customHeight="1" x14ac:dyDescent="0.2">
      <c r="A814" s="29"/>
      <c r="B814" s="29"/>
      <c r="C814" s="30"/>
      <c r="D814" s="2"/>
      <c r="E814" s="1"/>
      <c r="F814" s="1"/>
      <c r="G814" s="57" t="str">
        <f t="shared" si="24"/>
        <v/>
      </c>
      <c r="H814" s="54" t="str">
        <f>IFERROR(VLOOKUP(G814,مخزن!D812:E1414,2,0),"")</f>
        <v/>
      </c>
      <c r="I814" s="31"/>
      <c r="J814" s="55" t="str">
        <f>IFERROR(VLOOKUP(G814,مخزن!D812:N1414,9,0),"")</f>
        <v/>
      </c>
      <c r="K814" s="55" t="str">
        <f t="shared" si="25"/>
        <v/>
      </c>
    </row>
    <row r="815" spans="1:11" ht="24.95" customHeight="1" x14ac:dyDescent="0.2">
      <c r="A815" s="29"/>
      <c r="B815" s="29"/>
      <c r="C815" s="30"/>
      <c r="D815" s="2"/>
      <c r="E815" s="1"/>
      <c r="F815" s="1"/>
      <c r="G815" s="57" t="str">
        <f t="shared" si="24"/>
        <v/>
      </c>
      <c r="H815" s="54" t="str">
        <f>IFERROR(VLOOKUP(G815,مخزن!D813:E1415,2,0),"")</f>
        <v/>
      </c>
      <c r="I815" s="31"/>
      <c r="J815" s="55" t="str">
        <f>IFERROR(VLOOKUP(G815,مخزن!D813:N1415,9,0),"")</f>
        <v/>
      </c>
      <c r="K815" s="55" t="str">
        <f t="shared" si="25"/>
        <v/>
      </c>
    </row>
    <row r="816" spans="1:11" ht="24.95" customHeight="1" x14ac:dyDescent="0.2">
      <c r="A816" s="29"/>
      <c r="B816" s="29"/>
      <c r="C816" s="30"/>
      <c r="D816" s="2"/>
      <c r="E816" s="1"/>
      <c r="F816" s="1"/>
      <c r="G816" s="57" t="str">
        <f t="shared" si="24"/>
        <v/>
      </c>
      <c r="H816" s="54" t="str">
        <f>IFERROR(VLOOKUP(G816,مخزن!D814:E1416,2,0),"")</f>
        <v/>
      </c>
      <c r="I816" s="31"/>
      <c r="J816" s="55" t="str">
        <f>IFERROR(VLOOKUP(G816,مخزن!D814:N1416,9,0),"")</f>
        <v/>
      </c>
      <c r="K816" s="55" t="str">
        <f t="shared" si="25"/>
        <v/>
      </c>
    </row>
    <row r="817" spans="1:11" ht="24.95" customHeight="1" x14ac:dyDescent="0.2">
      <c r="A817" s="29"/>
      <c r="B817" s="29"/>
      <c r="C817" s="30"/>
      <c r="D817" s="2"/>
      <c r="E817" s="1"/>
      <c r="F817" s="1"/>
      <c r="G817" s="57" t="str">
        <f t="shared" si="24"/>
        <v/>
      </c>
      <c r="H817" s="54" t="str">
        <f>IFERROR(VLOOKUP(G817,مخزن!D815:E1417,2,0),"")</f>
        <v/>
      </c>
      <c r="I817" s="31"/>
      <c r="J817" s="55" t="str">
        <f>IFERROR(VLOOKUP(G817,مخزن!D815:N1417,9,0),"")</f>
        <v/>
      </c>
      <c r="K817" s="55" t="str">
        <f t="shared" si="25"/>
        <v/>
      </c>
    </row>
    <row r="818" spans="1:11" ht="24.95" customHeight="1" x14ac:dyDescent="0.2">
      <c r="A818" s="29"/>
      <c r="B818" s="29"/>
      <c r="C818" s="30"/>
      <c r="D818" s="2"/>
      <c r="E818" s="1"/>
      <c r="F818" s="1"/>
      <c r="G818" s="57" t="str">
        <f t="shared" si="24"/>
        <v/>
      </c>
      <c r="H818" s="54" t="str">
        <f>IFERROR(VLOOKUP(G818,مخزن!D816:E1418,2,0),"")</f>
        <v/>
      </c>
      <c r="I818" s="31"/>
      <c r="J818" s="55" t="str">
        <f>IFERROR(VLOOKUP(G818,مخزن!D816:N1418,9,0),"")</f>
        <v/>
      </c>
      <c r="K818" s="55" t="str">
        <f t="shared" si="25"/>
        <v/>
      </c>
    </row>
    <row r="819" spans="1:11" ht="24.95" customHeight="1" x14ac:dyDescent="0.2">
      <c r="A819" s="29"/>
      <c r="B819" s="29"/>
      <c r="C819" s="30"/>
      <c r="D819" s="2"/>
      <c r="E819" s="1"/>
      <c r="F819" s="1"/>
      <c r="G819" s="57" t="str">
        <f t="shared" si="24"/>
        <v/>
      </c>
      <c r="H819" s="54" t="str">
        <f>IFERROR(VLOOKUP(G819,مخزن!D817:E1419,2,0),"")</f>
        <v/>
      </c>
      <c r="I819" s="31"/>
      <c r="J819" s="55" t="str">
        <f>IFERROR(VLOOKUP(G819,مخزن!D817:N1419,9,0),"")</f>
        <v/>
      </c>
      <c r="K819" s="55" t="str">
        <f t="shared" si="25"/>
        <v/>
      </c>
    </row>
    <row r="820" spans="1:11" ht="24.95" customHeight="1" x14ac:dyDescent="0.2">
      <c r="A820" s="29"/>
      <c r="B820" s="29"/>
      <c r="C820" s="30"/>
      <c r="D820" s="2"/>
      <c r="E820" s="1"/>
      <c r="F820" s="1"/>
      <c r="G820" s="57" t="str">
        <f t="shared" si="24"/>
        <v/>
      </c>
      <c r="H820" s="54" t="str">
        <f>IFERROR(VLOOKUP(G820,مخزن!D818:E1420,2,0),"")</f>
        <v/>
      </c>
      <c r="I820" s="31"/>
      <c r="J820" s="55" t="str">
        <f>IFERROR(VLOOKUP(G820,مخزن!D818:N1420,9,0),"")</f>
        <v/>
      </c>
      <c r="K820" s="55" t="str">
        <f t="shared" si="25"/>
        <v/>
      </c>
    </row>
    <row r="821" spans="1:11" ht="24.95" customHeight="1" x14ac:dyDescent="0.2">
      <c r="A821" s="29"/>
      <c r="B821" s="29"/>
      <c r="C821" s="30"/>
      <c r="D821" s="2"/>
      <c r="E821" s="1"/>
      <c r="F821" s="1"/>
      <c r="G821" s="57" t="str">
        <f t="shared" ref="G821:G884" si="26">E821&amp;F821</f>
        <v/>
      </c>
      <c r="H821" s="54" t="str">
        <f>IFERROR(VLOOKUP(G821,مخزن!D819:E1421,2,0),"")</f>
        <v/>
      </c>
      <c r="I821" s="31"/>
      <c r="J821" s="55" t="str">
        <f>IFERROR(VLOOKUP(G821,مخزن!D819:N1421,9,0),"")</f>
        <v/>
      </c>
      <c r="K821" s="55" t="str">
        <f t="shared" ref="K821:K884" si="27">IFERROR((J821*I821),"")</f>
        <v/>
      </c>
    </row>
    <row r="822" spans="1:11" ht="24.95" customHeight="1" x14ac:dyDescent="0.2">
      <c r="A822" s="29"/>
      <c r="B822" s="29"/>
      <c r="C822" s="30"/>
      <c r="D822" s="2"/>
      <c r="E822" s="1"/>
      <c r="F822" s="1"/>
      <c r="G822" s="57" t="str">
        <f t="shared" si="26"/>
        <v/>
      </c>
      <c r="H822" s="54" t="str">
        <f>IFERROR(VLOOKUP(G822,مخزن!D820:E1422,2,0),"")</f>
        <v/>
      </c>
      <c r="I822" s="31"/>
      <c r="J822" s="55" t="str">
        <f>IFERROR(VLOOKUP(G822,مخزن!D820:N1422,9,0),"")</f>
        <v/>
      </c>
      <c r="K822" s="55" t="str">
        <f t="shared" si="27"/>
        <v/>
      </c>
    </row>
    <row r="823" spans="1:11" ht="24.95" customHeight="1" x14ac:dyDescent="0.2">
      <c r="A823" s="29"/>
      <c r="B823" s="29"/>
      <c r="C823" s="30"/>
      <c r="D823" s="2"/>
      <c r="E823" s="1"/>
      <c r="F823" s="1"/>
      <c r="G823" s="57" t="str">
        <f t="shared" si="26"/>
        <v/>
      </c>
      <c r="H823" s="54" t="str">
        <f>IFERROR(VLOOKUP(G823,مخزن!D821:E1423,2,0),"")</f>
        <v/>
      </c>
      <c r="I823" s="31"/>
      <c r="J823" s="55" t="str">
        <f>IFERROR(VLOOKUP(G823,مخزن!D821:N1423,9,0),"")</f>
        <v/>
      </c>
      <c r="K823" s="55" t="str">
        <f t="shared" si="27"/>
        <v/>
      </c>
    </row>
    <row r="824" spans="1:11" ht="24.95" customHeight="1" x14ac:dyDescent="0.2">
      <c r="A824" s="29"/>
      <c r="B824" s="29"/>
      <c r="C824" s="30"/>
      <c r="D824" s="2"/>
      <c r="E824" s="1"/>
      <c r="F824" s="1"/>
      <c r="G824" s="57" t="str">
        <f t="shared" si="26"/>
        <v/>
      </c>
      <c r="H824" s="54" t="str">
        <f>IFERROR(VLOOKUP(G824,مخزن!D822:E1424,2,0),"")</f>
        <v/>
      </c>
      <c r="I824" s="31"/>
      <c r="J824" s="55" t="str">
        <f>IFERROR(VLOOKUP(G824,مخزن!D822:N1424,9,0),"")</f>
        <v/>
      </c>
      <c r="K824" s="55" t="str">
        <f t="shared" si="27"/>
        <v/>
      </c>
    </row>
    <row r="825" spans="1:11" ht="24.95" customHeight="1" x14ac:dyDescent="0.2">
      <c r="A825" s="29"/>
      <c r="B825" s="29"/>
      <c r="C825" s="30"/>
      <c r="D825" s="2"/>
      <c r="E825" s="1"/>
      <c r="F825" s="1"/>
      <c r="G825" s="57" t="str">
        <f t="shared" si="26"/>
        <v/>
      </c>
      <c r="H825" s="54" t="str">
        <f>IFERROR(VLOOKUP(G825,مخزن!D823:E1425,2,0),"")</f>
        <v/>
      </c>
      <c r="I825" s="31"/>
      <c r="J825" s="55" t="str">
        <f>IFERROR(VLOOKUP(G825,مخزن!D823:N1425,9,0),"")</f>
        <v/>
      </c>
      <c r="K825" s="55" t="str">
        <f t="shared" si="27"/>
        <v/>
      </c>
    </row>
    <row r="826" spans="1:11" ht="24.95" customHeight="1" x14ac:dyDescent="0.2">
      <c r="A826" s="29"/>
      <c r="B826" s="29"/>
      <c r="C826" s="30"/>
      <c r="D826" s="2"/>
      <c r="E826" s="1"/>
      <c r="F826" s="1"/>
      <c r="G826" s="57" t="str">
        <f t="shared" si="26"/>
        <v/>
      </c>
      <c r="H826" s="54" t="str">
        <f>IFERROR(VLOOKUP(G826,مخزن!D824:E1426,2,0),"")</f>
        <v/>
      </c>
      <c r="I826" s="31"/>
      <c r="J826" s="55" t="str">
        <f>IFERROR(VLOOKUP(G826,مخزن!D824:N1426,9,0),"")</f>
        <v/>
      </c>
      <c r="K826" s="55" t="str">
        <f t="shared" si="27"/>
        <v/>
      </c>
    </row>
    <row r="827" spans="1:11" ht="24.95" customHeight="1" x14ac:dyDescent="0.2">
      <c r="A827" s="29"/>
      <c r="B827" s="29"/>
      <c r="C827" s="30"/>
      <c r="D827" s="2"/>
      <c r="E827" s="1"/>
      <c r="F827" s="1"/>
      <c r="G827" s="57" t="str">
        <f t="shared" si="26"/>
        <v/>
      </c>
      <c r="H827" s="54" t="str">
        <f>IFERROR(VLOOKUP(G827,مخزن!D825:E1427,2,0),"")</f>
        <v/>
      </c>
      <c r="I827" s="31"/>
      <c r="J827" s="55" t="str">
        <f>IFERROR(VLOOKUP(G827,مخزن!D825:N1427,9,0),"")</f>
        <v/>
      </c>
      <c r="K827" s="55" t="str">
        <f t="shared" si="27"/>
        <v/>
      </c>
    </row>
    <row r="828" spans="1:11" ht="24.95" customHeight="1" x14ac:dyDescent="0.2">
      <c r="A828" s="29"/>
      <c r="B828" s="29"/>
      <c r="C828" s="30"/>
      <c r="D828" s="2"/>
      <c r="E828" s="1"/>
      <c r="F828" s="1"/>
      <c r="G828" s="57" t="str">
        <f t="shared" si="26"/>
        <v/>
      </c>
      <c r="H828" s="54" t="str">
        <f>IFERROR(VLOOKUP(G828,مخزن!D826:E1428,2,0),"")</f>
        <v/>
      </c>
      <c r="I828" s="31"/>
      <c r="J828" s="55" t="str">
        <f>IFERROR(VLOOKUP(G828,مخزن!D826:N1428,9,0),"")</f>
        <v/>
      </c>
      <c r="K828" s="55" t="str">
        <f t="shared" si="27"/>
        <v/>
      </c>
    </row>
    <row r="829" spans="1:11" ht="24.95" customHeight="1" x14ac:dyDescent="0.2">
      <c r="A829" s="29"/>
      <c r="B829" s="29"/>
      <c r="C829" s="30"/>
      <c r="D829" s="2"/>
      <c r="E829" s="1"/>
      <c r="F829" s="1"/>
      <c r="G829" s="57" t="str">
        <f t="shared" si="26"/>
        <v/>
      </c>
      <c r="H829" s="54" t="str">
        <f>IFERROR(VLOOKUP(G829,مخزن!D827:E1429,2,0),"")</f>
        <v/>
      </c>
      <c r="I829" s="31"/>
      <c r="J829" s="55" t="str">
        <f>IFERROR(VLOOKUP(G829,مخزن!D827:N1429,9,0),"")</f>
        <v/>
      </c>
      <c r="K829" s="55" t="str">
        <f t="shared" si="27"/>
        <v/>
      </c>
    </row>
    <row r="830" spans="1:11" ht="24.95" customHeight="1" x14ac:dyDescent="0.2">
      <c r="A830" s="29"/>
      <c r="B830" s="29"/>
      <c r="C830" s="30"/>
      <c r="D830" s="2"/>
      <c r="E830" s="1"/>
      <c r="F830" s="1"/>
      <c r="G830" s="57" t="str">
        <f t="shared" si="26"/>
        <v/>
      </c>
      <c r="H830" s="54" t="str">
        <f>IFERROR(VLOOKUP(G830,مخزن!D828:E1430,2,0),"")</f>
        <v/>
      </c>
      <c r="I830" s="31"/>
      <c r="J830" s="55" t="str">
        <f>IFERROR(VLOOKUP(G830,مخزن!D828:N1430,9,0),"")</f>
        <v/>
      </c>
      <c r="K830" s="55" t="str">
        <f t="shared" si="27"/>
        <v/>
      </c>
    </row>
    <row r="831" spans="1:11" ht="24.95" customHeight="1" x14ac:dyDescent="0.2">
      <c r="A831" s="29"/>
      <c r="B831" s="29"/>
      <c r="C831" s="30"/>
      <c r="D831" s="2"/>
      <c r="E831" s="1"/>
      <c r="F831" s="1"/>
      <c r="G831" s="57" t="str">
        <f t="shared" si="26"/>
        <v/>
      </c>
      <c r="H831" s="54" t="str">
        <f>IFERROR(VLOOKUP(G831,مخزن!D829:E1431,2,0),"")</f>
        <v/>
      </c>
      <c r="I831" s="31"/>
      <c r="J831" s="55" t="str">
        <f>IFERROR(VLOOKUP(G831,مخزن!D829:N1431,9,0),"")</f>
        <v/>
      </c>
      <c r="K831" s="55" t="str">
        <f t="shared" si="27"/>
        <v/>
      </c>
    </row>
    <row r="832" spans="1:11" ht="24.95" customHeight="1" x14ac:dyDescent="0.2">
      <c r="A832" s="29"/>
      <c r="B832" s="29"/>
      <c r="C832" s="30"/>
      <c r="D832" s="2"/>
      <c r="E832" s="1"/>
      <c r="F832" s="1"/>
      <c r="G832" s="57" t="str">
        <f t="shared" si="26"/>
        <v/>
      </c>
      <c r="H832" s="54" t="str">
        <f>IFERROR(VLOOKUP(G832,مخزن!D830:E1432,2,0),"")</f>
        <v/>
      </c>
      <c r="I832" s="31"/>
      <c r="J832" s="55" t="str">
        <f>IFERROR(VLOOKUP(G832,مخزن!D830:N1432,9,0),"")</f>
        <v/>
      </c>
      <c r="K832" s="55" t="str">
        <f t="shared" si="27"/>
        <v/>
      </c>
    </row>
    <row r="833" spans="1:11" ht="24.95" customHeight="1" x14ac:dyDescent="0.2">
      <c r="A833" s="29"/>
      <c r="B833" s="29"/>
      <c r="C833" s="30"/>
      <c r="D833" s="2"/>
      <c r="E833" s="1"/>
      <c r="F833" s="1"/>
      <c r="G833" s="57" t="str">
        <f t="shared" si="26"/>
        <v/>
      </c>
      <c r="H833" s="54" t="str">
        <f>IFERROR(VLOOKUP(G833,مخزن!D831:E1433,2,0),"")</f>
        <v/>
      </c>
      <c r="I833" s="31"/>
      <c r="J833" s="55" t="str">
        <f>IFERROR(VLOOKUP(G833,مخزن!D831:N1433,9,0),"")</f>
        <v/>
      </c>
      <c r="K833" s="55" t="str">
        <f t="shared" si="27"/>
        <v/>
      </c>
    </row>
    <row r="834" spans="1:11" ht="24.95" customHeight="1" x14ac:dyDescent="0.2">
      <c r="A834" s="29"/>
      <c r="B834" s="29"/>
      <c r="C834" s="30"/>
      <c r="D834" s="2"/>
      <c r="E834" s="1"/>
      <c r="F834" s="1"/>
      <c r="G834" s="57" t="str">
        <f t="shared" si="26"/>
        <v/>
      </c>
      <c r="H834" s="54" t="str">
        <f>IFERROR(VLOOKUP(G834,مخزن!D832:E1434,2,0),"")</f>
        <v/>
      </c>
      <c r="I834" s="31"/>
      <c r="J834" s="55" t="str">
        <f>IFERROR(VLOOKUP(G834,مخزن!D832:N1434,9,0),"")</f>
        <v/>
      </c>
      <c r="K834" s="55" t="str">
        <f t="shared" si="27"/>
        <v/>
      </c>
    </row>
    <row r="835" spans="1:11" ht="24.95" customHeight="1" x14ac:dyDescent="0.2">
      <c r="A835" s="29"/>
      <c r="B835" s="29"/>
      <c r="C835" s="30"/>
      <c r="D835" s="2"/>
      <c r="E835" s="1"/>
      <c r="F835" s="1"/>
      <c r="G835" s="57" t="str">
        <f t="shared" si="26"/>
        <v/>
      </c>
      <c r="H835" s="54" t="str">
        <f>IFERROR(VLOOKUP(G835,مخزن!D833:E1435,2,0),"")</f>
        <v/>
      </c>
      <c r="I835" s="31"/>
      <c r="J835" s="55" t="str">
        <f>IFERROR(VLOOKUP(G835,مخزن!D833:N1435,9,0),"")</f>
        <v/>
      </c>
      <c r="K835" s="55" t="str">
        <f t="shared" si="27"/>
        <v/>
      </c>
    </row>
    <row r="836" spans="1:11" ht="24.95" customHeight="1" x14ac:dyDescent="0.2">
      <c r="A836" s="29"/>
      <c r="B836" s="29"/>
      <c r="C836" s="30"/>
      <c r="D836" s="2"/>
      <c r="E836" s="1"/>
      <c r="F836" s="1"/>
      <c r="G836" s="57" t="str">
        <f t="shared" si="26"/>
        <v/>
      </c>
      <c r="H836" s="54" t="str">
        <f>IFERROR(VLOOKUP(G836,مخزن!D834:E1436,2,0),"")</f>
        <v/>
      </c>
      <c r="I836" s="31"/>
      <c r="J836" s="55" t="str">
        <f>IFERROR(VLOOKUP(G836,مخزن!D834:N1436,9,0),"")</f>
        <v/>
      </c>
      <c r="K836" s="55" t="str">
        <f t="shared" si="27"/>
        <v/>
      </c>
    </row>
    <row r="837" spans="1:11" ht="24.95" customHeight="1" x14ac:dyDescent="0.2">
      <c r="A837" s="29"/>
      <c r="B837" s="29"/>
      <c r="C837" s="30"/>
      <c r="D837" s="2"/>
      <c r="E837" s="1"/>
      <c r="F837" s="1"/>
      <c r="G837" s="57" t="str">
        <f t="shared" si="26"/>
        <v/>
      </c>
      <c r="H837" s="54" t="str">
        <f>IFERROR(VLOOKUP(G837,مخزن!D835:E1437,2,0),"")</f>
        <v/>
      </c>
      <c r="I837" s="31"/>
      <c r="J837" s="55" t="str">
        <f>IFERROR(VLOOKUP(G837,مخزن!D835:N1437,9,0),"")</f>
        <v/>
      </c>
      <c r="K837" s="55" t="str">
        <f t="shared" si="27"/>
        <v/>
      </c>
    </row>
    <row r="838" spans="1:11" ht="24.95" customHeight="1" x14ac:dyDescent="0.2">
      <c r="A838" s="29"/>
      <c r="B838" s="29"/>
      <c r="C838" s="30"/>
      <c r="D838" s="2"/>
      <c r="E838" s="1"/>
      <c r="F838" s="1"/>
      <c r="G838" s="57" t="str">
        <f t="shared" si="26"/>
        <v/>
      </c>
      <c r="H838" s="54" t="str">
        <f>IFERROR(VLOOKUP(G838,مخزن!D836:E1438,2,0),"")</f>
        <v/>
      </c>
      <c r="I838" s="31"/>
      <c r="J838" s="55" t="str">
        <f>IFERROR(VLOOKUP(G838,مخزن!D836:N1438,9,0),"")</f>
        <v/>
      </c>
      <c r="K838" s="55" t="str">
        <f t="shared" si="27"/>
        <v/>
      </c>
    </row>
    <row r="839" spans="1:11" ht="24.95" customHeight="1" x14ac:dyDescent="0.2">
      <c r="A839" s="29"/>
      <c r="B839" s="29"/>
      <c r="C839" s="30"/>
      <c r="D839" s="2"/>
      <c r="E839" s="1"/>
      <c r="F839" s="1"/>
      <c r="G839" s="57" t="str">
        <f t="shared" si="26"/>
        <v/>
      </c>
      <c r="H839" s="54" t="str">
        <f>IFERROR(VLOOKUP(G839,مخزن!D837:E1439,2,0),"")</f>
        <v/>
      </c>
      <c r="I839" s="31"/>
      <c r="J839" s="55" t="str">
        <f>IFERROR(VLOOKUP(G839,مخزن!D837:N1439,9,0),"")</f>
        <v/>
      </c>
      <c r="K839" s="55" t="str">
        <f t="shared" si="27"/>
        <v/>
      </c>
    </row>
    <row r="840" spans="1:11" ht="24.95" customHeight="1" x14ac:dyDescent="0.2">
      <c r="A840" s="29"/>
      <c r="B840" s="29"/>
      <c r="C840" s="30"/>
      <c r="D840" s="2"/>
      <c r="E840" s="1"/>
      <c r="F840" s="1"/>
      <c r="G840" s="57" t="str">
        <f t="shared" si="26"/>
        <v/>
      </c>
      <c r="H840" s="54" t="str">
        <f>IFERROR(VLOOKUP(G840,مخزن!D838:E1440,2,0),"")</f>
        <v/>
      </c>
      <c r="I840" s="31"/>
      <c r="J840" s="55" t="str">
        <f>IFERROR(VLOOKUP(G840,مخزن!D838:N1440,9,0),"")</f>
        <v/>
      </c>
      <c r="K840" s="55" t="str">
        <f t="shared" si="27"/>
        <v/>
      </c>
    </row>
    <row r="841" spans="1:11" ht="24.95" customHeight="1" x14ac:dyDescent="0.2">
      <c r="A841" s="29"/>
      <c r="B841" s="29"/>
      <c r="C841" s="30"/>
      <c r="D841" s="2"/>
      <c r="E841" s="1"/>
      <c r="F841" s="1"/>
      <c r="G841" s="57" t="str">
        <f t="shared" si="26"/>
        <v/>
      </c>
      <c r="H841" s="54" t="str">
        <f>IFERROR(VLOOKUP(G841,مخزن!D839:E1441,2,0),"")</f>
        <v/>
      </c>
      <c r="I841" s="31"/>
      <c r="J841" s="55" t="str">
        <f>IFERROR(VLOOKUP(G841,مخزن!D839:N1441,9,0),"")</f>
        <v/>
      </c>
      <c r="K841" s="55" t="str">
        <f t="shared" si="27"/>
        <v/>
      </c>
    </row>
    <row r="842" spans="1:11" ht="24.95" customHeight="1" x14ac:dyDescent="0.2">
      <c r="A842" s="29"/>
      <c r="B842" s="29"/>
      <c r="C842" s="30"/>
      <c r="D842" s="2"/>
      <c r="E842" s="1"/>
      <c r="F842" s="1"/>
      <c r="G842" s="57" t="str">
        <f t="shared" si="26"/>
        <v/>
      </c>
      <c r="H842" s="54" t="str">
        <f>IFERROR(VLOOKUP(G842,مخزن!D840:E1442,2,0),"")</f>
        <v/>
      </c>
      <c r="I842" s="31"/>
      <c r="J842" s="55" t="str">
        <f>IFERROR(VLOOKUP(G842,مخزن!D840:N1442,9,0),"")</f>
        <v/>
      </c>
      <c r="K842" s="55" t="str">
        <f t="shared" si="27"/>
        <v/>
      </c>
    </row>
    <row r="843" spans="1:11" ht="24.95" customHeight="1" x14ac:dyDescent="0.2">
      <c r="A843" s="29"/>
      <c r="B843" s="29"/>
      <c r="C843" s="30"/>
      <c r="D843" s="2"/>
      <c r="E843" s="1"/>
      <c r="F843" s="1"/>
      <c r="G843" s="57" t="str">
        <f t="shared" si="26"/>
        <v/>
      </c>
      <c r="H843" s="54" t="str">
        <f>IFERROR(VLOOKUP(G843,مخزن!D841:E1443,2,0),"")</f>
        <v/>
      </c>
      <c r="I843" s="31"/>
      <c r="J843" s="55" t="str">
        <f>IFERROR(VLOOKUP(G843,مخزن!D841:N1443,9,0),"")</f>
        <v/>
      </c>
      <c r="K843" s="55" t="str">
        <f t="shared" si="27"/>
        <v/>
      </c>
    </row>
    <row r="844" spans="1:11" ht="24.95" customHeight="1" x14ac:dyDescent="0.2">
      <c r="A844" s="29"/>
      <c r="B844" s="29"/>
      <c r="C844" s="30"/>
      <c r="D844" s="2"/>
      <c r="E844" s="1"/>
      <c r="F844" s="1"/>
      <c r="G844" s="57" t="str">
        <f t="shared" si="26"/>
        <v/>
      </c>
      <c r="H844" s="54" t="str">
        <f>IFERROR(VLOOKUP(G844,مخزن!D842:E1444,2,0),"")</f>
        <v/>
      </c>
      <c r="I844" s="31"/>
      <c r="J844" s="55" t="str">
        <f>IFERROR(VLOOKUP(G844,مخزن!D842:N1444,9,0),"")</f>
        <v/>
      </c>
      <c r="K844" s="55" t="str">
        <f t="shared" si="27"/>
        <v/>
      </c>
    </row>
    <row r="845" spans="1:11" ht="24.95" customHeight="1" x14ac:dyDescent="0.2">
      <c r="A845" s="29"/>
      <c r="B845" s="29"/>
      <c r="C845" s="30"/>
      <c r="D845" s="2"/>
      <c r="E845" s="1"/>
      <c r="F845" s="1"/>
      <c r="G845" s="57" t="str">
        <f t="shared" si="26"/>
        <v/>
      </c>
      <c r="H845" s="54" t="str">
        <f>IFERROR(VLOOKUP(G845,مخزن!D843:E1445,2,0),"")</f>
        <v/>
      </c>
      <c r="I845" s="31"/>
      <c r="J845" s="55" t="str">
        <f>IFERROR(VLOOKUP(G845,مخزن!D843:N1445,9,0),"")</f>
        <v/>
      </c>
      <c r="K845" s="55" t="str">
        <f t="shared" si="27"/>
        <v/>
      </c>
    </row>
    <row r="846" spans="1:11" ht="24.95" customHeight="1" x14ac:dyDescent="0.2">
      <c r="A846" s="29"/>
      <c r="B846" s="29"/>
      <c r="C846" s="30"/>
      <c r="D846" s="2"/>
      <c r="E846" s="1"/>
      <c r="F846" s="1"/>
      <c r="G846" s="57" t="str">
        <f t="shared" si="26"/>
        <v/>
      </c>
      <c r="H846" s="54" t="str">
        <f>IFERROR(VLOOKUP(G846,مخزن!D844:E1446,2,0),"")</f>
        <v/>
      </c>
      <c r="I846" s="31"/>
      <c r="J846" s="55" t="str">
        <f>IFERROR(VLOOKUP(G846,مخزن!D844:N1446,9,0),"")</f>
        <v/>
      </c>
      <c r="K846" s="55" t="str">
        <f t="shared" si="27"/>
        <v/>
      </c>
    </row>
    <row r="847" spans="1:11" ht="24.95" customHeight="1" x14ac:dyDescent="0.2">
      <c r="A847" s="29"/>
      <c r="B847" s="29"/>
      <c r="C847" s="30"/>
      <c r="D847" s="2"/>
      <c r="E847" s="1"/>
      <c r="F847" s="1"/>
      <c r="G847" s="57" t="str">
        <f t="shared" si="26"/>
        <v/>
      </c>
      <c r="H847" s="54" t="str">
        <f>IFERROR(VLOOKUP(G847,مخزن!D845:E1447,2,0),"")</f>
        <v/>
      </c>
      <c r="I847" s="31"/>
      <c r="J847" s="55" t="str">
        <f>IFERROR(VLOOKUP(G847,مخزن!D845:N1447,9,0),"")</f>
        <v/>
      </c>
      <c r="K847" s="55" t="str">
        <f t="shared" si="27"/>
        <v/>
      </c>
    </row>
    <row r="848" spans="1:11" ht="24.95" customHeight="1" x14ac:dyDescent="0.2">
      <c r="A848" s="29"/>
      <c r="B848" s="29"/>
      <c r="C848" s="30"/>
      <c r="D848" s="2"/>
      <c r="E848" s="1"/>
      <c r="F848" s="1"/>
      <c r="G848" s="57" t="str">
        <f t="shared" si="26"/>
        <v/>
      </c>
      <c r="H848" s="54" t="str">
        <f>IFERROR(VLOOKUP(G848,مخزن!D846:E1448,2,0),"")</f>
        <v/>
      </c>
      <c r="I848" s="31"/>
      <c r="J848" s="55" t="str">
        <f>IFERROR(VLOOKUP(G848,مخزن!D846:N1448,9,0),"")</f>
        <v/>
      </c>
      <c r="K848" s="55" t="str">
        <f t="shared" si="27"/>
        <v/>
      </c>
    </row>
    <row r="849" spans="1:11" ht="24.95" customHeight="1" x14ac:dyDescent="0.2">
      <c r="A849" s="29"/>
      <c r="B849" s="29"/>
      <c r="C849" s="30"/>
      <c r="D849" s="2"/>
      <c r="E849" s="1"/>
      <c r="F849" s="1"/>
      <c r="G849" s="57" t="str">
        <f t="shared" si="26"/>
        <v/>
      </c>
      <c r="H849" s="54" t="str">
        <f>IFERROR(VLOOKUP(G849,مخزن!D847:E1449,2,0),"")</f>
        <v/>
      </c>
      <c r="I849" s="31"/>
      <c r="J849" s="55" t="str">
        <f>IFERROR(VLOOKUP(G849,مخزن!D847:N1449,9,0),"")</f>
        <v/>
      </c>
      <c r="K849" s="55" t="str">
        <f t="shared" si="27"/>
        <v/>
      </c>
    </row>
    <row r="850" spans="1:11" ht="24.95" customHeight="1" x14ac:dyDescent="0.2">
      <c r="A850" s="29"/>
      <c r="B850" s="29"/>
      <c r="C850" s="30"/>
      <c r="D850" s="2"/>
      <c r="E850" s="1"/>
      <c r="F850" s="1"/>
      <c r="G850" s="57" t="str">
        <f t="shared" si="26"/>
        <v/>
      </c>
      <c r="H850" s="54" t="str">
        <f>IFERROR(VLOOKUP(G850,مخزن!D848:E1450,2,0),"")</f>
        <v/>
      </c>
      <c r="I850" s="31"/>
      <c r="J850" s="55" t="str">
        <f>IFERROR(VLOOKUP(G850,مخزن!D848:N1450,9,0),"")</f>
        <v/>
      </c>
      <c r="K850" s="55" t="str">
        <f t="shared" si="27"/>
        <v/>
      </c>
    </row>
    <row r="851" spans="1:11" ht="24.95" customHeight="1" x14ac:dyDescent="0.2">
      <c r="A851" s="29"/>
      <c r="B851" s="29"/>
      <c r="C851" s="30"/>
      <c r="D851" s="2"/>
      <c r="E851" s="1"/>
      <c r="F851" s="1"/>
      <c r="G851" s="57" t="str">
        <f t="shared" si="26"/>
        <v/>
      </c>
      <c r="H851" s="54" t="str">
        <f>IFERROR(VLOOKUP(G851,مخزن!D849:E1451,2,0),"")</f>
        <v/>
      </c>
      <c r="I851" s="31"/>
      <c r="J851" s="55" t="str">
        <f>IFERROR(VLOOKUP(G851,مخزن!D849:N1451,9,0),"")</f>
        <v/>
      </c>
      <c r="K851" s="55" t="str">
        <f t="shared" si="27"/>
        <v/>
      </c>
    </row>
    <row r="852" spans="1:11" ht="24.95" customHeight="1" x14ac:dyDescent="0.2">
      <c r="A852" s="29"/>
      <c r="B852" s="29"/>
      <c r="C852" s="30"/>
      <c r="D852" s="2"/>
      <c r="E852" s="1"/>
      <c r="F852" s="1"/>
      <c r="G852" s="57" t="str">
        <f t="shared" si="26"/>
        <v/>
      </c>
      <c r="H852" s="54" t="str">
        <f>IFERROR(VLOOKUP(G852,مخزن!D850:E1452,2,0),"")</f>
        <v/>
      </c>
      <c r="I852" s="31"/>
      <c r="J852" s="55" t="str">
        <f>IFERROR(VLOOKUP(G852,مخزن!D850:N1452,9,0),"")</f>
        <v/>
      </c>
      <c r="K852" s="55" t="str">
        <f t="shared" si="27"/>
        <v/>
      </c>
    </row>
    <row r="853" spans="1:11" ht="24.95" customHeight="1" x14ac:dyDescent="0.2">
      <c r="A853" s="29"/>
      <c r="B853" s="29"/>
      <c r="C853" s="30"/>
      <c r="D853" s="2"/>
      <c r="E853" s="1"/>
      <c r="F853" s="1"/>
      <c r="G853" s="57" t="str">
        <f t="shared" si="26"/>
        <v/>
      </c>
      <c r="H853" s="54" t="str">
        <f>IFERROR(VLOOKUP(G853,مخزن!D851:E1453,2,0),"")</f>
        <v/>
      </c>
      <c r="I853" s="31"/>
      <c r="J853" s="55" t="str">
        <f>IFERROR(VLOOKUP(G853,مخزن!D851:N1453,9,0),"")</f>
        <v/>
      </c>
      <c r="K853" s="55" t="str">
        <f t="shared" si="27"/>
        <v/>
      </c>
    </row>
    <row r="854" spans="1:11" ht="24.95" customHeight="1" x14ac:dyDescent="0.2">
      <c r="A854" s="29"/>
      <c r="B854" s="29"/>
      <c r="C854" s="30"/>
      <c r="D854" s="2"/>
      <c r="E854" s="1"/>
      <c r="F854" s="1"/>
      <c r="G854" s="57" t="str">
        <f t="shared" si="26"/>
        <v/>
      </c>
      <c r="H854" s="54" t="str">
        <f>IFERROR(VLOOKUP(G854,مخزن!D852:E1454,2,0),"")</f>
        <v/>
      </c>
      <c r="I854" s="31"/>
      <c r="J854" s="55" t="str">
        <f>IFERROR(VLOOKUP(G854,مخزن!D852:N1454,9,0),"")</f>
        <v/>
      </c>
      <c r="K854" s="55" t="str">
        <f t="shared" si="27"/>
        <v/>
      </c>
    </row>
    <row r="855" spans="1:11" ht="24.95" customHeight="1" x14ac:dyDescent="0.2">
      <c r="A855" s="29"/>
      <c r="B855" s="29"/>
      <c r="C855" s="30"/>
      <c r="D855" s="2"/>
      <c r="E855" s="1"/>
      <c r="F855" s="1"/>
      <c r="G855" s="57" t="str">
        <f t="shared" si="26"/>
        <v/>
      </c>
      <c r="H855" s="54" t="str">
        <f>IFERROR(VLOOKUP(G855,مخزن!D853:E1455,2,0),"")</f>
        <v/>
      </c>
      <c r="I855" s="31"/>
      <c r="J855" s="55" t="str">
        <f>IFERROR(VLOOKUP(G855,مخزن!D853:N1455,9,0),"")</f>
        <v/>
      </c>
      <c r="K855" s="55" t="str">
        <f t="shared" si="27"/>
        <v/>
      </c>
    </row>
    <row r="856" spans="1:11" ht="24.95" customHeight="1" x14ac:dyDescent="0.2">
      <c r="A856" s="29"/>
      <c r="B856" s="29"/>
      <c r="C856" s="30"/>
      <c r="D856" s="2"/>
      <c r="E856" s="1"/>
      <c r="F856" s="1"/>
      <c r="G856" s="57" t="str">
        <f t="shared" si="26"/>
        <v/>
      </c>
      <c r="H856" s="54" t="str">
        <f>IFERROR(VLOOKUP(G856,مخزن!D854:E1456,2,0),"")</f>
        <v/>
      </c>
      <c r="I856" s="31"/>
      <c r="J856" s="55" t="str">
        <f>IFERROR(VLOOKUP(G856,مخزن!D854:N1456,9,0),"")</f>
        <v/>
      </c>
      <c r="K856" s="55" t="str">
        <f t="shared" si="27"/>
        <v/>
      </c>
    </row>
    <row r="857" spans="1:11" ht="24.95" customHeight="1" x14ac:dyDescent="0.2">
      <c r="A857" s="29"/>
      <c r="B857" s="29"/>
      <c r="C857" s="30"/>
      <c r="D857" s="2"/>
      <c r="E857" s="1"/>
      <c r="F857" s="1"/>
      <c r="G857" s="57" t="str">
        <f t="shared" si="26"/>
        <v/>
      </c>
      <c r="H857" s="54" t="str">
        <f>IFERROR(VLOOKUP(G857,مخزن!D855:E1457,2,0),"")</f>
        <v/>
      </c>
      <c r="I857" s="31"/>
      <c r="J857" s="55" t="str">
        <f>IFERROR(VLOOKUP(G857,مخزن!D855:N1457,9,0),"")</f>
        <v/>
      </c>
      <c r="K857" s="55" t="str">
        <f t="shared" si="27"/>
        <v/>
      </c>
    </row>
    <row r="858" spans="1:11" ht="24.95" customHeight="1" x14ac:dyDescent="0.2">
      <c r="A858" s="29"/>
      <c r="B858" s="29"/>
      <c r="C858" s="30"/>
      <c r="D858" s="2"/>
      <c r="E858" s="1"/>
      <c r="F858" s="1"/>
      <c r="G858" s="57" t="str">
        <f t="shared" si="26"/>
        <v/>
      </c>
      <c r="H858" s="54" t="str">
        <f>IFERROR(VLOOKUP(G858,مخزن!D856:E1458,2,0),"")</f>
        <v/>
      </c>
      <c r="I858" s="31"/>
      <c r="J858" s="55" t="str">
        <f>IFERROR(VLOOKUP(G858,مخزن!D856:N1458,9,0),"")</f>
        <v/>
      </c>
      <c r="K858" s="55" t="str">
        <f t="shared" si="27"/>
        <v/>
      </c>
    </row>
    <row r="859" spans="1:11" ht="24.95" customHeight="1" x14ac:dyDescent="0.2">
      <c r="A859" s="29"/>
      <c r="B859" s="29"/>
      <c r="C859" s="30"/>
      <c r="D859" s="2"/>
      <c r="E859" s="1"/>
      <c r="F859" s="1"/>
      <c r="G859" s="57" t="str">
        <f t="shared" si="26"/>
        <v/>
      </c>
      <c r="H859" s="54" t="str">
        <f>IFERROR(VLOOKUP(G859,مخزن!D857:E1459,2,0),"")</f>
        <v/>
      </c>
      <c r="I859" s="31"/>
      <c r="J859" s="55" t="str">
        <f>IFERROR(VLOOKUP(G859,مخزن!D857:N1459,9,0),"")</f>
        <v/>
      </c>
      <c r="K859" s="55" t="str">
        <f t="shared" si="27"/>
        <v/>
      </c>
    </row>
    <row r="860" spans="1:11" ht="24.95" customHeight="1" x14ac:dyDescent="0.2">
      <c r="A860" s="29"/>
      <c r="B860" s="29"/>
      <c r="C860" s="30"/>
      <c r="D860" s="2"/>
      <c r="E860" s="1"/>
      <c r="F860" s="1"/>
      <c r="G860" s="57" t="str">
        <f t="shared" si="26"/>
        <v/>
      </c>
      <c r="H860" s="54" t="str">
        <f>IFERROR(VLOOKUP(G860,مخزن!D858:E1460,2,0),"")</f>
        <v/>
      </c>
      <c r="I860" s="31"/>
      <c r="J860" s="55" t="str">
        <f>IFERROR(VLOOKUP(G860,مخزن!D858:N1460,9,0),"")</f>
        <v/>
      </c>
      <c r="K860" s="55" t="str">
        <f t="shared" si="27"/>
        <v/>
      </c>
    </row>
    <row r="861" spans="1:11" ht="24.95" customHeight="1" x14ac:dyDescent="0.2">
      <c r="A861" s="29"/>
      <c r="B861" s="29"/>
      <c r="C861" s="30"/>
      <c r="D861" s="2"/>
      <c r="E861" s="1"/>
      <c r="F861" s="1"/>
      <c r="G861" s="57" t="str">
        <f t="shared" si="26"/>
        <v/>
      </c>
      <c r="H861" s="54" t="str">
        <f>IFERROR(VLOOKUP(G861,مخزن!D859:E1461,2,0),"")</f>
        <v/>
      </c>
      <c r="I861" s="31"/>
      <c r="J861" s="55" t="str">
        <f>IFERROR(VLOOKUP(G861,مخزن!D859:N1461,9,0),"")</f>
        <v/>
      </c>
      <c r="K861" s="55" t="str">
        <f t="shared" si="27"/>
        <v/>
      </c>
    </row>
    <row r="862" spans="1:11" ht="24.95" customHeight="1" x14ac:dyDescent="0.2">
      <c r="A862" s="29"/>
      <c r="B862" s="29"/>
      <c r="C862" s="30"/>
      <c r="D862" s="2"/>
      <c r="E862" s="1"/>
      <c r="F862" s="1"/>
      <c r="G862" s="57" t="str">
        <f t="shared" si="26"/>
        <v/>
      </c>
      <c r="H862" s="54" t="str">
        <f>IFERROR(VLOOKUP(G862,مخزن!D860:E1462,2,0),"")</f>
        <v/>
      </c>
      <c r="I862" s="31"/>
      <c r="J862" s="55" t="str">
        <f>IFERROR(VLOOKUP(G862,مخزن!D860:N1462,9,0),"")</f>
        <v/>
      </c>
      <c r="K862" s="55" t="str">
        <f t="shared" si="27"/>
        <v/>
      </c>
    </row>
    <row r="863" spans="1:11" ht="24.95" customHeight="1" x14ac:dyDescent="0.2">
      <c r="A863" s="29"/>
      <c r="B863" s="29"/>
      <c r="C863" s="30"/>
      <c r="D863" s="2"/>
      <c r="E863" s="1"/>
      <c r="F863" s="1"/>
      <c r="G863" s="57" t="str">
        <f t="shared" si="26"/>
        <v/>
      </c>
      <c r="H863" s="54" t="str">
        <f>IFERROR(VLOOKUP(G863,مخزن!D861:E1463,2,0),"")</f>
        <v/>
      </c>
      <c r="I863" s="31"/>
      <c r="J863" s="55" t="str">
        <f>IFERROR(VLOOKUP(G863,مخزن!D861:N1463,9,0),"")</f>
        <v/>
      </c>
      <c r="K863" s="55" t="str">
        <f t="shared" si="27"/>
        <v/>
      </c>
    </row>
    <row r="864" spans="1:11" ht="24.95" customHeight="1" x14ac:dyDescent="0.2">
      <c r="A864" s="29"/>
      <c r="B864" s="29"/>
      <c r="C864" s="30"/>
      <c r="D864" s="2"/>
      <c r="E864" s="1"/>
      <c r="F864" s="1"/>
      <c r="G864" s="57" t="str">
        <f t="shared" si="26"/>
        <v/>
      </c>
      <c r="H864" s="54" t="str">
        <f>IFERROR(VLOOKUP(G864,مخزن!D862:E1464,2,0),"")</f>
        <v/>
      </c>
      <c r="I864" s="31"/>
      <c r="J864" s="55" t="str">
        <f>IFERROR(VLOOKUP(G864,مخزن!D862:N1464,9,0),"")</f>
        <v/>
      </c>
      <c r="K864" s="55" t="str">
        <f t="shared" si="27"/>
        <v/>
      </c>
    </row>
    <row r="865" spans="1:11" ht="24.95" customHeight="1" x14ac:dyDescent="0.2">
      <c r="A865" s="29"/>
      <c r="B865" s="29"/>
      <c r="C865" s="30"/>
      <c r="D865" s="2"/>
      <c r="E865" s="1"/>
      <c r="F865" s="1"/>
      <c r="G865" s="57" t="str">
        <f t="shared" si="26"/>
        <v/>
      </c>
      <c r="H865" s="54" t="str">
        <f>IFERROR(VLOOKUP(G865,مخزن!D863:E1465,2,0),"")</f>
        <v/>
      </c>
      <c r="I865" s="31"/>
      <c r="J865" s="55" t="str">
        <f>IFERROR(VLOOKUP(G865,مخزن!D863:N1465,9,0),"")</f>
        <v/>
      </c>
      <c r="K865" s="55" t="str">
        <f t="shared" si="27"/>
        <v/>
      </c>
    </row>
    <row r="866" spans="1:11" ht="24.95" customHeight="1" x14ac:dyDescent="0.2">
      <c r="A866" s="29"/>
      <c r="B866" s="29"/>
      <c r="C866" s="30"/>
      <c r="D866" s="2"/>
      <c r="E866" s="1"/>
      <c r="F866" s="1"/>
      <c r="G866" s="57" t="str">
        <f t="shared" si="26"/>
        <v/>
      </c>
      <c r="H866" s="54" t="str">
        <f>IFERROR(VLOOKUP(G866,مخزن!D864:E1466,2,0),"")</f>
        <v/>
      </c>
      <c r="I866" s="31"/>
      <c r="J866" s="55" t="str">
        <f>IFERROR(VLOOKUP(G866,مخزن!D864:N1466,9,0),"")</f>
        <v/>
      </c>
      <c r="K866" s="55" t="str">
        <f t="shared" si="27"/>
        <v/>
      </c>
    </row>
    <row r="867" spans="1:11" ht="24.95" customHeight="1" x14ac:dyDescent="0.2">
      <c r="A867" s="29"/>
      <c r="B867" s="29"/>
      <c r="C867" s="30"/>
      <c r="D867" s="2"/>
      <c r="E867" s="1"/>
      <c r="F867" s="1"/>
      <c r="G867" s="57" t="str">
        <f t="shared" si="26"/>
        <v/>
      </c>
      <c r="H867" s="54" t="str">
        <f>IFERROR(VLOOKUP(G867,مخزن!D865:E1467,2,0),"")</f>
        <v/>
      </c>
      <c r="I867" s="31"/>
      <c r="J867" s="55" t="str">
        <f>IFERROR(VLOOKUP(G867,مخزن!D865:N1467,9,0),"")</f>
        <v/>
      </c>
      <c r="K867" s="55" t="str">
        <f t="shared" si="27"/>
        <v/>
      </c>
    </row>
    <row r="868" spans="1:11" ht="24.95" customHeight="1" x14ac:dyDescent="0.2">
      <c r="A868" s="29"/>
      <c r="B868" s="29"/>
      <c r="C868" s="30"/>
      <c r="D868" s="2"/>
      <c r="E868" s="1"/>
      <c r="F868" s="1"/>
      <c r="G868" s="57" t="str">
        <f t="shared" si="26"/>
        <v/>
      </c>
      <c r="H868" s="54" t="str">
        <f>IFERROR(VLOOKUP(G868,مخزن!D866:E1468,2,0),"")</f>
        <v/>
      </c>
      <c r="I868" s="31"/>
      <c r="J868" s="55" t="str">
        <f>IFERROR(VLOOKUP(G868,مخزن!D866:N1468,9,0),"")</f>
        <v/>
      </c>
      <c r="K868" s="55" t="str">
        <f t="shared" si="27"/>
        <v/>
      </c>
    </row>
    <row r="869" spans="1:11" ht="24.95" customHeight="1" x14ac:dyDescent="0.2">
      <c r="A869" s="29"/>
      <c r="B869" s="29"/>
      <c r="C869" s="30"/>
      <c r="D869" s="2"/>
      <c r="E869" s="1"/>
      <c r="F869" s="1"/>
      <c r="G869" s="57" t="str">
        <f t="shared" si="26"/>
        <v/>
      </c>
      <c r="H869" s="54" t="str">
        <f>IFERROR(VLOOKUP(G869,مخزن!D867:E1469,2,0),"")</f>
        <v/>
      </c>
      <c r="I869" s="31"/>
      <c r="J869" s="55" t="str">
        <f>IFERROR(VLOOKUP(G869,مخزن!D867:N1469,9,0),"")</f>
        <v/>
      </c>
      <c r="K869" s="55" t="str">
        <f t="shared" si="27"/>
        <v/>
      </c>
    </row>
    <row r="870" spans="1:11" ht="24.95" customHeight="1" x14ac:dyDescent="0.2">
      <c r="A870" s="29"/>
      <c r="B870" s="29"/>
      <c r="C870" s="30"/>
      <c r="D870" s="2"/>
      <c r="E870" s="1"/>
      <c r="F870" s="1"/>
      <c r="G870" s="57" t="str">
        <f t="shared" si="26"/>
        <v/>
      </c>
      <c r="H870" s="54" t="str">
        <f>IFERROR(VLOOKUP(G870,مخزن!D868:E1470,2,0),"")</f>
        <v/>
      </c>
      <c r="I870" s="31"/>
      <c r="J870" s="55" t="str">
        <f>IFERROR(VLOOKUP(G870,مخزن!D868:N1470,9,0),"")</f>
        <v/>
      </c>
      <c r="K870" s="55" t="str">
        <f t="shared" si="27"/>
        <v/>
      </c>
    </row>
    <row r="871" spans="1:11" ht="24.95" customHeight="1" x14ac:dyDescent="0.2">
      <c r="A871" s="29"/>
      <c r="B871" s="29"/>
      <c r="C871" s="30"/>
      <c r="D871" s="2"/>
      <c r="E871" s="1"/>
      <c r="F871" s="1"/>
      <c r="G871" s="57" t="str">
        <f t="shared" si="26"/>
        <v/>
      </c>
      <c r="H871" s="54" t="str">
        <f>IFERROR(VLOOKUP(G871,مخزن!D869:E1471,2,0),"")</f>
        <v/>
      </c>
      <c r="I871" s="31"/>
      <c r="J871" s="55" t="str">
        <f>IFERROR(VLOOKUP(G871,مخزن!D869:N1471,9,0),"")</f>
        <v/>
      </c>
      <c r="K871" s="55" t="str">
        <f t="shared" si="27"/>
        <v/>
      </c>
    </row>
    <row r="872" spans="1:11" ht="24.95" customHeight="1" x14ac:dyDescent="0.2">
      <c r="A872" s="29"/>
      <c r="B872" s="29"/>
      <c r="C872" s="30"/>
      <c r="D872" s="2"/>
      <c r="E872" s="1"/>
      <c r="F872" s="1"/>
      <c r="G872" s="57" t="str">
        <f t="shared" si="26"/>
        <v/>
      </c>
      <c r="H872" s="54" t="str">
        <f>IFERROR(VLOOKUP(G872,مخزن!D870:E1472,2,0),"")</f>
        <v/>
      </c>
      <c r="I872" s="31"/>
      <c r="J872" s="55" t="str">
        <f>IFERROR(VLOOKUP(G872,مخزن!D870:N1472,9,0),"")</f>
        <v/>
      </c>
      <c r="K872" s="55" t="str">
        <f t="shared" si="27"/>
        <v/>
      </c>
    </row>
    <row r="873" spans="1:11" ht="24.95" customHeight="1" x14ac:dyDescent="0.2">
      <c r="A873" s="29"/>
      <c r="B873" s="29"/>
      <c r="C873" s="30"/>
      <c r="D873" s="2"/>
      <c r="E873" s="1"/>
      <c r="F873" s="1"/>
      <c r="G873" s="57" t="str">
        <f t="shared" si="26"/>
        <v/>
      </c>
      <c r="H873" s="54" t="str">
        <f>IFERROR(VLOOKUP(G873,مخزن!D871:E1473,2,0),"")</f>
        <v/>
      </c>
      <c r="I873" s="31"/>
      <c r="J873" s="55" t="str">
        <f>IFERROR(VLOOKUP(G873,مخزن!D871:N1473,9,0),"")</f>
        <v/>
      </c>
      <c r="K873" s="55" t="str">
        <f t="shared" si="27"/>
        <v/>
      </c>
    </row>
    <row r="874" spans="1:11" ht="24.95" customHeight="1" x14ac:dyDescent="0.2">
      <c r="A874" s="29"/>
      <c r="B874" s="29"/>
      <c r="C874" s="30"/>
      <c r="D874" s="2"/>
      <c r="E874" s="1"/>
      <c r="F874" s="1"/>
      <c r="G874" s="57" t="str">
        <f t="shared" si="26"/>
        <v/>
      </c>
      <c r="H874" s="54" t="str">
        <f>IFERROR(VLOOKUP(G874,مخزن!D872:E1474,2,0),"")</f>
        <v/>
      </c>
      <c r="I874" s="31"/>
      <c r="J874" s="55" t="str">
        <f>IFERROR(VLOOKUP(G874,مخزن!D872:N1474,9,0),"")</f>
        <v/>
      </c>
      <c r="K874" s="55" t="str">
        <f t="shared" si="27"/>
        <v/>
      </c>
    </row>
    <row r="875" spans="1:11" ht="24.95" customHeight="1" x14ac:dyDescent="0.2">
      <c r="A875" s="29"/>
      <c r="B875" s="29"/>
      <c r="C875" s="30"/>
      <c r="D875" s="2"/>
      <c r="E875" s="1"/>
      <c r="F875" s="1"/>
      <c r="G875" s="57" t="str">
        <f t="shared" si="26"/>
        <v/>
      </c>
      <c r="H875" s="54" t="str">
        <f>IFERROR(VLOOKUP(G875,مخزن!D873:E1475,2,0),"")</f>
        <v/>
      </c>
      <c r="I875" s="31"/>
      <c r="J875" s="55" t="str">
        <f>IFERROR(VLOOKUP(G875,مخزن!D873:N1475,9,0),"")</f>
        <v/>
      </c>
      <c r="K875" s="55" t="str">
        <f t="shared" si="27"/>
        <v/>
      </c>
    </row>
    <row r="876" spans="1:11" ht="24.95" customHeight="1" x14ac:dyDescent="0.2">
      <c r="A876" s="29"/>
      <c r="B876" s="29"/>
      <c r="C876" s="30"/>
      <c r="D876" s="2"/>
      <c r="E876" s="1"/>
      <c r="F876" s="1"/>
      <c r="G876" s="57" t="str">
        <f t="shared" si="26"/>
        <v/>
      </c>
      <c r="H876" s="54" t="str">
        <f>IFERROR(VLOOKUP(G876,مخزن!D874:E1476,2,0),"")</f>
        <v/>
      </c>
      <c r="I876" s="31"/>
      <c r="J876" s="55" t="str">
        <f>IFERROR(VLOOKUP(G876,مخزن!D874:N1476,9,0),"")</f>
        <v/>
      </c>
      <c r="K876" s="55" t="str">
        <f t="shared" si="27"/>
        <v/>
      </c>
    </row>
    <row r="877" spans="1:11" ht="24.95" customHeight="1" x14ac:dyDescent="0.2">
      <c r="A877" s="29"/>
      <c r="B877" s="29"/>
      <c r="C877" s="30"/>
      <c r="D877" s="2"/>
      <c r="E877" s="1"/>
      <c r="F877" s="1"/>
      <c r="G877" s="57" t="str">
        <f t="shared" si="26"/>
        <v/>
      </c>
      <c r="H877" s="54" t="str">
        <f>IFERROR(VLOOKUP(G877,مخزن!D875:E1477,2,0),"")</f>
        <v/>
      </c>
      <c r="I877" s="31"/>
      <c r="J877" s="55" t="str">
        <f>IFERROR(VLOOKUP(G877,مخزن!D875:N1477,9,0),"")</f>
        <v/>
      </c>
      <c r="K877" s="55" t="str">
        <f t="shared" si="27"/>
        <v/>
      </c>
    </row>
    <row r="878" spans="1:11" ht="24.95" customHeight="1" x14ac:dyDescent="0.2">
      <c r="A878" s="29"/>
      <c r="B878" s="29"/>
      <c r="C878" s="30"/>
      <c r="D878" s="2"/>
      <c r="E878" s="1"/>
      <c r="F878" s="1"/>
      <c r="G878" s="57" t="str">
        <f t="shared" si="26"/>
        <v/>
      </c>
      <c r="H878" s="54" t="str">
        <f>IFERROR(VLOOKUP(G878,مخزن!D876:E1478,2,0),"")</f>
        <v/>
      </c>
      <c r="I878" s="31"/>
      <c r="J878" s="55" t="str">
        <f>IFERROR(VLOOKUP(G878,مخزن!D876:N1478,9,0),"")</f>
        <v/>
      </c>
      <c r="K878" s="55" t="str">
        <f t="shared" si="27"/>
        <v/>
      </c>
    </row>
    <row r="879" spans="1:11" ht="24.95" customHeight="1" x14ac:dyDescent="0.2">
      <c r="A879" s="29"/>
      <c r="B879" s="29"/>
      <c r="C879" s="30"/>
      <c r="D879" s="2"/>
      <c r="E879" s="1"/>
      <c r="F879" s="1"/>
      <c r="G879" s="57" t="str">
        <f t="shared" si="26"/>
        <v/>
      </c>
      <c r="H879" s="54" t="str">
        <f>IFERROR(VLOOKUP(G879,مخزن!D877:E1479,2,0),"")</f>
        <v/>
      </c>
      <c r="I879" s="31"/>
      <c r="J879" s="55" t="str">
        <f>IFERROR(VLOOKUP(G879,مخزن!D877:N1479,9,0),"")</f>
        <v/>
      </c>
      <c r="K879" s="55" t="str">
        <f t="shared" si="27"/>
        <v/>
      </c>
    </row>
    <row r="880" spans="1:11" ht="24.95" customHeight="1" x14ac:dyDescent="0.2">
      <c r="A880" s="29"/>
      <c r="B880" s="29"/>
      <c r="C880" s="30"/>
      <c r="D880" s="2"/>
      <c r="E880" s="1"/>
      <c r="F880" s="1"/>
      <c r="G880" s="57" t="str">
        <f t="shared" si="26"/>
        <v/>
      </c>
      <c r="H880" s="54" t="str">
        <f>IFERROR(VLOOKUP(G880,مخزن!D878:E1480,2,0),"")</f>
        <v/>
      </c>
      <c r="I880" s="31"/>
      <c r="J880" s="55" t="str">
        <f>IFERROR(VLOOKUP(G880,مخزن!D878:N1480,9,0),"")</f>
        <v/>
      </c>
      <c r="K880" s="55" t="str">
        <f t="shared" si="27"/>
        <v/>
      </c>
    </row>
    <row r="881" spans="1:11" ht="24.95" customHeight="1" x14ac:dyDescent="0.2">
      <c r="A881" s="29"/>
      <c r="B881" s="29"/>
      <c r="C881" s="30"/>
      <c r="D881" s="2"/>
      <c r="E881" s="1"/>
      <c r="F881" s="1"/>
      <c r="G881" s="57" t="str">
        <f t="shared" si="26"/>
        <v/>
      </c>
      <c r="H881" s="54" t="str">
        <f>IFERROR(VLOOKUP(G881,مخزن!D879:E1481,2,0),"")</f>
        <v/>
      </c>
      <c r="I881" s="31"/>
      <c r="J881" s="55" t="str">
        <f>IFERROR(VLOOKUP(G881,مخزن!D879:N1481,9,0),"")</f>
        <v/>
      </c>
      <c r="K881" s="55" t="str">
        <f t="shared" si="27"/>
        <v/>
      </c>
    </row>
    <row r="882" spans="1:11" ht="24.95" customHeight="1" x14ac:dyDescent="0.2">
      <c r="A882" s="29"/>
      <c r="B882" s="29"/>
      <c r="C882" s="30"/>
      <c r="D882" s="2"/>
      <c r="E882" s="1"/>
      <c r="F882" s="1"/>
      <c r="G882" s="57" t="str">
        <f t="shared" si="26"/>
        <v/>
      </c>
      <c r="H882" s="54" t="str">
        <f>IFERROR(VLOOKUP(G882,مخزن!D880:E1482,2,0),"")</f>
        <v/>
      </c>
      <c r="I882" s="31"/>
      <c r="J882" s="55" t="str">
        <f>IFERROR(VLOOKUP(G882,مخزن!D880:N1482,9,0),"")</f>
        <v/>
      </c>
      <c r="K882" s="55" t="str">
        <f t="shared" si="27"/>
        <v/>
      </c>
    </row>
    <row r="883" spans="1:11" ht="24.95" customHeight="1" x14ac:dyDescent="0.2">
      <c r="A883" s="29"/>
      <c r="B883" s="29"/>
      <c r="C883" s="30"/>
      <c r="D883" s="2"/>
      <c r="E883" s="1"/>
      <c r="F883" s="1"/>
      <c r="G883" s="57" t="str">
        <f t="shared" si="26"/>
        <v/>
      </c>
      <c r="H883" s="54" t="str">
        <f>IFERROR(VLOOKUP(G883,مخزن!D881:E1483,2,0),"")</f>
        <v/>
      </c>
      <c r="I883" s="31"/>
      <c r="J883" s="55" t="str">
        <f>IFERROR(VLOOKUP(G883,مخزن!D881:N1483,9,0),"")</f>
        <v/>
      </c>
      <c r="K883" s="55" t="str">
        <f t="shared" si="27"/>
        <v/>
      </c>
    </row>
    <row r="884" spans="1:11" ht="24.95" customHeight="1" x14ac:dyDescent="0.2">
      <c r="A884" s="29"/>
      <c r="B884" s="29"/>
      <c r="C884" s="30"/>
      <c r="D884" s="2"/>
      <c r="E884" s="1"/>
      <c r="F884" s="1"/>
      <c r="G884" s="57" t="str">
        <f t="shared" si="26"/>
        <v/>
      </c>
      <c r="H884" s="54" t="str">
        <f>IFERROR(VLOOKUP(G884,مخزن!D882:E1484,2,0),"")</f>
        <v/>
      </c>
      <c r="I884" s="31"/>
      <c r="J884" s="55" t="str">
        <f>IFERROR(VLOOKUP(G884,مخزن!D882:N1484,9,0),"")</f>
        <v/>
      </c>
      <c r="K884" s="55" t="str">
        <f t="shared" si="27"/>
        <v/>
      </c>
    </row>
    <row r="885" spans="1:11" ht="24.95" customHeight="1" x14ac:dyDescent="0.2">
      <c r="A885" s="29"/>
      <c r="B885" s="29"/>
      <c r="C885" s="30"/>
      <c r="D885" s="2"/>
      <c r="E885" s="1"/>
      <c r="F885" s="1"/>
      <c r="G885" s="57" t="str">
        <f t="shared" ref="G885:G948" si="28">E885&amp;F885</f>
        <v/>
      </c>
      <c r="H885" s="54" t="str">
        <f>IFERROR(VLOOKUP(G885,مخزن!D883:E1485,2,0),"")</f>
        <v/>
      </c>
      <c r="I885" s="31"/>
      <c r="J885" s="55" t="str">
        <f>IFERROR(VLOOKUP(G885,مخزن!D883:N1485,9,0),"")</f>
        <v/>
      </c>
      <c r="K885" s="55" t="str">
        <f t="shared" ref="K885:K948" si="29">IFERROR((J885*I885),"")</f>
        <v/>
      </c>
    </row>
    <row r="886" spans="1:11" ht="24.95" customHeight="1" x14ac:dyDescent="0.2">
      <c r="A886" s="29"/>
      <c r="B886" s="29"/>
      <c r="C886" s="30"/>
      <c r="D886" s="2"/>
      <c r="E886" s="1"/>
      <c r="F886" s="1"/>
      <c r="G886" s="57" t="str">
        <f t="shared" si="28"/>
        <v/>
      </c>
      <c r="H886" s="54" t="str">
        <f>IFERROR(VLOOKUP(G886,مخزن!D884:E1486,2,0),"")</f>
        <v/>
      </c>
      <c r="I886" s="31"/>
      <c r="J886" s="55" t="str">
        <f>IFERROR(VLOOKUP(G886,مخزن!D884:N1486,9,0),"")</f>
        <v/>
      </c>
      <c r="K886" s="55" t="str">
        <f t="shared" si="29"/>
        <v/>
      </c>
    </row>
    <row r="887" spans="1:11" ht="24.95" customHeight="1" x14ac:dyDescent="0.2">
      <c r="A887" s="29"/>
      <c r="B887" s="29"/>
      <c r="C887" s="30"/>
      <c r="D887" s="2"/>
      <c r="E887" s="1"/>
      <c r="F887" s="1"/>
      <c r="G887" s="57" t="str">
        <f t="shared" si="28"/>
        <v/>
      </c>
      <c r="H887" s="54" t="str">
        <f>IFERROR(VLOOKUP(G887,مخزن!D885:E1487,2,0),"")</f>
        <v/>
      </c>
      <c r="I887" s="31"/>
      <c r="J887" s="55" t="str">
        <f>IFERROR(VLOOKUP(G887,مخزن!D885:N1487,9,0),"")</f>
        <v/>
      </c>
      <c r="K887" s="55" t="str">
        <f t="shared" si="29"/>
        <v/>
      </c>
    </row>
    <row r="888" spans="1:11" ht="24.95" customHeight="1" x14ac:dyDescent="0.2">
      <c r="A888" s="29"/>
      <c r="B888" s="29"/>
      <c r="C888" s="30"/>
      <c r="D888" s="2"/>
      <c r="E888" s="1"/>
      <c r="F888" s="1"/>
      <c r="G888" s="57" t="str">
        <f t="shared" si="28"/>
        <v/>
      </c>
      <c r="H888" s="54" t="str">
        <f>IFERROR(VLOOKUP(G888,مخزن!D886:E1488,2,0),"")</f>
        <v/>
      </c>
      <c r="I888" s="31"/>
      <c r="J888" s="55" t="str">
        <f>IFERROR(VLOOKUP(G888,مخزن!D886:N1488,9,0),"")</f>
        <v/>
      </c>
      <c r="K888" s="55" t="str">
        <f t="shared" si="29"/>
        <v/>
      </c>
    </row>
    <row r="889" spans="1:11" ht="24.95" customHeight="1" x14ac:dyDescent="0.2">
      <c r="A889" s="29"/>
      <c r="B889" s="29"/>
      <c r="C889" s="30"/>
      <c r="D889" s="2"/>
      <c r="E889" s="1"/>
      <c r="F889" s="1"/>
      <c r="G889" s="57" t="str">
        <f t="shared" si="28"/>
        <v/>
      </c>
      <c r="H889" s="54" t="str">
        <f>IFERROR(VLOOKUP(G889,مخزن!D887:E1489,2,0),"")</f>
        <v/>
      </c>
      <c r="I889" s="31"/>
      <c r="J889" s="55" t="str">
        <f>IFERROR(VLOOKUP(G889,مخزن!D887:N1489,9,0),"")</f>
        <v/>
      </c>
      <c r="K889" s="55" t="str">
        <f t="shared" si="29"/>
        <v/>
      </c>
    </row>
    <row r="890" spans="1:11" ht="24.95" customHeight="1" x14ac:dyDescent="0.2">
      <c r="A890" s="29"/>
      <c r="B890" s="29"/>
      <c r="C890" s="30"/>
      <c r="D890" s="2"/>
      <c r="E890" s="1"/>
      <c r="F890" s="1"/>
      <c r="G890" s="57" t="str">
        <f t="shared" si="28"/>
        <v/>
      </c>
      <c r="H890" s="54" t="str">
        <f>IFERROR(VLOOKUP(G890,مخزن!D888:E1490,2,0),"")</f>
        <v/>
      </c>
      <c r="I890" s="31"/>
      <c r="J890" s="55" t="str">
        <f>IFERROR(VLOOKUP(G890,مخزن!D888:N1490,9,0),"")</f>
        <v/>
      </c>
      <c r="K890" s="55" t="str">
        <f t="shared" si="29"/>
        <v/>
      </c>
    </row>
    <row r="891" spans="1:11" ht="24.95" customHeight="1" x14ac:dyDescent="0.2">
      <c r="A891" s="29"/>
      <c r="B891" s="29"/>
      <c r="C891" s="30"/>
      <c r="D891" s="2"/>
      <c r="E891" s="1"/>
      <c r="F891" s="1"/>
      <c r="G891" s="57" t="str">
        <f t="shared" si="28"/>
        <v/>
      </c>
      <c r="H891" s="54" t="str">
        <f>IFERROR(VLOOKUP(G891,مخزن!D889:E1491,2,0),"")</f>
        <v/>
      </c>
      <c r="I891" s="31"/>
      <c r="J891" s="55" t="str">
        <f>IFERROR(VLOOKUP(G891,مخزن!D889:N1491,9,0),"")</f>
        <v/>
      </c>
      <c r="K891" s="55" t="str">
        <f t="shared" si="29"/>
        <v/>
      </c>
    </row>
    <row r="892" spans="1:11" ht="24.95" customHeight="1" x14ac:dyDescent="0.2">
      <c r="A892" s="29"/>
      <c r="B892" s="29"/>
      <c r="C892" s="30"/>
      <c r="D892" s="2"/>
      <c r="E892" s="1"/>
      <c r="F892" s="1"/>
      <c r="G892" s="57" t="str">
        <f t="shared" si="28"/>
        <v/>
      </c>
      <c r="H892" s="54" t="str">
        <f>IFERROR(VLOOKUP(G892,مخزن!D890:E1492,2,0),"")</f>
        <v/>
      </c>
      <c r="I892" s="31"/>
      <c r="J892" s="55" t="str">
        <f>IFERROR(VLOOKUP(G892,مخزن!D890:N1492,9,0),"")</f>
        <v/>
      </c>
      <c r="K892" s="55" t="str">
        <f t="shared" si="29"/>
        <v/>
      </c>
    </row>
    <row r="893" spans="1:11" ht="24.95" customHeight="1" x14ac:dyDescent="0.2">
      <c r="A893" s="29"/>
      <c r="B893" s="29"/>
      <c r="C893" s="30"/>
      <c r="D893" s="2"/>
      <c r="E893" s="1"/>
      <c r="F893" s="1"/>
      <c r="G893" s="57" t="str">
        <f t="shared" si="28"/>
        <v/>
      </c>
      <c r="H893" s="54" t="str">
        <f>IFERROR(VLOOKUP(G893,مخزن!D891:E1493,2,0),"")</f>
        <v/>
      </c>
      <c r="I893" s="31"/>
      <c r="J893" s="55" t="str">
        <f>IFERROR(VLOOKUP(G893,مخزن!D891:N1493,9,0),"")</f>
        <v/>
      </c>
      <c r="K893" s="55" t="str">
        <f t="shared" si="29"/>
        <v/>
      </c>
    </row>
    <row r="894" spans="1:11" ht="24.95" customHeight="1" x14ac:dyDescent="0.2">
      <c r="A894" s="29"/>
      <c r="B894" s="29"/>
      <c r="C894" s="30"/>
      <c r="D894" s="2"/>
      <c r="E894" s="1"/>
      <c r="F894" s="1"/>
      <c r="G894" s="57" t="str">
        <f t="shared" si="28"/>
        <v/>
      </c>
      <c r="H894" s="54" t="str">
        <f>IFERROR(VLOOKUP(G894,مخزن!D892:E1494,2,0),"")</f>
        <v/>
      </c>
      <c r="I894" s="31"/>
      <c r="J894" s="55" t="str">
        <f>IFERROR(VLOOKUP(G894,مخزن!D892:N1494,9,0),"")</f>
        <v/>
      </c>
      <c r="K894" s="55" t="str">
        <f t="shared" si="29"/>
        <v/>
      </c>
    </row>
    <row r="895" spans="1:11" ht="24.95" customHeight="1" x14ac:dyDescent="0.2">
      <c r="A895" s="29"/>
      <c r="B895" s="29"/>
      <c r="C895" s="30"/>
      <c r="D895" s="2"/>
      <c r="E895" s="1"/>
      <c r="F895" s="1"/>
      <c r="G895" s="57" t="str">
        <f t="shared" si="28"/>
        <v/>
      </c>
      <c r="H895" s="54" t="str">
        <f>IFERROR(VLOOKUP(G895,مخزن!D893:E1495,2,0),"")</f>
        <v/>
      </c>
      <c r="I895" s="31"/>
      <c r="J895" s="55" t="str">
        <f>IFERROR(VLOOKUP(G895,مخزن!D893:N1495,9,0),"")</f>
        <v/>
      </c>
      <c r="K895" s="55" t="str">
        <f t="shared" si="29"/>
        <v/>
      </c>
    </row>
    <row r="896" spans="1:11" ht="24.95" customHeight="1" x14ac:dyDescent="0.2">
      <c r="A896" s="29"/>
      <c r="B896" s="29"/>
      <c r="C896" s="30"/>
      <c r="D896" s="2"/>
      <c r="E896" s="1"/>
      <c r="F896" s="1"/>
      <c r="G896" s="57" t="str">
        <f t="shared" si="28"/>
        <v/>
      </c>
      <c r="H896" s="54" t="str">
        <f>IFERROR(VLOOKUP(G896,مخزن!D894:E1496,2,0),"")</f>
        <v/>
      </c>
      <c r="I896" s="31"/>
      <c r="J896" s="55" t="str">
        <f>IFERROR(VLOOKUP(G896,مخزن!D894:N1496,9,0),"")</f>
        <v/>
      </c>
      <c r="K896" s="55" t="str">
        <f t="shared" si="29"/>
        <v/>
      </c>
    </row>
    <row r="897" spans="1:11" ht="24.95" customHeight="1" x14ac:dyDescent="0.2">
      <c r="A897" s="29"/>
      <c r="B897" s="29"/>
      <c r="C897" s="30"/>
      <c r="D897" s="2"/>
      <c r="E897" s="1"/>
      <c r="F897" s="1"/>
      <c r="G897" s="57" t="str">
        <f t="shared" si="28"/>
        <v/>
      </c>
      <c r="H897" s="54" t="str">
        <f>IFERROR(VLOOKUP(G897,مخزن!D895:E1497,2,0),"")</f>
        <v/>
      </c>
      <c r="I897" s="31"/>
      <c r="J897" s="55" t="str">
        <f>IFERROR(VLOOKUP(G897,مخزن!D895:N1497,9,0),"")</f>
        <v/>
      </c>
      <c r="K897" s="55" t="str">
        <f t="shared" si="29"/>
        <v/>
      </c>
    </row>
    <row r="898" spans="1:11" ht="24.95" customHeight="1" x14ac:dyDescent="0.2">
      <c r="A898" s="29"/>
      <c r="B898" s="29"/>
      <c r="C898" s="30"/>
      <c r="D898" s="2"/>
      <c r="E898" s="1"/>
      <c r="F898" s="1"/>
      <c r="G898" s="57" t="str">
        <f t="shared" si="28"/>
        <v/>
      </c>
      <c r="H898" s="54" t="str">
        <f>IFERROR(VLOOKUP(G898,مخزن!D896:E1498,2,0),"")</f>
        <v/>
      </c>
      <c r="I898" s="31"/>
      <c r="J898" s="55" t="str">
        <f>IFERROR(VLOOKUP(G898,مخزن!D896:N1498,9,0),"")</f>
        <v/>
      </c>
      <c r="K898" s="55" t="str">
        <f t="shared" si="29"/>
        <v/>
      </c>
    </row>
    <row r="899" spans="1:11" ht="24.95" customHeight="1" x14ac:dyDescent="0.2">
      <c r="A899" s="29"/>
      <c r="B899" s="29"/>
      <c r="C899" s="30"/>
      <c r="D899" s="2"/>
      <c r="E899" s="1"/>
      <c r="F899" s="1"/>
      <c r="G899" s="57" t="str">
        <f t="shared" si="28"/>
        <v/>
      </c>
      <c r="H899" s="54" t="str">
        <f>IFERROR(VLOOKUP(G899,مخزن!D897:E1499,2,0),"")</f>
        <v/>
      </c>
      <c r="I899" s="31"/>
      <c r="J899" s="55" t="str">
        <f>IFERROR(VLOOKUP(G899,مخزن!D897:N1499,9,0),"")</f>
        <v/>
      </c>
      <c r="K899" s="55" t="str">
        <f t="shared" si="29"/>
        <v/>
      </c>
    </row>
    <row r="900" spans="1:11" ht="24.95" customHeight="1" x14ac:dyDescent="0.2">
      <c r="A900" s="29"/>
      <c r="B900" s="29"/>
      <c r="C900" s="30"/>
      <c r="D900" s="2"/>
      <c r="E900" s="1"/>
      <c r="F900" s="1"/>
      <c r="G900" s="57" t="str">
        <f t="shared" si="28"/>
        <v/>
      </c>
      <c r="H900" s="54" t="str">
        <f>IFERROR(VLOOKUP(G900,مخزن!D898:E1500,2,0),"")</f>
        <v/>
      </c>
      <c r="I900" s="31"/>
      <c r="J900" s="55" t="str">
        <f>IFERROR(VLOOKUP(G900,مخزن!D898:N1500,9,0),"")</f>
        <v/>
      </c>
      <c r="K900" s="55" t="str">
        <f t="shared" si="29"/>
        <v/>
      </c>
    </row>
    <row r="901" spans="1:11" ht="24.95" customHeight="1" x14ac:dyDescent="0.2">
      <c r="A901" s="29"/>
      <c r="B901" s="29"/>
      <c r="C901" s="30"/>
      <c r="D901" s="2"/>
      <c r="E901" s="1"/>
      <c r="F901" s="1"/>
      <c r="G901" s="57" t="str">
        <f t="shared" si="28"/>
        <v/>
      </c>
      <c r="H901" s="54" t="str">
        <f>IFERROR(VLOOKUP(G901,مخزن!D899:E1501,2,0),"")</f>
        <v/>
      </c>
      <c r="I901" s="31"/>
      <c r="J901" s="55" t="str">
        <f>IFERROR(VLOOKUP(G901,مخزن!D899:N1501,9,0),"")</f>
        <v/>
      </c>
      <c r="K901" s="55" t="str">
        <f t="shared" si="29"/>
        <v/>
      </c>
    </row>
    <row r="902" spans="1:11" ht="24.95" customHeight="1" x14ac:dyDescent="0.2">
      <c r="A902" s="29"/>
      <c r="B902" s="29"/>
      <c r="C902" s="30"/>
      <c r="D902" s="2"/>
      <c r="E902" s="1"/>
      <c r="F902" s="1"/>
      <c r="G902" s="57" t="str">
        <f t="shared" si="28"/>
        <v/>
      </c>
      <c r="H902" s="54" t="str">
        <f>IFERROR(VLOOKUP(G902,مخزن!D900:E1502,2,0),"")</f>
        <v/>
      </c>
      <c r="I902" s="31"/>
      <c r="J902" s="55" t="str">
        <f>IFERROR(VLOOKUP(G902,مخزن!D900:N1502,9,0),"")</f>
        <v/>
      </c>
      <c r="K902" s="55" t="str">
        <f t="shared" si="29"/>
        <v/>
      </c>
    </row>
    <row r="903" spans="1:11" ht="24.95" customHeight="1" x14ac:dyDescent="0.2">
      <c r="A903" s="29"/>
      <c r="B903" s="29"/>
      <c r="C903" s="30"/>
      <c r="D903" s="2"/>
      <c r="E903" s="1"/>
      <c r="F903" s="1"/>
      <c r="G903" s="57" t="str">
        <f t="shared" si="28"/>
        <v/>
      </c>
      <c r="H903" s="54" t="str">
        <f>IFERROR(VLOOKUP(G903,مخزن!D901:E1503,2,0),"")</f>
        <v/>
      </c>
      <c r="I903" s="31"/>
      <c r="J903" s="55" t="str">
        <f>IFERROR(VLOOKUP(G903,مخزن!D901:N1503,9,0),"")</f>
        <v/>
      </c>
      <c r="K903" s="55" t="str">
        <f t="shared" si="29"/>
        <v/>
      </c>
    </row>
    <row r="904" spans="1:11" ht="24.95" customHeight="1" x14ac:dyDescent="0.2">
      <c r="A904" s="29"/>
      <c r="B904" s="29"/>
      <c r="C904" s="30"/>
      <c r="D904" s="2"/>
      <c r="E904" s="1"/>
      <c r="F904" s="1"/>
      <c r="G904" s="57" t="str">
        <f t="shared" si="28"/>
        <v/>
      </c>
      <c r="H904" s="54" t="str">
        <f>IFERROR(VLOOKUP(G904,مخزن!D902:E1504,2,0),"")</f>
        <v/>
      </c>
      <c r="I904" s="31"/>
      <c r="J904" s="55" t="str">
        <f>IFERROR(VLOOKUP(G904,مخزن!D902:N1504,9,0),"")</f>
        <v/>
      </c>
      <c r="K904" s="55" t="str">
        <f t="shared" si="29"/>
        <v/>
      </c>
    </row>
    <row r="905" spans="1:11" ht="24.95" customHeight="1" x14ac:dyDescent="0.2">
      <c r="A905" s="29"/>
      <c r="B905" s="29"/>
      <c r="C905" s="30"/>
      <c r="D905" s="2"/>
      <c r="E905" s="1"/>
      <c r="F905" s="1"/>
      <c r="G905" s="57" t="str">
        <f t="shared" si="28"/>
        <v/>
      </c>
      <c r="H905" s="54" t="str">
        <f>IFERROR(VLOOKUP(G905,مخزن!D903:E1505,2,0),"")</f>
        <v/>
      </c>
      <c r="I905" s="31"/>
      <c r="J905" s="55" t="str">
        <f>IFERROR(VLOOKUP(G905,مخزن!D903:N1505,9,0),"")</f>
        <v/>
      </c>
      <c r="K905" s="55" t="str">
        <f t="shared" si="29"/>
        <v/>
      </c>
    </row>
    <row r="906" spans="1:11" ht="24.95" customHeight="1" x14ac:dyDescent="0.2">
      <c r="A906" s="29"/>
      <c r="B906" s="29"/>
      <c r="C906" s="30"/>
      <c r="D906" s="2"/>
      <c r="E906" s="1"/>
      <c r="F906" s="1"/>
      <c r="G906" s="57" t="str">
        <f t="shared" si="28"/>
        <v/>
      </c>
      <c r="H906" s="54" t="str">
        <f>IFERROR(VLOOKUP(G906,مخزن!D904:E1506,2,0),"")</f>
        <v/>
      </c>
      <c r="I906" s="31"/>
      <c r="J906" s="55" t="str">
        <f>IFERROR(VLOOKUP(G906,مخزن!D904:N1506,9,0),"")</f>
        <v/>
      </c>
      <c r="K906" s="55" t="str">
        <f t="shared" si="29"/>
        <v/>
      </c>
    </row>
    <row r="907" spans="1:11" ht="24.95" customHeight="1" x14ac:dyDescent="0.2">
      <c r="A907" s="29"/>
      <c r="B907" s="29"/>
      <c r="C907" s="30"/>
      <c r="D907" s="2"/>
      <c r="E907" s="1"/>
      <c r="F907" s="1"/>
      <c r="G907" s="57" t="str">
        <f t="shared" si="28"/>
        <v/>
      </c>
      <c r="H907" s="54" t="str">
        <f>IFERROR(VLOOKUP(G907,مخزن!D905:E1507,2,0),"")</f>
        <v/>
      </c>
      <c r="I907" s="31"/>
      <c r="J907" s="55" t="str">
        <f>IFERROR(VLOOKUP(G907,مخزن!D905:N1507,9,0),"")</f>
        <v/>
      </c>
      <c r="K907" s="55" t="str">
        <f t="shared" si="29"/>
        <v/>
      </c>
    </row>
    <row r="908" spans="1:11" ht="24.95" customHeight="1" x14ac:dyDescent="0.2">
      <c r="A908" s="29"/>
      <c r="B908" s="29"/>
      <c r="C908" s="30"/>
      <c r="D908" s="2"/>
      <c r="E908" s="1"/>
      <c r="F908" s="1"/>
      <c r="G908" s="57" t="str">
        <f t="shared" si="28"/>
        <v/>
      </c>
      <c r="H908" s="54" t="str">
        <f>IFERROR(VLOOKUP(G908,مخزن!D906:E1508,2,0),"")</f>
        <v/>
      </c>
      <c r="I908" s="31"/>
      <c r="J908" s="55" t="str">
        <f>IFERROR(VLOOKUP(G908,مخزن!D906:N1508,9,0),"")</f>
        <v/>
      </c>
      <c r="K908" s="55" t="str">
        <f t="shared" si="29"/>
        <v/>
      </c>
    </row>
    <row r="909" spans="1:11" ht="24.95" customHeight="1" x14ac:dyDescent="0.2">
      <c r="A909" s="29"/>
      <c r="B909" s="29"/>
      <c r="C909" s="30"/>
      <c r="D909" s="2"/>
      <c r="E909" s="1"/>
      <c r="F909" s="1"/>
      <c r="G909" s="57" t="str">
        <f t="shared" si="28"/>
        <v/>
      </c>
      <c r="H909" s="54" t="str">
        <f>IFERROR(VLOOKUP(G909,مخزن!D907:E1509,2,0),"")</f>
        <v/>
      </c>
      <c r="I909" s="31"/>
      <c r="J909" s="55" t="str">
        <f>IFERROR(VLOOKUP(G909,مخزن!D907:N1509,9,0),"")</f>
        <v/>
      </c>
      <c r="K909" s="55" t="str">
        <f t="shared" si="29"/>
        <v/>
      </c>
    </row>
    <row r="910" spans="1:11" ht="24.95" customHeight="1" x14ac:dyDescent="0.2">
      <c r="A910" s="29"/>
      <c r="B910" s="29"/>
      <c r="C910" s="30"/>
      <c r="D910" s="2"/>
      <c r="E910" s="1"/>
      <c r="F910" s="1"/>
      <c r="G910" s="57" t="str">
        <f t="shared" si="28"/>
        <v/>
      </c>
      <c r="H910" s="54" t="str">
        <f>IFERROR(VLOOKUP(G910,مخزن!D908:E1510,2,0),"")</f>
        <v/>
      </c>
      <c r="I910" s="31"/>
      <c r="J910" s="55" t="str">
        <f>IFERROR(VLOOKUP(G910,مخزن!D908:N1510,9,0),"")</f>
        <v/>
      </c>
      <c r="K910" s="55" t="str">
        <f t="shared" si="29"/>
        <v/>
      </c>
    </row>
    <row r="911" spans="1:11" ht="24.95" customHeight="1" x14ac:dyDescent="0.2">
      <c r="A911" s="29"/>
      <c r="B911" s="29"/>
      <c r="C911" s="30"/>
      <c r="D911" s="2"/>
      <c r="E911" s="1"/>
      <c r="F911" s="1"/>
      <c r="G911" s="57" t="str">
        <f t="shared" si="28"/>
        <v/>
      </c>
      <c r="H911" s="54" t="str">
        <f>IFERROR(VLOOKUP(G911,مخزن!D909:E1511,2,0),"")</f>
        <v/>
      </c>
      <c r="I911" s="31"/>
      <c r="J911" s="55" t="str">
        <f>IFERROR(VLOOKUP(G911,مخزن!D909:N1511,9,0),"")</f>
        <v/>
      </c>
      <c r="K911" s="55" t="str">
        <f t="shared" si="29"/>
        <v/>
      </c>
    </row>
    <row r="912" spans="1:11" ht="24.95" customHeight="1" x14ac:dyDescent="0.2">
      <c r="A912" s="29"/>
      <c r="B912" s="29"/>
      <c r="C912" s="30"/>
      <c r="D912" s="2"/>
      <c r="E912" s="1"/>
      <c r="F912" s="1"/>
      <c r="G912" s="57" t="str">
        <f t="shared" si="28"/>
        <v/>
      </c>
      <c r="H912" s="54" t="str">
        <f>IFERROR(VLOOKUP(G912,مخزن!D910:E1512,2,0),"")</f>
        <v/>
      </c>
      <c r="I912" s="31"/>
      <c r="J912" s="55" t="str">
        <f>IFERROR(VLOOKUP(G912,مخزن!D910:N1512,9,0),"")</f>
        <v/>
      </c>
      <c r="K912" s="55" t="str">
        <f t="shared" si="29"/>
        <v/>
      </c>
    </row>
    <row r="913" spans="1:11" ht="24.95" customHeight="1" x14ac:dyDescent="0.2">
      <c r="A913" s="29"/>
      <c r="B913" s="29"/>
      <c r="C913" s="30"/>
      <c r="D913" s="2"/>
      <c r="E913" s="1"/>
      <c r="F913" s="1"/>
      <c r="G913" s="57" t="str">
        <f t="shared" si="28"/>
        <v/>
      </c>
      <c r="H913" s="54" t="str">
        <f>IFERROR(VLOOKUP(G913,مخزن!D911:E1513,2,0),"")</f>
        <v/>
      </c>
      <c r="I913" s="31"/>
      <c r="J913" s="55" t="str">
        <f>IFERROR(VLOOKUP(G913,مخزن!D911:N1513,9,0),"")</f>
        <v/>
      </c>
      <c r="K913" s="55" t="str">
        <f t="shared" si="29"/>
        <v/>
      </c>
    </row>
    <row r="914" spans="1:11" ht="24.95" customHeight="1" x14ac:dyDescent="0.2">
      <c r="A914" s="29"/>
      <c r="B914" s="29"/>
      <c r="C914" s="30"/>
      <c r="D914" s="2"/>
      <c r="E914" s="1"/>
      <c r="F914" s="1"/>
      <c r="G914" s="57" t="str">
        <f t="shared" si="28"/>
        <v/>
      </c>
      <c r="H914" s="54" t="str">
        <f>IFERROR(VLOOKUP(G914,مخزن!D912:E1514,2,0),"")</f>
        <v/>
      </c>
      <c r="I914" s="31"/>
      <c r="J914" s="55" t="str">
        <f>IFERROR(VLOOKUP(G914,مخزن!D912:N1514,9,0),"")</f>
        <v/>
      </c>
      <c r="K914" s="55" t="str">
        <f t="shared" si="29"/>
        <v/>
      </c>
    </row>
    <row r="915" spans="1:11" ht="24.95" customHeight="1" x14ac:dyDescent="0.2">
      <c r="A915" s="29"/>
      <c r="B915" s="29"/>
      <c r="C915" s="30"/>
      <c r="D915" s="2"/>
      <c r="E915" s="1"/>
      <c r="F915" s="1"/>
      <c r="G915" s="57" t="str">
        <f t="shared" si="28"/>
        <v/>
      </c>
      <c r="H915" s="54" t="str">
        <f>IFERROR(VLOOKUP(G915,مخزن!D913:E1515,2,0),"")</f>
        <v/>
      </c>
      <c r="I915" s="31"/>
      <c r="J915" s="55" t="str">
        <f>IFERROR(VLOOKUP(G915,مخزن!D913:N1515,9,0),"")</f>
        <v/>
      </c>
      <c r="K915" s="55" t="str">
        <f t="shared" si="29"/>
        <v/>
      </c>
    </row>
    <row r="916" spans="1:11" ht="24.95" customHeight="1" x14ac:dyDescent="0.2">
      <c r="A916" s="29"/>
      <c r="B916" s="29"/>
      <c r="C916" s="30"/>
      <c r="D916" s="2"/>
      <c r="E916" s="1"/>
      <c r="F916" s="1"/>
      <c r="G916" s="57" t="str">
        <f t="shared" si="28"/>
        <v/>
      </c>
      <c r="H916" s="54" t="str">
        <f>IFERROR(VLOOKUP(G916,مخزن!D914:E1516,2,0),"")</f>
        <v/>
      </c>
      <c r="I916" s="31"/>
      <c r="J916" s="55" t="str">
        <f>IFERROR(VLOOKUP(G916,مخزن!D914:N1516,9,0),"")</f>
        <v/>
      </c>
      <c r="K916" s="55" t="str">
        <f t="shared" si="29"/>
        <v/>
      </c>
    </row>
    <row r="917" spans="1:11" ht="24.95" customHeight="1" x14ac:dyDescent="0.2">
      <c r="A917" s="29"/>
      <c r="B917" s="29"/>
      <c r="C917" s="30"/>
      <c r="D917" s="2"/>
      <c r="E917" s="1"/>
      <c r="F917" s="1"/>
      <c r="G917" s="57" t="str">
        <f t="shared" si="28"/>
        <v/>
      </c>
      <c r="H917" s="54" t="str">
        <f>IFERROR(VLOOKUP(G917,مخزن!D915:E1517,2,0),"")</f>
        <v/>
      </c>
      <c r="I917" s="31"/>
      <c r="J917" s="55" t="str">
        <f>IFERROR(VLOOKUP(G917,مخزن!D915:N1517,9,0),"")</f>
        <v/>
      </c>
      <c r="K917" s="55" t="str">
        <f t="shared" si="29"/>
        <v/>
      </c>
    </row>
    <row r="918" spans="1:11" ht="24.95" customHeight="1" x14ac:dyDescent="0.2">
      <c r="A918" s="29"/>
      <c r="B918" s="29"/>
      <c r="C918" s="30"/>
      <c r="D918" s="2"/>
      <c r="E918" s="1"/>
      <c r="F918" s="1"/>
      <c r="G918" s="57" t="str">
        <f t="shared" si="28"/>
        <v/>
      </c>
      <c r="H918" s="54" t="str">
        <f>IFERROR(VLOOKUP(G918,مخزن!D916:E1518,2,0),"")</f>
        <v/>
      </c>
      <c r="I918" s="31"/>
      <c r="J918" s="55" t="str">
        <f>IFERROR(VLOOKUP(G918,مخزن!D916:N1518,9,0),"")</f>
        <v/>
      </c>
      <c r="K918" s="55" t="str">
        <f t="shared" si="29"/>
        <v/>
      </c>
    </row>
    <row r="919" spans="1:11" ht="24.95" customHeight="1" x14ac:dyDescent="0.2">
      <c r="A919" s="29"/>
      <c r="B919" s="29"/>
      <c r="C919" s="30"/>
      <c r="D919" s="2"/>
      <c r="E919" s="1"/>
      <c r="F919" s="1"/>
      <c r="G919" s="57" t="str">
        <f t="shared" si="28"/>
        <v/>
      </c>
      <c r="H919" s="54" t="str">
        <f>IFERROR(VLOOKUP(G919,مخزن!D917:E1519,2,0),"")</f>
        <v/>
      </c>
      <c r="I919" s="31"/>
      <c r="J919" s="55" t="str">
        <f>IFERROR(VLOOKUP(G919,مخزن!D917:N1519,9,0),"")</f>
        <v/>
      </c>
      <c r="K919" s="55" t="str">
        <f t="shared" si="29"/>
        <v/>
      </c>
    </row>
    <row r="920" spans="1:11" ht="24.95" customHeight="1" x14ac:dyDescent="0.2">
      <c r="A920" s="29"/>
      <c r="B920" s="29"/>
      <c r="C920" s="30"/>
      <c r="D920" s="2"/>
      <c r="E920" s="1"/>
      <c r="F920" s="1"/>
      <c r="G920" s="57" t="str">
        <f t="shared" si="28"/>
        <v/>
      </c>
      <c r="H920" s="54" t="str">
        <f>IFERROR(VLOOKUP(G920,مخزن!D918:E1520,2,0),"")</f>
        <v/>
      </c>
      <c r="I920" s="31"/>
      <c r="J920" s="55" t="str">
        <f>IFERROR(VLOOKUP(G920,مخزن!D918:N1520,9,0),"")</f>
        <v/>
      </c>
      <c r="K920" s="55" t="str">
        <f t="shared" si="29"/>
        <v/>
      </c>
    </row>
    <row r="921" spans="1:11" ht="24.95" customHeight="1" x14ac:dyDescent="0.2">
      <c r="A921" s="29"/>
      <c r="B921" s="29"/>
      <c r="C921" s="30"/>
      <c r="D921" s="2"/>
      <c r="E921" s="1"/>
      <c r="F921" s="1"/>
      <c r="G921" s="57" t="str">
        <f t="shared" si="28"/>
        <v/>
      </c>
      <c r="H921" s="54" t="str">
        <f>IFERROR(VLOOKUP(G921,مخزن!D919:E1521,2,0),"")</f>
        <v/>
      </c>
      <c r="I921" s="31"/>
      <c r="J921" s="55" t="str">
        <f>IFERROR(VLOOKUP(G921,مخزن!D919:N1521,9,0),"")</f>
        <v/>
      </c>
      <c r="K921" s="55" t="str">
        <f t="shared" si="29"/>
        <v/>
      </c>
    </row>
    <row r="922" spans="1:11" ht="24.95" customHeight="1" x14ac:dyDescent="0.2">
      <c r="A922" s="29"/>
      <c r="B922" s="29"/>
      <c r="C922" s="30"/>
      <c r="D922" s="2"/>
      <c r="E922" s="1"/>
      <c r="F922" s="1"/>
      <c r="G922" s="57" t="str">
        <f t="shared" si="28"/>
        <v/>
      </c>
      <c r="H922" s="54" t="str">
        <f>IFERROR(VLOOKUP(G922,مخزن!D920:E1522,2,0),"")</f>
        <v/>
      </c>
      <c r="I922" s="31"/>
      <c r="J922" s="55" t="str">
        <f>IFERROR(VLOOKUP(G922,مخزن!D920:N1522,9,0),"")</f>
        <v/>
      </c>
      <c r="K922" s="55" t="str">
        <f t="shared" si="29"/>
        <v/>
      </c>
    </row>
    <row r="923" spans="1:11" ht="24.95" customHeight="1" x14ac:dyDescent="0.2">
      <c r="A923" s="29"/>
      <c r="B923" s="29"/>
      <c r="C923" s="30"/>
      <c r="D923" s="2"/>
      <c r="E923" s="1"/>
      <c r="F923" s="1"/>
      <c r="G923" s="57" t="str">
        <f t="shared" si="28"/>
        <v/>
      </c>
      <c r="H923" s="54" t="str">
        <f>IFERROR(VLOOKUP(G923,مخزن!D921:E1523,2,0),"")</f>
        <v/>
      </c>
      <c r="I923" s="31"/>
      <c r="J923" s="55" t="str">
        <f>IFERROR(VLOOKUP(G923,مخزن!D921:N1523,9,0),"")</f>
        <v/>
      </c>
      <c r="K923" s="55" t="str">
        <f t="shared" si="29"/>
        <v/>
      </c>
    </row>
    <row r="924" spans="1:11" ht="24.95" customHeight="1" x14ac:dyDescent="0.2">
      <c r="A924" s="29"/>
      <c r="B924" s="29"/>
      <c r="C924" s="30"/>
      <c r="D924" s="2"/>
      <c r="E924" s="1"/>
      <c r="F924" s="1"/>
      <c r="G924" s="57" t="str">
        <f t="shared" si="28"/>
        <v/>
      </c>
      <c r="H924" s="54" t="str">
        <f>IFERROR(VLOOKUP(G924,مخزن!D922:E1524,2,0),"")</f>
        <v/>
      </c>
      <c r="I924" s="31"/>
      <c r="J924" s="55" t="str">
        <f>IFERROR(VLOOKUP(G924,مخزن!D922:N1524,9,0),"")</f>
        <v/>
      </c>
      <c r="K924" s="55" t="str">
        <f t="shared" si="29"/>
        <v/>
      </c>
    </row>
    <row r="925" spans="1:11" ht="24.95" customHeight="1" x14ac:dyDescent="0.2">
      <c r="A925" s="29"/>
      <c r="B925" s="29"/>
      <c r="C925" s="30"/>
      <c r="D925" s="2"/>
      <c r="E925" s="1"/>
      <c r="F925" s="1"/>
      <c r="G925" s="57" t="str">
        <f t="shared" si="28"/>
        <v/>
      </c>
      <c r="H925" s="54" t="str">
        <f>IFERROR(VLOOKUP(G925,مخزن!D923:E1525,2,0),"")</f>
        <v/>
      </c>
      <c r="I925" s="31"/>
      <c r="J925" s="55" t="str">
        <f>IFERROR(VLOOKUP(G925,مخزن!D923:N1525,9,0),"")</f>
        <v/>
      </c>
      <c r="K925" s="55" t="str">
        <f t="shared" si="29"/>
        <v/>
      </c>
    </row>
    <row r="926" spans="1:11" ht="24.95" customHeight="1" x14ac:dyDescent="0.2">
      <c r="A926" s="29"/>
      <c r="B926" s="29"/>
      <c r="C926" s="30"/>
      <c r="D926" s="2"/>
      <c r="E926" s="1"/>
      <c r="F926" s="1"/>
      <c r="G926" s="57" t="str">
        <f t="shared" si="28"/>
        <v/>
      </c>
      <c r="H926" s="54" t="str">
        <f>IFERROR(VLOOKUP(G926,مخزن!D924:E1526,2,0),"")</f>
        <v/>
      </c>
      <c r="I926" s="31"/>
      <c r="J926" s="55" t="str">
        <f>IFERROR(VLOOKUP(G926,مخزن!D924:N1526,9,0),"")</f>
        <v/>
      </c>
      <c r="K926" s="55" t="str">
        <f t="shared" si="29"/>
        <v/>
      </c>
    </row>
    <row r="927" spans="1:11" ht="24.95" customHeight="1" x14ac:dyDescent="0.2">
      <c r="A927" s="29"/>
      <c r="B927" s="29"/>
      <c r="C927" s="30"/>
      <c r="D927" s="2"/>
      <c r="E927" s="1"/>
      <c r="F927" s="1"/>
      <c r="G927" s="57" t="str">
        <f t="shared" si="28"/>
        <v/>
      </c>
      <c r="H927" s="54" t="str">
        <f>IFERROR(VLOOKUP(G927,مخزن!D925:E1527,2,0),"")</f>
        <v/>
      </c>
      <c r="I927" s="31"/>
      <c r="J927" s="55" t="str">
        <f>IFERROR(VLOOKUP(G927,مخزن!D925:N1527,9,0),"")</f>
        <v/>
      </c>
      <c r="K927" s="55" t="str">
        <f t="shared" si="29"/>
        <v/>
      </c>
    </row>
    <row r="928" spans="1:11" ht="24.95" customHeight="1" x14ac:dyDescent="0.2">
      <c r="A928" s="29"/>
      <c r="B928" s="29"/>
      <c r="C928" s="30"/>
      <c r="D928" s="2"/>
      <c r="E928" s="1"/>
      <c r="F928" s="1"/>
      <c r="G928" s="57" t="str">
        <f t="shared" si="28"/>
        <v/>
      </c>
      <c r="H928" s="54" t="str">
        <f>IFERROR(VLOOKUP(G928,مخزن!D926:E1528,2,0),"")</f>
        <v/>
      </c>
      <c r="I928" s="31"/>
      <c r="J928" s="55" t="str">
        <f>IFERROR(VLOOKUP(G928,مخزن!D926:N1528,9,0),"")</f>
        <v/>
      </c>
      <c r="K928" s="55" t="str">
        <f t="shared" si="29"/>
        <v/>
      </c>
    </row>
    <row r="929" spans="1:11" ht="24.95" customHeight="1" x14ac:dyDescent="0.2">
      <c r="A929" s="29"/>
      <c r="B929" s="29"/>
      <c r="C929" s="30"/>
      <c r="D929" s="2"/>
      <c r="E929" s="1"/>
      <c r="F929" s="1"/>
      <c r="G929" s="57" t="str">
        <f t="shared" si="28"/>
        <v/>
      </c>
      <c r="H929" s="54" t="str">
        <f>IFERROR(VLOOKUP(G929,مخزن!D927:E1529,2,0),"")</f>
        <v/>
      </c>
      <c r="I929" s="31"/>
      <c r="J929" s="55" t="str">
        <f>IFERROR(VLOOKUP(G929,مخزن!D927:N1529,9,0),"")</f>
        <v/>
      </c>
      <c r="K929" s="55" t="str">
        <f t="shared" si="29"/>
        <v/>
      </c>
    </row>
    <row r="930" spans="1:11" ht="24.95" customHeight="1" x14ac:dyDescent="0.2">
      <c r="A930" s="29"/>
      <c r="B930" s="29"/>
      <c r="C930" s="30"/>
      <c r="D930" s="2"/>
      <c r="E930" s="1"/>
      <c r="F930" s="1"/>
      <c r="G930" s="57" t="str">
        <f t="shared" si="28"/>
        <v/>
      </c>
      <c r="H930" s="54" t="str">
        <f>IFERROR(VLOOKUP(G930,مخزن!D928:E1530,2,0),"")</f>
        <v/>
      </c>
      <c r="I930" s="31"/>
      <c r="J930" s="55" t="str">
        <f>IFERROR(VLOOKUP(G930,مخزن!D928:N1530,9,0),"")</f>
        <v/>
      </c>
      <c r="K930" s="55" t="str">
        <f t="shared" si="29"/>
        <v/>
      </c>
    </row>
    <row r="931" spans="1:11" ht="24.95" customHeight="1" x14ac:dyDescent="0.2">
      <c r="A931" s="29"/>
      <c r="B931" s="29"/>
      <c r="C931" s="30"/>
      <c r="D931" s="2"/>
      <c r="E931" s="1"/>
      <c r="F931" s="1"/>
      <c r="G931" s="57" t="str">
        <f t="shared" si="28"/>
        <v/>
      </c>
      <c r="H931" s="54" t="str">
        <f>IFERROR(VLOOKUP(G931,مخزن!D929:E1531,2,0),"")</f>
        <v/>
      </c>
      <c r="I931" s="31"/>
      <c r="J931" s="55" t="str">
        <f>IFERROR(VLOOKUP(G931,مخزن!D929:N1531,9,0),"")</f>
        <v/>
      </c>
      <c r="K931" s="55" t="str">
        <f t="shared" si="29"/>
        <v/>
      </c>
    </row>
    <row r="932" spans="1:11" ht="24.95" customHeight="1" x14ac:dyDescent="0.2">
      <c r="A932" s="29"/>
      <c r="B932" s="29"/>
      <c r="C932" s="30"/>
      <c r="D932" s="2"/>
      <c r="E932" s="1"/>
      <c r="F932" s="1"/>
      <c r="G932" s="57" t="str">
        <f t="shared" si="28"/>
        <v/>
      </c>
      <c r="H932" s="54" t="str">
        <f>IFERROR(VLOOKUP(G932,مخزن!D930:E1532,2,0),"")</f>
        <v/>
      </c>
      <c r="I932" s="31"/>
      <c r="J932" s="55" t="str">
        <f>IFERROR(VLOOKUP(G932,مخزن!D930:N1532,9,0),"")</f>
        <v/>
      </c>
      <c r="K932" s="55" t="str">
        <f t="shared" si="29"/>
        <v/>
      </c>
    </row>
    <row r="933" spans="1:11" ht="24.95" customHeight="1" x14ac:dyDescent="0.2">
      <c r="A933" s="29"/>
      <c r="B933" s="29"/>
      <c r="C933" s="30"/>
      <c r="D933" s="2"/>
      <c r="E933" s="1"/>
      <c r="F933" s="1"/>
      <c r="G933" s="57" t="str">
        <f t="shared" si="28"/>
        <v/>
      </c>
      <c r="H933" s="54" t="str">
        <f>IFERROR(VLOOKUP(G933,مخزن!D931:E1533,2,0),"")</f>
        <v/>
      </c>
      <c r="I933" s="31"/>
      <c r="J933" s="55" t="str">
        <f>IFERROR(VLOOKUP(G933,مخزن!D931:N1533,9,0),"")</f>
        <v/>
      </c>
      <c r="K933" s="55" t="str">
        <f t="shared" si="29"/>
        <v/>
      </c>
    </row>
    <row r="934" spans="1:11" ht="24.95" customHeight="1" x14ac:dyDescent="0.2">
      <c r="A934" s="29"/>
      <c r="B934" s="29"/>
      <c r="C934" s="30"/>
      <c r="D934" s="2"/>
      <c r="E934" s="1"/>
      <c r="F934" s="1"/>
      <c r="G934" s="57" t="str">
        <f t="shared" si="28"/>
        <v/>
      </c>
      <c r="H934" s="54" t="str">
        <f>IFERROR(VLOOKUP(G934,مخزن!D932:E1534,2,0),"")</f>
        <v/>
      </c>
      <c r="I934" s="31"/>
      <c r="J934" s="55" t="str">
        <f>IFERROR(VLOOKUP(G934,مخزن!D932:N1534,9,0),"")</f>
        <v/>
      </c>
      <c r="K934" s="55" t="str">
        <f t="shared" si="29"/>
        <v/>
      </c>
    </row>
    <row r="935" spans="1:11" ht="24.95" customHeight="1" x14ac:dyDescent="0.2">
      <c r="A935" s="29"/>
      <c r="B935" s="29"/>
      <c r="C935" s="30"/>
      <c r="D935" s="2"/>
      <c r="E935" s="1"/>
      <c r="F935" s="1"/>
      <c r="G935" s="57" t="str">
        <f t="shared" si="28"/>
        <v/>
      </c>
      <c r="H935" s="54" t="str">
        <f>IFERROR(VLOOKUP(G935,مخزن!D933:E1535,2,0),"")</f>
        <v/>
      </c>
      <c r="I935" s="31"/>
      <c r="J935" s="55" t="str">
        <f>IFERROR(VLOOKUP(G935,مخزن!D933:N1535,9,0),"")</f>
        <v/>
      </c>
      <c r="K935" s="55" t="str">
        <f t="shared" si="29"/>
        <v/>
      </c>
    </row>
    <row r="936" spans="1:11" ht="24.95" customHeight="1" x14ac:dyDescent="0.2">
      <c r="A936" s="29"/>
      <c r="B936" s="29"/>
      <c r="C936" s="30"/>
      <c r="D936" s="2"/>
      <c r="E936" s="1"/>
      <c r="F936" s="1"/>
      <c r="G936" s="57" t="str">
        <f t="shared" si="28"/>
        <v/>
      </c>
      <c r="H936" s="54" t="str">
        <f>IFERROR(VLOOKUP(G936,مخزن!D934:E1536,2,0),"")</f>
        <v/>
      </c>
      <c r="I936" s="31"/>
      <c r="J936" s="55" t="str">
        <f>IFERROR(VLOOKUP(G936,مخزن!D934:N1536,9,0),"")</f>
        <v/>
      </c>
      <c r="K936" s="55" t="str">
        <f t="shared" si="29"/>
        <v/>
      </c>
    </row>
    <row r="937" spans="1:11" ht="24.95" customHeight="1" x14ac:dyDescent="0.2">
      <c r="A937" s="29"/>
      <c r="B937" s="29"/>
      <c r="C937" s="30"/>
      <c r="D937" s="2"/>
      <c r="E937" s="1"/>
      <c r="F937" s="1"/>
      <c r="G937" s="57" t="str">
        <f t="shared" si="28"/>
        <v/>
      </c>
      <c r="H937" s="54" t="str">
        <f>IFERROR(VLOOKUP(G937,مخزن!D935:E1537,2,0),"")</f>
        <v/>
      </c>
      <c r="I937" s="31"/>
      <c r="J937" s="55" t="str">
        <f>IFERROR(VLOOKUP(G937,مخزن!D935:N1537,9,0),"")</f>
        <v/>
      </c>
      <c r="K937" s="55" t="str">
        <f t="shared" si="29"/>
        <v/>
      </c>
    </row>
    <row r="938" spans="1:11" ht="24.95" customHeight="1" x14ac:dyDescent="0.2">
      <c r="A938" s="29"/>
      <c r="B938" s="29"/>
      <c r="C938" s="30"/>
      <c r="D938" s="2"/>
      <c r="E938" s="1"/>
      <c r="F938" s="1"/>
      <c r="G938" s="57" t="str">
        <f t="shared" si="28"/>
        <v/>
      </c>
      <c r="H938" s="54" t="str">
        <f>IFERROR(VLOOKUP(G938,مخزن!D936:E1538,2,0),"")</f>
        <v/>
      </c>
      <c r="I938" s="31"/>
      <c r="J938" s="55" t="str">
        <f>IFERROR(VLOOKUP(G938,مخزن!D936:N1538,9,0),"")</f>
        <v/>
      </c>
      <c r="K938" s="55" t="str">
        <f t="shared" si="29"/>
        <v/>
      </c>
    </row>
    <row r="939" spans="1:11" ht="24.95" customHeight="1" x14ac:dyDescent="0.2">
      <c r="A939" s="29"/>
      <c r="B939" s="29"/>
      <c r="C939" s="30"/>
      <c r="D939" s="2"/>
      <c r="E939" s="1"/>
      <c r="F939" s="1"/>
      <c r="G939" s="57" t="str">
        <f t="shared" si="28"/>
        <v/>
      </c>
      <c r="H939" s="54" t="str">
        <f>IFERROR(VLOOKUP(G939,مخزن!D937:E1539,2,0),"")</f>
        <v/>
      </c>
      <c r="I939" s="31"/>
      <c r="J939" s="55" t="str">
        <f>IFERROR(VLOOKUP(G939,مخزن!D937:N1539,9,0),"")</f>
        <v/>
      </c>
      <c r="K939" s="55" t="str">
        <f t="shared" si="29"/>
        <v/>
      </c>
    </row>
    <row r="940" spans="1:11" ht="24.95" customHeight="1" x14ac:dyDescent="0.2">
      <c r="A940" s="29"/>
      <c r="B940" s="29"/>
      <c r="C940" s="30"/>
      <c r="D940" s="2"/>
      <c r="E940" s="1"/>
      <c r="F940" s="1"/>
      <c r="G940" s="57" t="str">
        <f t="shared" si="28"/>
        <v/>
      </c>
      <c r="H940" s="54" t="str">
        <f>IFERROR(VLOOKUP(G940,مخزن!D938:E1540,2,0),"")</f>
        <v/>
      </c>
      <c r="I940" s="31"/>
      <c r="J940" s="55" t="str">
        <f>IFERROR(VLOOKUP(G940,مخزن!D938:N1540,9,0),"")</f>
        <v/>
      </c>
      <c r="K940" s="55" t="str">
        <f t="shared" si="29"/>
        <v/>
      </c>
    </row>
    <row r="941" spans="1:11" ht="24.95" customHeight="1" x14ac:dyDescent="0.2">
      <c r="A941" s="29"/>
      <c r="B941" s="29"/>
      <c r="C941" s="30"/>
      <c r="D941" s="2"/>
      <c r="E941" s="1"/>
      <c r="F941" s="1"/>
      <c r="G941" s="57" t="str">
        <f t="shared" si="28"/>
        <v/>
      </c>
      <c r="H941" s="54" t="str">
        <f>IFERROR(VLOOKUP(G941,مخزن!D939:E1541,2,0),"")</f>
        <v/>
      </c>
      <c r="I941" s="31"/>
      <c r="J941" s="55" t="str">
        <f>IFERROR(VLOOKUP(G941,مخزن!D939:N1541,9,0),"")</f>
        <v/>
      </c>
      <c r="K941" s="55" t="str">
        <f t="shared" si="29"/>
        <v/>
      </c>
    </row>
    <row r="942" spans="1:11" ht="24.95" customHeight="1" x14ac:dyDescent="0.2">
      <c r="A942" s="29"/>
      <c r="B942" s="29"/>
      <c r="C942" s="30"/>
      <c r="D942" s="2"/>
      <c r="E942" s="1"/>
      <c r="F942" s="1"/>
      <c r="G942" s="57" t="str">
        <f t="shared" si="28"/>
        <v/>
      </c>
      <c r="H942" s="54" t="str">
        <f>IFERROR(VLOOKUP(G942,مخزن!D940:E1542,2,0),"")</f>
        <v/>
      </c>
      <c r="I942" s="31"/>
      <c r="J942" s="55" t="str">
        <f>IFERROR(VLOOKUP(G942,مخزن!D940:N1542,9,0),"")</f>
        <v/>
      </c>
      <c r="K942" s="55" t="str">
        <f t="shared" si="29"/>
        <v/>
      </c>
    </row>
    <row r="943" spans="1:11" ht="24.95" customHeight="1" x14ac:dyDescent="0.2">
      <c r="A943" s="29"/>
      <c r="B943" s="29"/>
      <c r="C943" s="30"/>
      <c r="D943" s="2"/>
      <c r="E943" s="1"/>
      <c r="F943" s="1"/>
      <c r="G943" s="57" t="str">
        <f t="shared" si="28"/>
        <v/>
      </c>
      <c r="H943" s="54" t="str">
        <f>IFERROR(VLOOKUP(G943,مخزن!D941:E1543,2,0),"")</f>
        <v/>
      </c>
      <c r="I943" s="31"/>
      <c r="J943" s="55" t="str">
        <f>IFERROR(VLOOKUP(G943,مخزن!D941:N1543,9,0),"")</f>
        <v/>
      </c>
      <c r="K943" s="55" t="str">
        <f t="shared" si="29"/>
        <v/>
      </c>
    </row>
    <row r="944" spans="1:11" ht="24.95" customHeight="1" x14ac:dyDescent="0.2">
      <c r="A944" s="29"/>
      <c r="B944" s="29"/>
      <c r="C944" s="30"/>
      <c r="D944" s="2"/>
      <c r="E944" s="1"/>
      <c r="F944" s="1"/>
      <c r="G944" s="57" t="str">
        <f t="shared" si="28"/>
        <v/>
      </c>
      <c r="H944" s="54" t="str">
        <f>IFERROR(VLOOKUP(G944,مخزن!D942:E1544,2,0),"")</f>
        <v/>
      </c>
      <c r="I944" s="31"/>
      <c r="J944" s="55" t="str">
        <f>IFERROR(VLOOKUP(G944,مخزن!D942:N1544,9,0),"")</f>
        <v/>
      </c>
      <c r="K944" s="55" t="str">
        <f t="shared" si="29"/>
        <v/>
      </c>
    </row>
    <row r="945" spans="1:11" ht="24.95" customHeight="1" x14ac:dyDescent="0.2">
      <c r="A945" s="29"/>
      <c r="B945" s="29"/>
      <c r="C945" s="30"/>
      <c r="D945" s="2"/>
      <c r="E945" s="1"/>
      <c r="F945" s="1"/>
      <c r="G945" s="57" t="str">
        <f t="shared" si="28"/>
        <v/>
      </c>
      <c r="H945" s="54" t="str">
        <f>IFERROR(VLOOKUP(G945,مخزن!D943:E1545,2,0),"")</f>
        <v/>
      </c>
      <c r="I945" s="31"/>
      <c r="J945" s="55" t="str">
        <f>IFERROR(VLOOKUP(G945,مخزن!D943:N1545,9,0),"")</f>
        <v/>
      </c>
      <c r="K945" s="55" t="str">
        <f t="shared" si="29"/>
        <v/>
      </c>
    </row>
    <row r="946" spans="1:11" ht="24.95" customHeight="1" x14ac:dyDescent="0.2">
      <c r="A946" s="29"/>
      <c r="B946" s="29"/>
      <c r="C946" s="30"/>
      <c r="D946" s="2"/>
      <c r="E946" s="1"/>
      <c r="F946" s="1"/>
      <c r="G946" s="57" t="str">
        <f t="shared" si="28"/>
        <v/>
      </c>
      <c r="H946" s="54" t="str">
        <f>IFERROR(VLOOKUP(G946,مخزن!D944:E1546,2,0),"")</f>
        <v/>
      </c>
      <c r="I946" s="31"/>
      <c r="J946" s="55" t="str">
        <f>IFERROR(VLOOKUP(G946,مخزن!D944:N1546,9,0),"")</f>
        <v/>
      </c>
      <c r="K946" s="55" t="str">
        <f t="shared" si="29"/>
        <v/>
      </c>
    </row>
    <row r="947" spans="1:11" ht="24.95" customHeight="1" x14ac:dyDescent="0.2">
      <c r="A947" s="29"/>
      <c r="B947" s="29"/>
      <c r="C947" s="30"/>
      <c r="D947" s="2"/>
      <c r="E947" s="1"/>
      <c r="F947" s="1"/>
      <c r="G947" s="57" t="str">
        <f t="shared" si="28"/>
        <v/>
      </c>
      <c r="H947" s="54" t="str">
        <f>IFERROR(VLOOKUP(G947,مخزن!D945:E1547,2,0),"")</f>
        <v/>
      </c>
      <c r="I947" s="31"/>
      <c r="J947" s="55" t="str">
        <f>IFERROR(VLOOKUP(G947,مخزن!D945:N1547,9,0),"")</f>
        <v/>
      </c>
      <c r="K947" s="55" t="str">
        <f t="shared" si="29"/>
        <v/>
      </c>
    </row>
    <row r="948" spans="1:11" ht="24.95" customHeight="1" x14ac:dyDescent="0.2">
      <c r="A948" s="29"/>
      <c r="B948" s="29"/>
      <c r="C948" s="30"/>
      <c r="D948" s="2"/>
      <c r="E948" s="1"/>
      <c r="F948" s="1"/>
      <c r="G948" s="57" t="str">
        <f t="shared" si="28"/>
        <v/>
      </c>
      <c r="H948" s="54" t="str">
        <f>IFERROR(VLOOKUP(G948,مخزن!D946:E1548,2,0),"")</f>
        <v/>
      </c>
      <c r="I948" s="31"/>
      <c r="J948" s="55" t="str">
        <f>IFERROR(VLOOKUP(G948,مخزن!D946:N1548,9,0),"")</f>
        <v/>
      </c>
      <c r="K948" s="55" t="str">
        <f t="shared" si="29"/>
        <v/>
      </c>
    </row>
    <row r="949" spans="1:11" ht="24.95" customHeight="1" x14ac:dyDescent="0.2">
      <c r="A949" s="29"/>
      <c r="B949" s="29"/>
      <c r="C949" s="30"/>
      <c r="D949" s="2"/>
      <c r="E949" s="1"/>
      <c r="F949" s="1"/>
      <c r="G949" s="57" t="str">
        <f t="shared" ref="G949:G1012" si="30">E949&amp;F949</f>
        <v/>
      </c>
      <c r="H949" s="54" t="str">
        <f>IFERROR(VLOOKUP(G949,مخزن!D947:E1549,2,0),"")</f>
        <v/>
      </c>
      <c r="I949" s="31"/>
      <c r="J949" s="55" t="str">
        <f>IFERROR(VLOOKUP(G949,مخزن!D947:N1549,9,0),"")</f>
        <v/>
      </c>
      <c r="K949" s="55" t="str">
        <f t="shared" ref="K949:K1012" si="31">IFERROR((J949*I949),"")</f>
        <v/>
      </c>
    </row>
    <row r="950" spans="1:11" ht="24.95" customHeight="1" x14ac:dyDescent="0.2">
      <c r="A950" s="29"/>
      <c r="B950" s="29"/>
      <c r="C950" s="30"/>
      <c r="D950" s="2"/>
      <c r="E950" s="1"/>
      <c r="F950" s="1"/>
      <c r="G950" s="57" t="str">
        <f t="shared" si="30"/>
        <v/>
      </c>
      <c r="H950" s="54" t="str">
        <f>IFERROR(VLOOKUP(G950,مخزن!D948:E1550,2,0),"")</f>
        <v/>
      </c>
      <c r="I950" s="31"/>
      <c r="J950" s="55" t="str">
        <f>IFERROR(VLOOKUP(G950,مخزن!D948:N1550,9,0),"")</f>
        <v/>
      </c>
      <c r="K950" s="55" t="str">
        <f t="shared" si="31"/>
        <v/>
      </c>
    </row>
    <row r="951" spans="1:11" ht="24.95" customHeight="1" x14ac:dyDescent="0.2">
      <c r="A951" s="29"/>
      <c r="B951" s="29"/>
      <c r="C951" s="30"/>
      <c r="D951" s="2"/>
      <c r="E951" s="1"/>
      <c r="F951" s="1"/>
      <c r="G951" s="57" t="str">
        <f t="shared" si="30"/>
        <v/>
      </c>
      <c r="H951" s="54" t="str">
        <f>IFERROR(VLOOKUP(G951,مخزن!D949:E1551,2,0),"")</f>
        <v/>
      </c>
      <c r="I951" s="31"/>
      <c r="J951" s="55" t="str">
        <f>IFERROR(VLOOKUP(G951,مخزن!D949:N1551,9,0),"")</f>
        <v/>
      </c>
      <c r="K951" s="55" t="str">
        <f t="shared" si="31"/>
        <v/>
      </c>
    </row>
    <row r="952" spans="1:11" ht="24.95" customHeight="1" x14ac:dyDescent="0.2">
      <c r="A952" s="29"/>
      <c r="B952" s="29"/>
      <c r="C952" s="30"/>
      <c r="D952" s="2"/>
      <c r="E952" s="1"/>
      <c r="F952" s="1"/>
      <c r="G952" s="57" t="str">
        <f t="shared" si="30"/>
        <v/>
      </c>
      <c r="H952" s="54" t="str">
        <f>IFERROR(VLOOKUP(G952,مخزن!D950:E1552,2,0),"")</f>
        <v/>
      </c>
      <c r="I952" s="31"/>
      <c r="J952" s="55" t="str">
        <f>IFERROR(VLOOKUP(G952,مخزن!D950:N1552,9,0),"")</f>
        <v/>
      </c>
      <c r="K952" s="55" t="str">
        <f t="shared" si="31"/>
        <v/>
      </c>
    </row>
    <row r="953" spans="1:11" ht="24.95" customHeight="1" x14ac:dyDescent="0.2">
      <c r="A953" s="29"/>
      <c r="B953" s="29"/>
      <c r="C953" s="30"/>
      <c r="D953" s="2"/>
      <c r="E953" s="1"/>
      <c r="F953" s="1"/>
      <c r="G953" s="57" t="str">
        <f t="shared" si="30"/>
        <v/>
      </c>
      <c r="H953" s="54" t="str">
        <f>IFERROR(VLOOKUP(G953,مخزن!D951:E1553,2,0),"")</f>
        <v/>
      </c>
      <c r="I953" s="31"/>
      <c r="J953" s="55" t="str">
        <f>IFERROR(VLOOKUP(G953,مخزن!D951:N1553,9,0),"")</f>
        <v/>
      </c>
      <c r="K953" s="55" t="str">
        <f t="shared" si="31"/>
        <v/>
      </c>
    </row>
    <row r="954" spans="1:11" ht="24.95" customHeight="1" x14ac:dyDescent="0.2">
      <c r="A954" s="29"/>
      <c r="B954" s="29"/>
      <c r="C954" s="30"/>
      <c r="D954" s="2"/>
      <c r="E954" s="1"/>
      <c r="F954" s="1"/>
      <c r="G954" s="57" t="str">
        <f t="shared" si="30"/>
        <v/>
      </c>
      <c r="H954" s="54" t="str">
        <f>IFERROR(VLOOKUP(G954,مخزن!D952:E1554,2,0),"")</f>
        <v/>
      </c>
      <c r="I954" s="31"/>
      <c r="J954" s="55" t="str">
        <f>IFERROR(VLOOKUP(G954,مخزن!D952:N1554,9,0),"")</f>
        <v/>
      </c>
      <c r="K954" s="55" t="str">
        <f t="shared" si="31"/>
        <v/>
      </c>
    </row>
    <row r="955" spans="1:11" ht="24.95" customHeight="1" x14ac:dyDescent="0.2">
      <c r="A955" s="29"/>
      <c r="B955" s="29"/>
      <c r="C955" s="30"/>
      <c r="D955" s="2"/>
      <c r="E955" s="1"/>
      <c r="F955" s="1"/>
      <c r="G955" s="57" t="str">
        <f t="shared" si="30"/>
        <v/>
      </c>
      <c r="H955" s="54" t="str">
        <f>IFERROR(VLOOKUP(G955,مخزن!D953:E1555,2,0),"")</f>
        <v/>
      </c>
      <c r="I955" s="31"/>
      <c r="J955" s="55" t="str">
        <f>IFERROR(VLOOKUP(G955,مخزن!D953:N1555,9,0),"")</f>
        <v/>
      </c>
      <c r="K955" s="55" t="str">
        <f t="shared" si="31"/>
        <v/>
      </c>
    </row>
    <row r="956" spans="1:11" ht="24.95" customHeight="1" x14ac:dyDescent="0.2">
      <c r="A956" s="29"/>
      <c r="B956" s="29"/>
      <c r="C956" s="30"/>
      <c r="D956" s="2"/>
      <c r="E956" s="1"/>
      <c r="F956" s="1"/>
      <c r="G956" s="57" t="str">
        <f t="shared" si="30"/>
        <v/>
      </c>
      <c r="H956" s="54" t="str">
        <f>IFERROR(VLOOKUP(G956,مخزن!D954:E1556,2,0),"")</f>
        <v/>
      </c>
      <c r="I956" s="31"/>
      <c r="J956" s="55" t="str">
        <f>IFERROR(VLOOKUP(G956,مخزن!D954:N1556,9,0),"")</f>
        <v/>
      </c>
      <c r="K956" s="55" t="str">
        <f t="shared" si="31"/>
        <v/>
      </c>
    </row>
    <row r="957" spans="1:11" ht="24.95" customHeight="1" x14ac:dyDescent="0.2">
      <c r="A957" s="29"/>
      <c r="B957" s="29"/>
      <c r="C957" s="30"/>
      <c r="D957" s="2"/>
      <c r="E957" s="1"/>
      <c r="F957" s="1"/>
      <c r="G957" s="57" t="str">
        <f t="shared" si="30"/>
        <v/>
      </c>
      <c r="H957" s="54" t="str">
        <f>IFERROR(VLOOKUP(G957,مخزن!D955:E1557,2,0),"")</f>
        <v/>
      </c>
      <c r="I957" s="31"/>
      <c r="J957" s="55" t="str">
        <f>IFERROR(VLOOKUP(G957,مخزن!D955:N1557,9,0),"")</f>
        <v/>
      </c>
      <c r="K957" s="55" t="str">
        <f t="shared" si="31"/>
        <v/>
      </c>
    </row>
    <row r="958" spans="1:11" ht="24.95" customHeight="1" x14ac:dyDescent="0.2">
      <c r="A958" s="29"/>
      <c r="B958" s="29"/>
      <c r="C958" s="30"/>
      <c r="D958" s="2"/>
      <c r="E958" s="1"/>
      <c r="F958" s="1"/>
      <c r="G958" s="57" t="str">
        <f t="shared" si="30"/>
        <v/>
      </c>
      <c r="H958" s="54" t="str">
        <f>IFERROR(VLOOKUP(G958,مخزن!D956:E1558,2,0),"")</f>
        <v/>
      </c>
      <c r="I958" s="31"/>
      <c r="J958" s="55" t="str">
        <f>IFERROR(VLOOKUP(G958,مخزن!D956:N1558,9,0),"")</f>
        <v/>
      </c>
      <c r="K958" s="55" t="str">
        <f t="shared" si="31"/>
        <v/>
      </c>
    </row>
    <row r="959" spans="1:11" ht="24.95" customHeight="1" x14ac:dyDescent="0.2">
      <c r="A959" s="29"/>
      <c r="B959" s="29"/>
      <c r="C959" s="30"/>
      <c r="D959" s="2"/>
      <c r="E959" s="1"/>
      <c r="F959" s="1"/>
      <c r="G959" s="57" t="str">
        <f t="shared" si="30"/>
        <v/>
      </c>
      <c r="H959" s="54" t="str">
        <f>IFERROR(VLOOKUP(G959,مخزن!D957:E1559,2,0),"")</f>
        <v/>
      </c>
      <c r="I959" s="31"/>
      <c r="J959" s="55" t="str">
        <f>IFERROR(VLOOKUP(G959,مخزن!D957:N1559,9,0),"")</f>
        <v/>
      </c>
      <c r="K959" s="55" t="str">
        <f t="shared" si="31"/>
        <v/>
      </c>
    </row>
    <row r="960" spans="1:11" ht="24.95" customHeight="1" x14ac:dyDescent="0.2">
      <c r="A960" s="29"/>
      <c r="B960" s="29"/>
      <c r="C960" s="30"/>
      <c r="D960" s="2"/>
      <c r="E960" s="1"/>
      <c r="F960" s="1"/>
      <c r="G960" s="57" t="str">
        <f t="shared" si="30"/>
        <v/>
      </c>
      <c r="H960" s="54" t="str">
        <f>IFERROR(VLOOKUP(G960,مخزن!D958:E1560,2,0),"")</f>
        <v/>
      </c>
      <c r="I960" s="31"/>
      <c r="J960" s="55" t="str">
        <f>IFERROR(VLOOKUP(G960,مخزن!D958:N1560,9,0),"")</f>
        <v/>
      </c>
      <c r="K960" s="55" t="str">
        <f t="shared" si="31"/>
        <v/>
      </c>
    </row>
    <row r="961" spans="1:11" ht="24.95" customHeight="1" x14ac:dyDescent="0.2">
      <c r="A961" s="29"/>
      <c r="B961" s="29"/>
      <c r="C961" s="30"/>
      <c r="D961" s="2"/>
      <c r="E961" s="1"/>
      <c r="F961" s="1"/>
      <c r="G961" s="57" t="str">
        <f t="shared" si="30"/>
        <v/>
      </c>
      <c r="H961" s="54" t="str">
        <f>IFERROR(VLOOKUP(G961,مخزن!D959:E1561,2,0),"")</f>
        <v/>
      </c>
      <c r="I961" s="31"/>
      <c r="J961" s="55" t="str">
        <f>IFERROR(VLOOKUP(G961,مخزن!D959:N1561,9,0),"")</f>
        <v/>
      </c>
      <c r="K961" s="55" t="str">
        <f t="shared" si="31"/>
        <v/>
      </c>
    </row>
    <row r="962" spans="1:11" ht="24.95" customHeight="1" x14ac:dyDescent="0.2">
      <c r="A962" s="29"/>
      <c r="B962" s="29"/>
      <c r="C962" s="30"/>
      <c r="D962" s="2"/>
      <c r="E962" s="1"/>
      <c r="F962" s="1"/>
      <c r="G962" s="57" t="str">
        <f t="shared" si="30"/>
        <v/>
      </c>
      <c r="H962" s="54" t="str">
        <f>IFERROR(VLOOKUP(G962,مخزن!D960:E1562,2,0),"")</f>
        <v/>
      </c>
      <c r="I962" s="31"/>
      <c r="J962" s="55" t="str">
        <f>IFERROR(VLOOKUP(G962,مخزن!D960:N1562,9,0),"")</f>
        <v/>
      </c>
      <c r="K962" s="55" t="str">
        <f t="shared" si="31"/>
        <v/>
      </c>
    </row>
    <row r="963" spans="1:11" ht="24.95" customHeight="1" x14ac:dyDescent="0.2">
      <c r="A963" s="29"/>
      <c r="B963" s="29"/>
      <c r="C963" s="30"/>
      <c r="D963" s="2"/>
      <c r="E963" s="1"/>
      <c r="F963" s="1"/>
      <c r="G963" s="57" t="str">
        <f t="shared" si="30"/>
        <v/>
      </c>
      <c r="H963" s="54" t="str">
        <f>IFERROR(VLOOKUP(G963,مخزن!D961:E1563,2,0),"")</f>
        <v/>
      </c>
      <c r="I963" s="31"/>
      <c r="J963" s="55" t="str">
        <f>IFERROR(VLOOKUP(G963,مخزن!D961:N1563,9,0),"")</f>
        <v/>
      </c>
      <c r="K963" s="55" t="str">
        <f t="shared" si="31"/>
        <v/>
      </c>
    </row>
    <row r="964" spans="1:11" ht="24.95" customHeight="1" x14ac:dyDescent="0.2">
      <c r="A964" s="29"/>
      <c r="B964" s="29"/>
      <c r="C964" s="30"/>
      <c r="D964" s="2"/>
      <c r="E964" s="1"/>
      <c r="F964" s="1"/>
      <c r="G964" s="57" t="str">
        <f t="shared" si="30"/>
        <v/>
      </c>
      <c r="H964" s="54" t="str">
        <f>IFERROR(VLOOKUP(G964,مخزن!D962:E1564,2,0),"")</f>
        <v/>
      </c>
      <c r="I964" s="31"/>
      <c r="J964" s="55" t="str">
        <f>IFERROR(VLOOKUP(G964,مخزن!D962:N1564,9,0),"")</f>
        <v/>
      </c>
      <c r="K964" s="55" t="str">
        <f t="shared" si="31"/>
        <v/>
      </c>
    </row>
    <row r="965" spans="1:11" ht="24.95" customHeight="1" x14ac:dyDescent="0.2">
      <c r="A965" s="29"/>
      <c r="B965" s="29"/>
      <c r="C965" s="30"/>
      <c r="D965" s="2"/>
      <c r="E965" s="1"/>
      <c r="F965" s="1"/>
      <c r="G965" s="57" t="str">
        <f t="shared" si="30"/>
        <v/>
      </c>
      <c r="H965" s="54" t="str">
        <f>IFERROR(VLOOKUP(G965,مخزن!D963:E1565,2,0),"")</f>
        <v/>
      </c>
      <c r="I965" s="31"/>
      <c r="J965" s="55" t="str">
        <f>IFERROR(VLOOKUP(G965,مخزن!D963:N1565,9,0),"")</f>
        <v/>
      </c>
      <c r="K965" s="55" t="str">
        <f t="shared" si="31"/>
        <v/>
      </c>
    </row>
    <row r="966" spans="1:11" ht="24.95" customHeight="1" x14ac:dyDescent="0.2">
      <c r="A966" s="29"/>
      <c r="B966" s="29"/>
      <c r="C966" s="30"/>
      <c r="D966" s="2"/>
      <c r="E966" s="1"/>
      <c r="F966" s="1"/>
      <c r="G966" s="57" t="str">
        <f t="shared" si="30"/>
        <v/>
      </c>
      <c r="H966" s="54" t="str">
        <f>IFERROR(VLOOKUP(G966,مخزن!D964:E1566,2,0),"")</f>
        <v/>
      </c>
      <c r="I966" s="31"/>
      <c r="J966" s="55" t="str">
        <f>IFERROR(VLOOKUP(G966,مخزن!D964:N1566,9,0),"")</f>
        <v/>
      </c>
      <c r="K966" s="55" t="str">
        <f t="shared" si="31"/>
        <v/>
      </c>
    </row>
    <row r="967" spans="1:11" ht="24.95" customHeight="1" x14ac:dyDescent="0.2">
      <c r="A967" s="29"/>
      <c r="B967" s="29"/>
      <c r="C967" s="30"/>
      <c r="D967" s="2"/>
      <c r="E967" s="1"/>
      <c r="F967" s="1"/>
      <c r="G967" s="57" t="str">
        <f t="shared" si="30"/>
        <v/>
      </c>
      <c r="H967" s="54" t="str">
        <f>IFERROR(VLOOKUP(G967,مخزن!D965:E1567,2,0),"")</f>
        <v/>
      </c>
      <c r="I967" s="31"/>
      <c r="J967" s="55" t="str">
        <f>IFERROR(VLOOKUP(G967,مخزن!D965:N1567,9,0),"")</f>
        <v/>
      </c>
      <c r="K967" s="55" t="str">
        <f t="shared" si="31"/>
        <v/>
      </c>
    </row>
    <row r="968" spans="1:11" ht="24.95" customHeight="1" x14ac:dyDescent="0.2">
      <c r="A968" s="29"/>
      <c r="B968" s="29"/>
      <c r="C968" s="30"/>
      <c r="D968" s="2"/>
      <c r="E968" s="1"/>
      <c r="F968" s="1"/>
      <c r="G968" s="57" t="str">
        <f t="shared" si="30"/>
        <v/>
      </c>
      <c r="H968" s="54" t="str">
        <f>IFERROR(VLOOKUP(G968,مخزن!D966:E1568,2,0),"")</f>
        <v/>
      </c>
      <c r="I968" s="31"/>
      <c r="J968" s="55" t="str">
        <f>IFERROR(VLOOKUP(G968,مخزن!D966:N1568,9,0),"")</f>
        <v/>
      </c>
      <c r="K968" s="55" t="str">
        <f t="shared" si="31"/>
        <v/>
      </c>
    </row>
    <row r="969" spans="1:11" ht="24.95" customHeight="1" x14ac:dyDescent="0.2">
      <c r="A969" s="29"/>
      <c r="B969" s="29"/>
      <c r="C969" s="30"/>
      <c r="D969" s="2"/>
      <c r="E969" s="1"/>
      <c r="F969" s="1"/>
      <c r="G969" s="57" t="str">
        <f t="shared" si="30"/>
        <v/>
      </c>
      <c r="H969" s="54" t="str">
        <f>IFERROR(VLOOKUP(G969,مخزن!D967:E1569,2,0),"")</f>
        <v/>
      </c>
      <c r="I969" s="31"/>
      <c r="J969" s="55" t="str">
        <f>IFERROR(VLOOKUP(G969,مخزن!D967:N1569,9,0),"")</f>
        <v/>
      </c>
      <c r="K969" s="55" t="str">
        <f t="shared" si="31"/>
        <v/>
      </c>
    </row>
    <row r="970" spans="1:11" ht="24.95" customHeight="1" x14ac:dyDescent="0.2">
      <c r="A970" s="29"/>
      <c r="B970" s="29"/>
      <c r="C970" s="30"/>
      <c r="D970" s="2"/>
      <c r="E970" s="1"/>
      <c r="F970" s="1"/>
      <c r="G970" s="57" t="str">
        <f t="shared" si="30"/>
        <v/>
      </c>
      <c r="H970" s="54" t="str">
        <f>IFERROR(VLOOKUP(G970,مخزن!D968:E1570,2,0),"")</f>
        <v/>
      </c>
      <c r="I970" s="31"/>
      <c r="J970" s="55" t="str">
        <f>IFERROR(VLOOKUP(G970,مخزن!D968:N1570,9,0),"")</f>
        <v/>
      </c>
      <c r="K970" s="55" t="str">
        <f t="shared" si="31"/>
        <v/>
      </c>
    </row>
    <row r="971" spans="1:11" ht="24.95" customHeight="1" x14ac:dyDescent="0.2">
      <c r="A971" s="29"/>
      <c r="B971" s="29"/>
      <c r="C971" s="30"/>
      <c r="D971" s="2"/>
      <c r="E971" s="1"/>
      <c r="F971" s="1"/>
      <c r="G971" s="57" t="str">
        <f t="shared" si="30"/>
        <v/>
      </c>
      <c r="H971" s="54" t="str">
        <f>IFERROR(VLOOKUP(G971,مخزن!D969:E1571,2,0),"")</f>
        <v/>
      </c>
      <c r="I971" s="31"/>
      <c r="J971" s="55" t="str">
        <f>IFERROR(VLOOKUP(G971,مخزن!D969:N1571,9,0),"")</f>
        <v/>
      </c>
      <c r="K971" s="55" t="str">
        <f t="shared" si="31"/>
        <v/>
      </c>
    </row>
    <row r="972" spans="1:11" ht="24.95" customHeight="1" x14ac:dyDescent="0.2">
      <c r="A972" s="29"/>
      <c r="B972" s="29"/>
      <c r="C972" s="30"/>
      <c r="D972" s="2"/>
      <c r="E972" s="1"/>
      <c r="F972" s="1"/>
      <c r="G972" s="57" t="str">
        <f t="shared" si="30"/>
        <v/>
      </c>
      <c r="H972" s="54" t="str">
        <f>IFERROR(VLOOKUP(G972,مخزن!D970:E1572,2,0),"")</f>
        <v/>
      </c>
      <c r="I972" s="31"/>
      <c r="J972" s="55" t="str">
        <f>IFERROR(VLOOKUP(G972,مخزن!D970:N1572,9,0),"")</f>
        <v/>
      </c>
      <c r="K972" s="55" t="str">
        <f t="shared" si="31"/>
        <v/>
      </c>
    </row>
    <row r="973" spans="1:11" ht="24.95" customHeight="1" x14ac:dyDescent="0.2">
      <c r="A973" s="29"/>
      <c r="B973" s="29"/>
      <c r="C973" s="30"/>
      <c r="D973" s="2"/>
      <c r="E973" s="1"/>
      <c r="F973" s="1"/>
      <c r="G973" s="57" t="str">
        <f t="shared" si="30"/>
        <v/>
      </c>
      <c r="H973" s="54" t="str">
        <f>IFERROR(VLOOKUP(G973,مخزن!D971:E1573,2,0),"")</f>
        <v/>
      </c>
      <c r="I973" s="31"/>
      <c r="J973" s="55" t="str">
        <f>IFERROR(VLOOKUP(G973,مخزن!D971:N1573,9,0),"")</f>
        <v/>
      </c>
      <c r="K973" s="55" t="str">
        <f t="shared" si="31"/>
        <v/>
      </c>
    </row>
    <row r="974" spans="1:11" ht="24.95" customHeight="1" x14ac:dyDescent="0.2">
      <c r="A974" s="29"/>
      <c r="B974" s="29"/>
      <c r="C974" s="30"/>
      <c r="D974" s="2"/>
      <c r="E974" s="1"/>
      <c r="F974" s="1"/>
      <c r="G974" s="57" t="str">
        <f t="shared" si="30"/>
        <v/>
      </c>
      <c r="H974" s="54" t="str">
        <f>IFERROR(VLOOKUP(G974,مخزن!D972:E1574,2,0),"")</f>
        <v/>
      </c>
      <c r="I974" s="31"/>
      <c r="J974" s="55" t="str">
        <f>IFERROR(VLOOKUP(G974,مخزن!D972:N1574,9,0),"")</f>
        <v/>
      </c>
      <c r="K974" s="55" t="str">
        <f t="shared" si="31"/>
        <v/>
      </c>
    </row>
    <row r="975" spans="1:11" ht="24.95" customHeight="1" x14ac:dyDescent="0.2">
      <c r="A975" s="29"/>
      <c r="B975" s="29"/>
      <c r="C975" s="30"/>
      <c r="D975" s="2"/>
      <c r="E975" s="1"/>
      <c r="F975" s="1"/>
      <c r="G975" s="57" t="str">
        <f t="shared" si="30"/>
        <v/>
      </c>
      <c r="H975" s="54" t="str">
        <f>IFERROR(VLOOKUP(G975,مخزن!D973:E1575,2,0),"")</f>
        <v/>
      </c>
      <c r="I975" s="31"/>
      <c r="J975" s="55" t="str">
        <f>IFERROR(VLOOKUP(G975,مخزن!D973:N1575,9,0),"")</f>
        <v/>
      </c>
      <c r="K975" s="55" t="str">
        <f t="shared" si="31"/>
        <v/>
      </c>
    </row>
    <row r="976" spans="1:11" ht="24.95" customHeight="1" x14ac:dyDescent="0.2">
      <c r="A976" s="29"/>
      <c r="B976" s="29"/>
      <c r="C976" s="30"/>
      <c r="D976" s="2"/>
      <c r="E976" s="1"/>
      <c r="F976" s="1"/>
      <c r="G976" s="57" t="str">
        <f t="shared" si="30"/>
        <v/>
      </c>
      <c r="H976" s="54" t="str">
        <f>IFERROR(VLOOKUP(G976,مخزن!D974:E1576,2,0),"")</f>
        <v/>
      </c>
      <c r="I976" s="31"/>
      <c r="J976" s="55" t="str">
        <f>IFERROR(VLOOKUP(G976,مخزن!D974:N1576,9,0),"")</f>
        <v/>
      </c>
      <c r="K976" s="55" t="str">
        <f t="shared" si="31"/>
        <v/>
      </c>
    </row>
    <row r="977" spans="1:11" ht="24.95" customHeight="1" x14ac:dyDescent="0.2">
      <c r="A977" s="29"/>
      <c r="B977" s="29"/>
      <c r="C977" s="30"/>
      <c r="D977" s="2"/>
      <c r="E977" s="1"/>
      <c r="F977" s="1"/>
      <c r="G977" s="57" t="str">
        <f t="shared" si="30"/>
        <v/>
      </c>
      <c r="H977" s="54" t="str">
        <f>IFERROR(VLOOKUP(G977,مخزن!D975:E1577,2,0),"")</f>
        <v/>
      </c>
      <c r="I977" s="31"/>
      <c r="J977" s="55" t="str">
        <f>IFERROR(VLOOKUP(G977,مخزن!D975:N1577,9,0),"")</f>
        <v/>
      </c>
      <c r="K977" s="55" t="str">
        <f t="shared" si="31"/>
        <v/>
      </c>
    </row>
    <row r="978" spans="1:11" ht="24.95" customHeight="1" x14ac:dyDescent="0.2">
      <c r="A978" s="29"/>
      <c r="B978" s="29"/>
      <c r="C978" s="30"/>
      <c r="D978" s="2"/>
      <c r="E978" s="1"/>
      <c r="F978" s="1"/>
      <c r="G978" s="57" t="str">
        <f t="shared" si="30"/>
        <v/>
      </c>
      <c r="H978" s="54" t="str">
        <f>IFERROR(VLOOKUP(G978,مخزن!D976:E1578,2,0),"")</f>
        <v/>
      </c>
      <c r="I978" s="31"/>
      <c r="J978" s="55" t="str">
        <f>IFERROR(VLOOKUP(G978,مخزن!D976:N1578,9,0),"")</f>
        <v/>
      </c>
      <c r="K978" s="55" t="str">
        <f t="shared" si="31"/>
        <v/>
      </c>
    </row>
    <row r="979" spans="1:11" ht="24.95" customHeight="1" x14ac:dyDescent="0.2">
      <c r="A979" s="29"/>
      <c r="B979" s="29"/>
      <c r="C979" s="30"/>
      <c r="D979" s="2"/>
      <c r="E979" s="1"/>
      <c r="F979" s="1"/>
      <c r="G979" s="57" t="str">
        <f t="shared" si="30"/>
        <v/>
      </c>
      <c r="H979" s="54" t="str">
        <f>IFERROR(VLOOKUP(G979,مخزن!D977:E1579,2,0),"")</f>
        <v/>
      </c>
      <c r="I979" s="31"/>
      <c r="J979" s="55" t="str">
        <f>IFERROR(VLOOKUP(G979,مخزن!D977:N1579,9,0),"")</f>
        <v/>
      </c>
      <c r="K979" s="55" t="str">
        <f t="shared" si="31"/>
        <v/>
      </c>
    </row>
    <row r="980" spans="1:11" ht="24.95" customHeight="1" x14ac:dyDescent="0.2">
      <c r="A980" s="29"/>
      <c r="B980" s="29"/>
      <c r="C980" s="30"/>
      <c r="D980" s="2"/>
      <c r="E980" s="1"/>
      <c r="F980" s="1"/>
      <c r="G980" s="57" t="str">
        <f t="shared" si="30"/>
        <v/>
      </c>
      <c r="H980" s="54" t="str">
        <f>IFERROR(VLOOKUP(G980,مخزن!D978:E1580,2,0),"")</f>
        <v/>
      </c>
      <c r="I980" s="31"/>
      <c r="J980" s="55" t="str">
        <f>IFERROR(VLOOKUP(G980,مخزن!D978:N1580,9,0),"")</f>
        <v/>
      </c>
      <c r="K980" s="55" t="str">
        <f t="shared" si="31"/>
        <v/>
      </c>
    </row>
    <row r="981" spans="1:11" ht="24.95" customHeight="1" x14ac:dyDescent="0.2">
      <c r="A981" s="29"/>
      <c r="B981" s="29"/>
      <c r="C981" s="30"/>
      <c r="D981" s="2"/>
      <c r="E981" s="1"/>
      <c r="F981" s="1"/>
      <c r="G981" s="57" t="str">
        <f t="shared" si="30"/>
        <v/>
      </c>
      <c r="H981" s="54" t="str">
        <f>IFERROR(VLOOKUP(G981,مخزن!D979:E1581,2,0),"")</f>
        <v/>
      </c>
      <c r="I981" s="31"/>
      <c r="J981" s="55" t="str">
        <f>IFERROR(VLOOKUP(G981,مخزن!D979:N1581,9,0),"")</f>
        <v/>
      </c>
      <c r="K981" s="55" t="str">
        <f t="shared" si="31"/>
        <v/>
      </c>
    </row>
    <row r="982" spans="1:11" ht="24.95" customHeight="1" x14ac:dyDescent="0.2">
      <c r="A982" s="29"/>
      <c r="B982" s="29"/>
      <c r="C982" s="30"/>
      <c r="D982" s="2"/>
      <c r="E982" s="1"/>
      <c r="F982" s="1"/>
      <c r="G982" s="57" t="str">
        <f t="shared" si="30"/>
        <v/>
      </c>
      <c r="H982" s="54" t="str">
        <f>IFERROR(VLOOKUP(G982,مخزن!D980:E1582,2,0),"")</f>
        <v/>
      </c>
      <c r="I982" s="31"/>
      <c r="J982" s="55" t="str">
        <f>IFERROR(VLOOKUP(G982,مخزن!D980:N1582,9,0),"")</f>
        <v/>
      </c>
      <c r="K982" s="55" t="str">
        <f t="shared" si="31"/>
        <v/>
      </c>
    </row>
    <row r="983" spans="1:11" ht="24.95" customHeight="1" x14ac:dyDescent="0.2">
      <c r="A983" s="29"/>
      <c r="B983" s="29"/>
      <c r="C983" s="30"/>
      <c r="D983" s="2"/>
      <c r="E983" s="1"/>
      <c r="F983" s="1"/>
      <c r="G983" s="57" t="str">
        <f t="shared" si="30"/>
        <v/>
      </c>
      <c r="H983" s="54" t="str">
        <f>IFERROR(VLOOKUP(G983,مخزن!D981:E1583,2,0),"")</f>
        <v/>
      </c>
      <c r="I983" s="31"/>
      <c r="J983" s="55" t="str">
        <f>IFERROR(VLOOKUP(G983,مخزن!D981:N1583,9,0),"")</f>
        <v/>
      </c>
      <c r="K983" s="55" t="str">
        <f t="shared" si="31"/>
        <v/>
      </c>
    </row>
    <row r="984" spans="1:11" ht="24.95" customHeight="1" x14ac:dyDescent="0.2">
      <c r="A984" s="29"/>
      <c r="B984" s="29"/>
      <c r="C984" s="30"/>
      <c r="D984" s="2"/>
      <c r="E984" s="1"/>
      <c r="F984" s="1"/>
      <c r="G984" s="57" t="str">
        <f t="shared" si="30"/>
        <v/>
      </c>
      <c r="H984" s="54" t="str">
        <f>IFERROR(VLOOKUP(G984,مخزن!D982:E1584,2,0),"")</f>
        <v/>
      </c>
      <c r="I984" s="31"/>
      <c r="J984" s="55" t="str">
        <f>IFERROR(VLOOKUP(G984,مخزن!D982:N1584,9,0),"")</f>
        <v/>
      </c>
      <c r="K984" s="55" t="str">
        <f t="shared" si="31"/>
        <v/>
      </c>
    </row>
    <row r="985" spans="1:11" ht="24.95" customHeight="1" x14ac:dyDescent="0.2">
      <c r="A985" s="29"/>
      <c r="B985" s="29"/>
      <c r="C985" s="30"/>
      <c r="D985" s="2"/>
      <c r="E985" s="1"/>
      <c r="F985" s="1"/>
      <c r="G985" s="57" t="str">
        <f t="shared" si="30"/>
        <v/>
      </c>
      <c r="H985" s="54" t="str">
        <f>IFERROR(VLOOKUP(G985,مخزن!D983:E1585,2,0),"")</f>
        <v/>
      </c>
      <c r="I985" s="31"/>
      <c r="J985" s="55" t="str">
        <f>IFERROR(VLOOKUP(G985,مخزن!D983:N1585,9,0),"")</f>
        <v/>
      </c>
      <c r="K985" s="55" t="str">
        <f t="shared" si="31"/>
        <v/>
      </c>
    </row>
    <row r="986" spans="1:11" ht="24.95" customHeight="1" x14ac:dyDescent="0.2">
      <c r="A986" s="29"/>
      <c r="B986" s="29"/>
      <c r="C986" s="30"/>
      <c r="D986" s="2"/>
      <c r="E986" s="1"/>
      <c r="F986" s="1"/>
      <c r="G986" s="57" t="str">
        <f t="shared" si="30"/>
        <v/>
      </c>
      <c r="H986" s="54" t="str">
        <f>IFERROR(VLOOKUP(G986,مخزن!D984:E1586,2,0),"")</f>
        <v/>
      </c>
      <c r="I986" s="31"/>
      <c r="J986" s="55" t="str">
        <f>IFERROR(VLOOKUP(G986,مخزن!D984:N1586,9,0),"")</f>
        <v/>
      </c>
      <c r="K986" s="55" t="str">
        <f t="shared" si="31"/>
        <v/>
      </c>
    </row>
    <row r="987" spans="1:11" ht="24.95" customHeight="1" x14ac:dyDescent="0.2">
      <c r="A987" s="29"/>
      <c r="B987" s="29"/>
      <c r="C987" s="30"/>
      <c r="D987" s="2"/>
      <c r="E987" s="1"/>
      <c r="F987" s="1"/>
      <c r="G987" s="57" t="str">
        <f t="shared" si="30"/>
        <v/>
      </c>
      <c r="H987" s="54" t="str">
        <f>IFERROR(VLOOKUP(G987,مخزن!D985:E1587,2,0),"")</f>
        <v/>
      </c>
      <c r="I987" s="31"/>
      <c r="J987" s="55" t="str">
        <f>IFERROR(VLOOKUP(G987,مخزن!D985:N1587,9,0),"")</f>
        <v/>
      </c>
      <c r="K987" s="55" t="str">
        <f t="shared" si="31"/>
        <v/>
      </c>
    </row>
    <row r="988" spans="1:11" ht="24.95" customHeight="1" x14ac:dyDescent="0.2">
      <c r="A988" s="29"/>
      <c r="B988" s="29"/>
      <c r="C988" s="30"/>
      <c r="D988" s="2"/>
      <c r="E988" s="1"/>
      <c r="F988" s="1"/>
      <c r="G988" s="57" t="str">
        <f t="shared" si="30"/>
        <v/>
      </c>
      <c r="H988" s="54" t="str">
        <f>IFERROR(VLOOKUP(G988,مخزن!D986:E1588,2,0),"")</f>
        <v/>
      </c>
      <c r="I988" s="31"/>
      <c r="J988" s="55" t="str">
        <f>IFERROR(VLOOKUP(G988,مخزن!D986:N1588,9,0),"")</f>
        <v/>
      </c>
      <c r="K988" s="55" t="str">
        <f t="shared" si="31"/>
        <v/>
      </c>
    </row>
    <row r="989" spans="1:11" ht="24.95" customHeight="1" x14ac:dyDescent="0.2">
      <c r="A989" s="29"/>
      <c r="B989" s="29"/>
      <c r="C989" s="30"/>
      <c r="D989" s="2"/>
      <c r="E989" s="1"/>
      <c r="F989" s="1"/>
      <c r="G989" s="57" t="str">
        <f t="shared" si="30"/>
        <v/>
      </c>
      <c r="H989" s="54" t="str">
        <f>IFERROR(VLOOKUP(G989,مخزن!D987:E1589,2,0),"")</f>
        <v/>
      </c>
      <c r="I989" s="31"/>
      <c r="J989" s="55" t="str">
        <f>IFERROR(VLOOKUP(G989,مخزن!D987:N1589,9,0),"")</f>
        <v/>
      </c>
      <c r="K989" s="55" t="str">
        <f t="shared" si="31"/>
        <v/>
      </c>
    </row>
    <row r="990" spans="1:11" ht="24.95" customHeight="1" x14ac:dyDescent="0.2">
      <c r="A990" s="29"/>
      <c r="B990" s="29"/>
      <c r="C990" s="30"/>
      <c r="D990" s="2"/>
      <c r="E990" s="1"/>
      <c r="F990" s="1"/>
      <c r="G990" s="57" t="str">
        <f t="shared" si="30"/>
        <v/>
      </c>
      <c r="H990" s="54" t="str">
        <f>IFERROR(VLOOKUP(G990,مخزن!D988:E1590,2,0),"")</f>
        <v/>
      </c>
      <c r="I990" s="31"/>
      <c r="J990" s="55" t="str">
        <f>IFERROR(VLOOKUP(G990,مخزن!D988:N1590,9,0),"")</f>
        <v/>
      </c>
      <c r="K990" s="55" t="str">
        <f t="shared" si="31"/>
        <v/>
      </c>
    </row>
    <row r="991" spans="1:11" ht="24.95" customHeight="1" x14ac:dyDescent="0.2">
      <c r="A991" s="29"/>
      <c r="B991" s="29"/>
      <c r="C991" s="30"/>
      <c r="D991" s="2"/>
      <c r="E991" s="1"/>
      <c r="F991" s="1"/>
      <c r="G991" s="57" t="str">
        <f t="shared" si="30"/>
        <v/>
      </c>
      <c r="H991" s="54" t="str">
        <f>IFERROR(VLOOKUP(G991,مخزن!D989:E1591,2,0),"")</f>
        <v/>
      </c>
      <c r="I991" s="31"/>
      <c r="J991" s="55" t="str">
        <f>IFERROR(VLOOKUP(G991,مخزن!D989:N1591,9,0),"")</f>
        <v/>
      </c>
      <c r="K991" s="55" t="str">
        <f t="shared" si="31"/>
        <v/>
      </c>
    </row>
    <row r="992" spans="1:11" ht="24.95" customHeight="1" x14ac:dyDescent="0.2">
      <c r="A992" s="29"/>
      <c r="B992" s="29"/>
      <c r="C992" s="30"/>
      <c r="D992" s="2"/>
      <c r="E992" s="1"/>
      <c r="F992" s="1"/>
      <c r="G992" s="57" t="str">
        <f t="shared" si="30"/>
        <v/>
      </c>
      <c r="H992" s="54" t="str">
        <f>IFERROR(VLOOKUP(G992,مخزن!D990:E1592,2,0),"")</f>
        <v/>
      </c>
      <c r="I992" s="31"/>
      <c r="J992" s="55" t="str">
        <f>IFERROR(VLOOKUP(G992,مخزن!D990:N1592,9,0),"")</f>
        <v/>
      </c>
      <c r="K992" s="55" t="str">
        <f t="shared" si="31"/>
        <v/>
      </c>
    </row>
    <row r="993" spans="1:11" ht="24.95" customHeight="1" x14ac:dyDescent="0.2">
      <c r="A993" s="29"/>
      <c r="B993" s="29"/>
      <c r="C993" s="30"/>
      <c r="D993" s="2"/>
      <c r="E993" s="1"/>
      <c r="F993" s="1"/>
      <c r="G993" s="57" t="str">
        <f t="shared" si="30"/>
        <v/>
      </c>
      <c r="H993" s="54" t="str">
        <f>IFERROR(VLOOKUP(G993,مخزن!D991:E1593,2,0),"")</f>
        <v/>
      </c>
      <c r="I993" s="31"/>
      <c r="J993" s="55" t="str">
        <f>IFERROR(VLOOKUP(G993,مخزن!D991:N1593,9,0),"")</f>
        <v/>
      </c>
      <c r="K993" s="55" t="str">
        <f t="shared" si="31"/>
        <v/>
      </c>
    </row>
    <row r="994" spans="1:11" ht="24.95" customHeight="1" x14ac:dyDescent="0.2">
      <c r="A994" s="29"/>
      <c r="B994" s="29"/>
      <c r="C994" s="30"/>
      <c r="D994" s="2"/>
      <c r="E994" s="1"/>
      <c r="F994" s="1"/>
      <c r="G994" s="57" t="str">
        <f t="shared" si="30"/>
        <v/>
      </c>
      <c r="H994" s="54" t="str">
        <f>IFERROR(VLOOKUP(G994,مخزن!D992:E1594,2,0),"")</f>
        <v/>
      </c>
      <c r="I994" s="31"/>
      <c r="J994" s="55" t="str">
        <f>IFERROR(VLOOKUP(G994,مخزن!D992:N1594,9,0),"")</f>
        <v/>
      </c>
      <c r="K994" s="55" t="str">
        <f t="shared" si="31"/>
        <v/>
      </c>
    </row>
    <row r="995" spans="1:11" ht="24.95" customHeight="1" x14ac:dyDescent="0.2">
      <c r="A995" s="29"/>
      <c r="B995" s="29"/>
      <c r="C995" s="30"/>
      <c r="D995" s="2"/>
      <c r="E995" s="1"/>
      <c r="F995" s="1"/>
      <c r="G995" s="57" t="str">
        <f t="shared" si="30"/>
        <v/>
      </c>
      <c r="H995" s="54" t="str">
        <f>IFERROR(VLOOKUP(G995,مخزن!D993:E1595,2,0),"")</f>
        <v/>
      </c>
      <c r="I995" s="31"/>
      <c r="J995" s="55" t="str">
        <f>IFERROR(VLOOKUP(G995,مخزن!D993:N1595,9,0),"")</f>
        <v/>
      </c>
      <c r="K995" s="55" t="str">
        <f t="shared" si="31"/>
        <v/>
      </c>
    </row>
    <row r="996" spans="1:11" ht="24.95" customHeight="1" x14ac:dyDescent="0.2">
      <c r="A996" s="29"/>
      <c r="B996" s="29"/>
      <c r="C996" s="30"/>
      <c r="D996" s="2"/>
      <c r="E996" s="1"/>
      <c r="F996" s="1"/>
      <c r="G996" s="57" t="str">
        <f t="shared" si="30"/>
        <v/>
      </c>
      <c r="H996" s="54" t="str">
        <f>IFERROR(VLOOKUP(G996,مخزن!D994:E1596,2,0),"")</f>
        <v/>
      </c>
      <c r="I996" s="31"/>
      <c r="J996" s="55" t="str">
        <f>IFERROR(VLOOKUP(G996,مخزن!D994:N1596,9,0),"")</f>
        <v/>
      </c>
      <c r="K996" s="55" t="str">
        <f t="shared" si="31"/>
        <v/>
      </c>
    </row>
    <row r="997" spans="1:11" ht="24.95" customHeight="1" x14ac:dyDescent="0.2">
      <c r="A997" s="29"/>
      <c r="B997" s="29"/>
      <c r="C997" s="30"/>
      <c r="D997" s="2"/>
      <c r="E997" s="1"/>
      <c r="F997" s="1"/>
      <c r="G997" s="57" t="str">
        <f t="shared" si="30"/>
        <v/>
      </c>
      <c r="H997" s="54" t="str">
        <f>IFERROR(VLOOKUP(G997,مخزن!D995:E1597,2,0),"")</f>
        <v/>
      </c>
      <c r="I997" s="31"/>
      <c r="J997" s="55" t="str">
        <f>IFERROR(VLOOKUP(G997,مخزن!D995:N1597,9,0),"")</f>
        <v/>
      </c>
      <c r="K997" s="55" t="str">
        <f t="shared" si="31"/>
        <v/>
      </c>
    </row>
    <row r="998" spans="1:11" ht="24.95" customHeight="1" x14ac:dyDescent="0.2">
      <c r="A998" s="29"/>
      <c r="B998" s="29"/>
      <c r="C998" s="30"/>
      <c r="D998" s="2"/>
      <c r="E998" s="1"/>
      <c r="F998" s="1"/>
      <c r="G998" s="57" t="str">
        <f t="shared" si="30"/>
        <v/>
      </c>
      <c r="H998" s="54" t="str">
        <f>IFERROR(VLOOKUP(G998,مخزن!D996:E1598,2,0),"")</f>
        <v/>
      </c>
      <c r="I998" s="31"/>
      <c r="J998" s="55" t="str">
        <f>IFERROR(VLOOKUP(G998,مخزن!D996:N1598,9,0),"")</f>
        <v/>
      </c>
      <c r="K998" s="55" t="str">
        <f t="shared" si="31"/>
        <v/>
      </c>
    </row>
    <row r="999" spans="1:11" ht="24.95" customHeight="1" x14ac:dyDescent="0.2">
      <c r="A999" s="29"/>
      <c r="B999" s="29"/>
      <c r="C999" s="30"/>
      <c r="D999" s="2"/>
      <c r="E999" s="1"/>
      <c r="F999" s="1"/>
      <c r="G999" s="57" t="str">
        <f t="shared" si="30"/>
        <v/>
      </c>
      <c r="H999" s="54" t="str">
        <f>IFERROR(VLOOKUP(G999,مخزن!D997:E1599,2,0),"")</f>
        <v/>
      </c>
      <c r="I999" s="31"/>
      <c r="J999" s="55" t="str">
        <f>IFERROR(VLOOKUP(G999,مخزن!D997:N1599,9,0),"")</f>
        <v/>
      </c>
      <c r="K999" s="55" t="str">
        <f t="shared" si="31"/>
        <v/>
      </c>
    </row>
    <row r="1000" spans="1:11" ht="24.95" customHeight="1" x14ac:dyDescent="0.2">
      <c r="A1000" s="29"/>
      <c r="B1000" s="29"/>
      <c r="C1000" s="30"/>
      <c r="D1000" s="2"/>
      <c r="E1000" s="1"/>
      <c r="F1000" s="1"/>
      <c r="G1000" s="57" t="str">
        <f t="shared" si="30"/>
        <v/>
      </c>
      <c r="H1000" s="54" t="str">
        <f>IFERROR(VLOOKUP(G1000,مخزن!D998:E1600,2,0),"")</f>
        <v/>
      </c>
      <c r="I1000" s="31"/>
      <c r="J1000" s="55" t="str">
        <f>IFERROR(VLOOKUP(G1000,مخزن!D998:N1600,9,0),"")</f>
        <v/>
      </c>
      <c r="K1000" s="55" t="str">
        <f t="shared" si="31"/>
        <v/>
      </c>
    </row>
    <row r="1001" spans="1:11" ht="24.95" customHeight="1" x14ac:dyDescent="0.2">
      <c r="A1001" s="29"/>
      <c r="B1001" s="29"/>
      <c r="C1001" s="30"/>
      <c r="D1001" s="2"/>
      <c r="E1001" s="1"/>
      <c r="F1001" s="1"/>
      <c r="G1001" s="57" t="str">
        <f t="shared" si="30"/>
        <v/>
      </c>
      <c r="H1001" s="54" t="str">
        <f>IFERROR(VLOOKUP(G1001,مخزن!D999:E1601,2,0),"")</f>
        <v/>
      </c>
      <c r="I1001" s="31"/>
      <c r="J1001" s="55" t="str">
        <f>IFERROR(VLOOKUP(G1001,مخزن!D999:N1601,9,0),"")</f>
        <v/>
      </c>
      <c r="K1001" s="55" t="str">
        <f t="shared" si="31"/>
        <v/>
      </c>
    </row>
    <row r="1002" spans="1:11" ht="24.95" customHeight="1" x14ac:dyDescent="0.2">
      <c r="A1002" s="29"/>
      <c r="B1002" s="29"/>
      <c r="C1002" s="30"/>
      <c r="D1002" s="2"/>
      <c r="E1002" s="1"/>
      <c r="F1002" s="1"/>
      <c r="G1002" s="57" t="str">
        <f t="shared" si="30"/>
        <v/>
      </c>
      <c r="H1002" s="54" t="str">
        <f>IFERROR(VLOOKUP(G1002,مخزن!D1000:E1602,2,0),"")</f>
        <v/>
      </c>
      <c r="I1002" s="31"/>
      <c r="J1002" s="55" t="str">
        <f>IFERROR(VLOOKUP(G1002,مخزن!D1000:N1602,9,0),"")</f>
        <v/>
      </c>
      <c r="K1002" s="55" t="str">
        <f t="shared" si="31"/>
        <v/>
      </c>
    </row>
    <row r="1003" spans="1:11" ht="24.95" customHeight="1" x14ac:dyDescent="0.2">
      <c r="A1003" s="29"/>
      <c r="B1003" s="29"/>
      <c r="C1003" s="30"/>
      <c r="D1003" s="2"/>
      <c r="E1003" s="1"/>
      <c r="F1003" s="1"/>
      <c r="G1003" s="57" t="str">
        <f t="shared" si="30"/>
        <v/>
      </c>
      <c r="H1003" s="54" t="str">
        <f>IFERROR(VLOOKUP(G1003,مخزن!D1001:E1603,2,0),"")</f>
        <v/>
      </c>
      <c r="I1003" s="31"/>
      <c r="J1003" s="55" t="str">
        <f>IFERROR(VLOOKUP(G1003,مخزن!D1001:N1603,9,0),"")</f>
        <v/>
      </c>
      <c r="K1003" s="55" t="str">
        <f t="shared" si="31"/>
        <v/>
      </c>
    </row>
    <row r="1004" spans="1:11" ht="24.95" customHeight="1" x14ac:dyDescent="0.2">
      <c r="A1004" s="29"/>
      <c r="B1004" s="29"/>
      <c r="C1004" s="30"/>
      <c r="D1004" s="2"/>
      <c r="E1004" s="1"/>
      <c r="F1004" s="1"/>
      <c r="G1004" s="57" t="str">
        <f t="shared" si="30"/>
        <v/>
      </c>
      <c r="H1004" s="54" t="str">
        <f>IFERROR(VLOOKUP(G1004,مخزن!D1002:E1604,2,0),"")</f>
        <v/>
      </c>
      <c r="I1004" s="31"/>
      <c r="J1004" s="55" t="str">
        <f>IFERROR(VLOOKUP(G1004,مخزن!D1002:N1604,9,0),"")</f>
        <v/>
      </c>
      <c r="K1004" s="55" t="str">
        <f t="shared" si="31"/>
        <v/>
      </c>
    </row>
    <row r="1005" spans="1:11" ht="24.95" customHeight="1" x14ac:dyDescent="0.2">
      <c r="A1005" s="29"/>
      <c r="B1005" s="29"/>
      <c r="C1005" s="30"/>
      <c r="D1005" s="2"/>
      <c r="E1005" s="1"/>
      <c r="F1005" s="1"/>
      <c r="G1005" s="57" t="str">
        <f t="shared" si="30"/>
        <v/>
      </c>
      <c r="H1005" s="54" t="str">
        <f>IFERROR(VLOOKUP(G1005,مخزن!D1003:E1605,2,0),"")</f>
        <v/>
      </c>
      <c r="I1005" s="31"/>
      <c r="J1005" s="55" t="str">
        <f>IFERROR(VLOOKUP(G1005,مخزن!D1003:N1605,9,0),"")</f>
        <v/>
      </c>
      <c r="K1005" s="55" t="str">
        <f t="shared" si="31"/>
        <v/>
      </c>
    </row>
    <row r="1006" spans="1:11" ht="24.95" customHeight="1" x14ac:dyDescent="0.2">
      <c r="A1006" s="29"/>
      <c r="B1006" s="29"/>
      <c r="C1006" s="30"/>
      <c r="D1006" s="2"/>
      <c r="E1006" s="1"/>
      <c r="F1006" s="1"/>
      <c r="G1006" s="57" t="str">
        <f t="shared" si="30"/>
        <v/>
      </c>
      <c r="H1006" s="54" t="str">
        <f>IFERROR(VLOOKUP(G1006,مخزن!D1004:E1606,2,0),"")</f>
        <v/>
      </c>
      <c r="I1006" s="31"/>
      <c r="J1006" s="55" t="str">
        <f>IFERROR(VLOOKUP(G1006,مخزن!D1004:N1606,9,0),"")</f>
        <v/>
      </c>
      <c r="K1006" s="55" t="str">
        <f t="shared" si="31"/>
        <v/>
      </c>
    </row>
    <row r="1007" spans="1:11" ht="24.95" customHeight="1" x14ac:dyDescent="0.2">
      <c r="A1007" s="29"/>
      <c r="B1007" s="29"/>
      <c r="C1007" s="30"/>
      <c r="D1007" s="2"/>
      <c r="E1007" s="1"/>
      <c r="F1007" s="1"/>
      <c r="G1007" s="57" t="str">
        <f t="shared" si="30"/>
        <v/>
      </c>
      <c r="H1007" s="54" t="str">
        <f>IFERROR(VLOOKUP(G1007,مخزن!D1005:E1607,2,0),"")</f>
        <v/>
      </c>
      <c r="I1007" s="31"/>
      <c r="J1007" s="55" t="str">
        <f>IFERROR(VLOOKUP(G1007,مخزن!D1005:N1607,9,0),"")</f>
        <v/>
      </c>
      <c r="K1007" s="55" t="str">
        <f t="shared" si="31"/>
        <v/>
      </c>
    </row>
    <row r="1008" spans="1:11" ht="24.95" customHeight="1" x14ac:dyDescent="0.2">
      <c r="A1008" s="29"/>
      <c r="B1008" s="29"/>
      <c r="C1008" s="30"/>
      <c r="D1008" s="2"/>
      <c r="E1008" s="1"/>
      <c r="F1008" s="1"/>
      <c r="G1008" s="57" t="str">
        <f t="shared" si="30"/>
        <v/>
      </c>
      <c r="H1008" s="54" t="str">
        <f>IFERROR(VLOOKUP(G1008,مخزن!D1006:E1608,2,0),"")</f>
        <v/>
      </c>
      <c r="I1008" s="31"/>
      <c r="J1008" s="55" t="str">
        <f>IFERROR(VLOOKUP(G1008,مخزن!D1006:N1608,9,0),"")</f>
        <v/>
      </c>
      <c r="K1008" s="55" t="str">
        <f t="shared" si="31"/>
        <v/>
      </c>
    </row>
    <row r="1009" spans="1:11" ht="24.95" customHeight="1" x14ac:dyDescent="0.2">
      <c r="A1009" s="29"/>
      <c r="B1009" s="29"/>
      <c r="C1009" s="30"/>
      <c r="D1009" s="2"/>
      <c r="E1009" s="1"/>
      <c r="F1009" s="1"/>
      <c r="G1009" s="57" t="str">
        <f t="shared" si="30"/>
        <v/>
      </c>
      <c r="H1009" s="54" t="str">
        <f>IFERROR(VLOOKUP(G1009,مخزن!D1007:E1609,2,0),"")</f>
        <v/>
      </c>
      <c r="I1009" s="31"/>
      <c r="J1009" s="55" t="str">
        <f>IFERROR(VLOOKUP(G1009,مخزن!D1007:N1609,9,0),"")</f>
        <v/>
      </c>
      <c r="K1009" s="55" t="str">
        <f t="shared" si="31"/>
        <v/>
      </c>
    </row>
    <row r="1010" spans="1:11" ht="24.95" customHeight="1" x14ac:dyDescent="0.2">
      <c r="A1010" s="29"/>
      <c r="B1010" s="29"/>
      <c r="C1010" s="30"/>
      <c r="D1010" s="2"/>
      <c r="E1010" s="1"/>
      <c r="F1010" s="1"/>
      <c r="G1010" s="57" t="str">
        <f t="shared" si="30"/>
        <v/>
      </c>
      <c r="H1010" s="54" t="str">
        <f>IFERROR(VLOOKUP(G1010,مخزن!D1008:E1610,2,0),"")</f>
        <v/>
      </c>
      <c r="I1010" s="31"/>
      <c r="J1010" s="55" t="str">
        <f>IFERROR(VLOOKUP(G1010,مخزن!D1008:N1610,9,0),"")</f>
        <v/>
      </c>
      <c r="K1010" s="55" t="str">
        <f t="shared" si="31"/>
        <v/>
      </c>
    </row>
    <row r="1011" spans="1:11" ht="24.95" customHeight="1" x14ac:dyDescent="0.2">
      <c r="A1011" s="29"/>
      <c r="B1011" s="29"/>
      <c r="C1011" s="30"/>
      <c r="D1011" s="2"/>
      <c r="E1011" s="1"/>
      <c r="F1011" s="1"/>
      <c r="G1011" s="57" t="str">
        <f t="shared" si="30"/>
        <v/>
      </c>
      <c r="H1011" s="54" t="str">
        <f>IFERROR(VLOOKUP(G1011,مخزن!D1009:E1611,2,0),"")</f>
        <v/>
      </c>
      <c r="I1011" s="31"/>
      <c r="J1011" s="55" t="str">
        <f>IFERROR(VLOOKUP(G1011,مخزن!D1009:N1611,9,0),"")</f>
        <v/>
      </c>
      <c r="K1011" s="55" t="str">
        <f t="shared" si="31"/>
        <v/>
      </c>
    </row>
    <row r="1012" spans="1:11" ht="24.95" customHeight="1" x14ac:dyDescent="0.2">
      <c r="A1012" s="29"/>
      <c r="B1012" s="29"/>
      <c r="C1012" s="30"/>
      <c r="D1012" s="2"/>
      <c r="E1012" s="1"/>
      <c r="F1012" s="1"/>
      <c r="G1012" s="57" t="str">
        <f t="shared" si="30"/>
        <v/>
      </c>
      <c r="H1012" s="54" t="str">
        <f>IFERROR(VLOOKUP(G1012,مخزن!D1010:E1612,2,0),"")</f>
        <v/>
      </c>
      <c r="I1012" s="31"/>
      <c r="J1012" s="55" t="str">
        <f>IFERROR(VLOOKUP(G1012,مخزن!D1010:N1612,9,0),"")</f>
        <v/>
      </c>
      <c r="K1012" s="55" t="str">
        <f t="shared" si="31"/>
        <v/>
      </c>
    </row>
    <row r="1013" spans="1:11" ht="24.95" customHeight="1" x14ac:dyDescent="0.2">
      <c r="A1013" s="29"/>
      <c r="B1013" s="29"/>
      <c r="C1013" s="30"/>
      <c r="D1013" s="2"/>
      <c r="E1013" s="1"/>
      <c r="F1013" s="1"/>
      <c r="G1013" s="57" t="str">
        <f t="shared" ref="G1013:G1076" si="32">E1013&amp;F1013</f>
        <v/>
      </c>
      <c r="H1013" s="54" t="str">
        <f>IFERROR(VLOOKUP(G1013,مخزن!D1011:E1613,2,0),"")</f>
        <v/>
      </c>
      <c r="I1013" s="31"/>
      <c r="J1013" s="55" t="str">
        <f>IFERROR(VLOOKUP(G1013,مخزن!D1011:N1613,9,0),"")</f>
        <v/>
      </c>
      <c r="K1013" s="55" t="str">
        <f t="shared" ref="K1013:K1076" si="33">IFERROR((J1013*I1013),"")</f>
        <v/>
      </c>
    </row>
    <row r="1014" spans="1:11" ht="24.95" customHeight="1" x14ac:dyDescent="0.2">
      <c r="A1014" s="29"/>
      <c r="B1014" s="29"/>
      <c r="C1014" s="30"/>
      <c r="D1014" s="2"/>
      <c r="E1014" s="1"/>
      <c r="F1014" s="1"/>
      <c r="G1014" s="57" t="str">
        <f t="shared" si="32"/>
        <v/>
      </c>
      <c r="H1014" s="54" t="str">
        <f>IFERROR(VLOOKUP(G1014,مخزن!D1012:E1614,2,0),"")</f>
        <v/>
      </c>
      <c r="I1014" s="31"/>
      <c r="J1014" s="55" t="str">
        <f>IFERROR(VLOOKUP(G1014,مخزن!D1012:N1614,9,0),"")</f>
        <v/>
      </c>
      <c r="K1014" s="55" t="str">
        <f t="shared" si="33"/>
        <v/>
      </c>
    </row>
    <row r="1015" spans="1:11" ht="24.95" customHeight="1" x14ac:dyDescent="0.2">
      <c r="A1015" s="29"/>
      <c r="B1015" s="29"/>
      <c r="C1015" s="30"/>
      <c r="D1015" s="2"/>
      <c r="E1015" s="1"/>
      <c r="F1015" s="1"/>
      <c r="G1015" s="57" t="str">
        <f t="shared" si="32"/>
        <v/>
      </c>
      <c r="H1015" s="54" t="str">
        <f>IFERROR(VLOOKUP(G1015,مخزن!D1013:E1615,2,0),"")</f>
        <v/>
      </c>
      <c r="I1015" s="31"/>
      <c r="J1015" s="55" t="str">
        <f>IFERROR(VLOOKUP(G1015,مخزن!D1013:N1615,9,0),"")</f>
        <v/>
      </c>
      <c r="K1015" s="55" t="str">
        <f t="shared" si="33"/>
        <v/>
      </c>
    </row>
    <row r="1016" spans="1:11" ht="24.95" customHeight="1" x14ac:dyDescent="0.2">
      <c r="A1016" s="29"/>
      <c r="B1016" s="29"/>
      <c r="C1016" s="30"/>
      <c r="D1016" s="2"/>
      <c r="E1016" s="1"/>
      <c r="F1016" s="1"/>
      <c r="G1016" s="57" t="str">
        <f t="shared" si="32"/>
        <v/>
      </c>
      <c r="H1016" s="54" t="str">
        <f>IFERROR(VLOOKUP(G1016,مخزن!D1014:E1616,2,0),"")</f>
        <v/>
      </c>
      <c r="I1016" s="31"/>
      <c r="J1016" s="55" t="str">
        <f>IFERROR(VLOOKUP(G1016,مخزن!D1014:N1616,9,0),"")</f>
        <v/>
      </c>
      <c r="K1016" s="55" t="str">
        <f t="shared" si="33"/>
        <v/>
      </c>
    </row>
    <row r="1017" spans="1:11" ht="24.95" customHeight="1" x14ac:dyDescent="0.2">
      <c r="A1017" s="29"/>
      <c r="B1017" s="29"/>
      <c r="C1017" s="30"/>
      <c r="D1017" s="2"/>
      <c r="E1017" s="1"/>
      <c r="F1017" s="1"/>
      <c r="G1017" s="57" t="str">
        <f t="shared" si="32"/>
        <v/>
      </c>
      <c r="H1017" s="54" t="str">
        <f>IFERROR(VLOOKUP(G1017,مخزن!D1015:E1617,2,0),"")</f>
        <v/>
      </c>
      <c r="I1017" s="31"/>
      <c r="J1017" s="55" t="str">
        <f>IFERROR(VLOOKUP(G1017,مخزن!D1015:N1617,9,0),"")</f>
        <v/>
      </c>
      <c r="K1017" s="55" t="str">
        <f t="shared" si="33"/>
        <v/>
      </c>
    </row>
    <row r="1018" spans="1:11" ht="24.95" customHeight="1" x14ac:dyDescent="0.2">
      <c r="A1018" s="29"/>
      <c r="B1018" s="29"/>
      <c r="C1018" s="30"/>
      <c r="D1018" s="2"/>
      <c r="E1018" s="1"/>
      <c r="F1018" s="1"/>
      <c r="G1018" s="57" t="str">
        <f t="shared" si="32"/>
        <v/>
      </c>
      <c r="H1018" s="54" t="str">
        <f>IFERROR(VLOOKUP(G1018,مخزن!D1016:E1618,2,0),"")</f>
        <v/>
      </c>
      <c r="I1018" s="31"/>
      <c r="J1018" s="55" t="str">
        <f>IFERROR(VLOOKUP(G1018,مخزن!D1016:N1618,9,0),"")</f>
        <v/>
      </c>
      <c r="K1018" s="55" t="str">
        <f t="shared" si="33"/>
        <v/>
      </c>
    </row>
    <row r="1019" spans="1:11" ht="24.95" customHeight="1" x14ac:dyDescent="0.2">
      <c r="A1019" s="29"/>
      <c r="B1019" s="29"/>
      <c r="C1019" s="30"/>
      <c r="D1019" s="2"/>
      <c r="E1019" s="1"/>
      <c r="F1019" s="1"/>
      <c r="G1019" s="57" t="str">
        <f t="shared" si="32"/>
        <v/>
      </c>
      <c r="H1019" s="54" t="str">
        <f>IFERROR(VLOOKUP(G1019,مخزن!D1017:E1619,2,0),"")</f>
        <v/>
      </c>
      <c r="I1019" s="31"/>
      <c r="J1019" s="55" t="str">
        <f>IFERROR(VLOOKUP(G1019,مخزن!D1017:N1619,9,0),"")</f>
        <v/>
      </c>
      <c r="K1019" s="55" t="str">
        <f t="shared" si="33"/>
        <v/>
      </c>
    </row>
    <row r="1020" spans="1:11" ht="24.95" customHeight="1" x14ac:dyDescent="0.2">
      <c r="A1020" s="29"/>
      <c r="B1020" s="29"/>
      <c r="C1020" s="30"/>
      <c r="D1020" s="2"/>
      <c r="E1020" s="1"/>
      <c r="F1020" s="1"/>
      <c r="G1020" s="57" t="str">
        <f t="shared" si="32"/>
        <v/>
      </c>
      <c r="H1020" s="54" t="str">
        <f>IFERROR(VLOOKUP(G1020,مخزن!D1018:E1620,2,0),"")</f>
        <v/>
      </c>
      <c r="I1020" s="31"/>
      <c r="J1020" s="55" t="str">
        <f>IFERROR(VLOOKUP(G1020,مخزن!D1018:N1620,9,0),"")</f>
        <v/>
      </c>
      <c r="K1020" s="55" t="str">
        <f t="shared" si="33"/>
        <v/>
      </c>
    </row>
    <row r="1021" spans="1:11" ht="24.95" customHeight="1" x14ac:dyDescent="0.2">
      <c r="A1021" s="29"/>
      <c r="B1021" s="29"/>
      <c r="C1021" s="30"/>
      <c r="D1021" s="2"/>
      <c r="E1021" s="1"/>
      <c r="F1021" s="1"/>
      <c r="G1021" s="57" t="str">
        <f t="shared" si="32"/>
        <v/>
      </c>
      <c r="H1021" s="54" t="str">
        <f>IFERROR(VLOOKUP(G1021,مخزن!D1019:E1621,2,0),"")</f>
        <v/>
      </c>
      <c r="I1021" s="31"/>
      <c r="J1021" s="55" t="str">
        <f>IFERROR(VLOOKUP(G1021,مخزن!D1019:N1621,9,0),"")</f>
        <v/>
      </c>
      <c r="K1021" s="55" t="str">
        <f t="shared" si="33"/>
        <v/>
      </c>
    </row>
    <row r="1022" spans="1:11" ht="24.95" customHeight="1" x14ac:dyDescent="0.2">
      <c r="A1022" s="29"/>
      <c r="B1022" s="29"/>
      <c r="C1022" s="30"/>
      <c r="D1022" s="2"/>
      <c r="E1022" s="1"/>
      <c r="F1022" s="1"/>
      <c r="G1022" s="57" t="str">
        <f t="shared" si="32"/>
        <v/>
      </c>
      <c r="H1022" s="54" t="str">
        <f>IFERROR(VLOOKUP(G1022,مخزن!D1020:E1622,2,0),"")</f>
        <v/>
      </c>
      <c r="I1022" s="31"/>
      <c r="J1022" s="55" t="str">
        <f>IFERROR(VLOOKUP(G1022,مخزن!D1020:N1622,9,0),"")</f>
        <v/>
      </c>
      <c r="K1022" s="55" t="str">
        <f t="shared" si="33"/>
        <v/>
      </c>
    </row>
    <row r="1023" spans="1:11" ht="24.95" customHeight="1" x14ac:dyDescent="0.2">
      <c r="A1023" s="29"/>
      <c r="B1023" s="29"/>
      <c r="C1023" s="30"/>
      <c r="D1023" s="2"/>
      <c r="E1023" s="1"/>
      <c r="F1023" s="1"/>
      <c r="G1023" s="57" t="str">
        <f t="shared" si="32"/>
        <v/>
      </c>
      <c r="H1023" s="54" t="str">
        <f>IFERROR(VLOOKUP(G1023,مخزن!D1021:E1623,2,0),"")</f>
        <v/>
      </c>
      <c r="I1023" s="31"/>
      <c r="J1023" s="55" t="str">
        <f>IFERROR(VLOOKUP(G1023,مخزن!D1021:N1623,9,0),"")</f>
        <v/>
      </c>
      <c r="K1023" s="55" t="str">
        <f t="shared" si="33"/>
        <v/>
      </c>
    </row>
    <row r="1024" spans="1:11" ht="24.95" customHeight="1" x14ac:dyDescent="0.2">
      <c r="A1024" s="29"/>
      <c r="B1024" s="29"/>
      <c r="C1024" s="30"/>
      <c r="D1024" s="2"/>
      <c r="E1024" s="1"/>
      <c r="F1024" s="1"/>
      <c r="G1024" s="57" t="str">
        <f t="shared" si="32"/>
        <v/>
      </c>
      <c r="H1024" s="54" t="str">
        <f>IFERROR(VLOOKUP(G1024,مخزن!D1022:E1624,2,0),"")</f>
        <v/>
      </c>
      <c r="I1024" s="31"/>
      <c r="J1024" s="55" t="str">
        <f>IFERROR(VLOOKUP(G1024,مخزن!D1022:N1624,9,0),"")</f>
        <v/>
      </c>
      <c r="K1024" s="55" t="str">
        <f t="shared" si="33"/>
        <v/>
      </c>
    </row>
    <row r="1025" spans="1:11" ht="24.95" customHeight="1" x14ac:dyDescent="0.2">
      <c r="A1025" s="29"/>
      <c r="B1025" s="29"/>
      <c r="C1025" s="30"/>
      <c r="D1025" s="2"/>
      <c r="E1025" s="1"/>
      <c r="F1025" s="1"/>
      <c r="G1025" s="57" t="str">
        <f t="shared" si="32"/>
        <v/>
      </c>
      <c r="H1025" s="54" t="str">
        <f>IFERROR(VLOOKUP(G1025,مخزن!D1023:E1625,2,0),"")</f>
        <v/>
      </c>
      <c r="I1025" s="31"/>
      <c r="J1025" s="55" t="str">
        <f>IFERROR(VLOOKUP(G1025,مخزن!D1023:N1625,9,0),"")</f>
        <v/>
      </c>
      <c r="K1025" s="55" t="str">
        <f t="shared" si="33"/>
        <v/>
      </c>
    </row>
    <row r="1026" spans="1:11" ht="24.95" customHeight="1" x14ac:dyDescent="0.2">
      <c r="A1026" s="29"/>
      <c r="B1026" s="29"/>
      <c r="C1026" s="30"/>
      <c r="D1026" s="2"/>
      <c r="E1026" s="1"/>
      <c r="F1026" s="1"/>
      <c r="G1026" s="57" t="str">
        <f t="shared" si="32"/>
        <v/>
      </c>
      <c r="H1026" s="54" t="str">
        <f>IFERROR(VLOOKUP(G1026,مخزن!D1024:E1626,2,0),"")</f>
        <v/>
      </c>
      <c r="I1026" s="31"/>
      <c r="J1026" s="55" t="str">
        <f>IFERROR(VLOOKUP(G1026,مخزن!D1024:N1626,9,0),"")</f>
        <v/>
      </c>
      <c r="K1026" s="55" t="str">
        <f t="shared" si="33"/>
        <v/>
      </c>
    </row>
    <row r="1027" spans="1:11" ht="24.95" customHeight="1" x14ac:dyDescent="0.2">
      <c r="A1027" s="29"/>
      <c r="B1027" s="29"/>
      <c r="C1027" s="30"/>
      <c r="D1027" s="2"/>
      <c r="E1027" s="1"/>
      <c r="F1027" s="1"/>
      <c r="G1027" s="57" t="str">
        <f t="shared" si="32"/>
        <v/>
      </c>
      <c r="H1027" s="54" t="str">
        <f>IFERROR(VLOOKUP(G1027,مخزن!D1025:E1627,2,0),"")</f>
        <v/>
      </c>
      <c r="I1027" s="31"/>
      <c r="J1027" s="55" t="str">
        <f>IFERROR(VLOOKUP(G1027,مخزن!D1025:N1627,9,0),"")</f>
        <v/>
      </c>
      <c r="K1027" s="55" t="str">
        <f t="shared" si="33"/>
        <v/>
      </c>
    </row>
    <row r="1028" spans="1:11" ht="24.95" customHeight="1" x14ac:dyDescent="0.2">
      <c r="A1028" s="29"/>
      <c r="B1028" s="29"/>
      <c r="C1028" s="30"/>
      <c r="D1028" s="2"/>
      <c r="E1028" s="1"/>
      <c r="F1028" s="1"/>
      <c r="G1028" s="57" t="str">
        <f t="shared" si="32"/>
        <v/>
      </c>
      <c r="H1028" s="54" t="str">
        <f>IFERROR(VLOOKUP(G1028,مخزن!D1026:E1628,2,0),"")</f>
        <v/>
      </c>
      <c r="I1028" s="31"/>
      <c r="J1028" s="55" t="str">
        <f>IFERROR(VLOOKUP(G1028,مخزن!D1026:N1628,9,0),"")</f>
        <v/>
      </c>
      <c r="K1028" s="55" t="str">
        <f t="shared" si="33"/>
        <v/>
      </c>
    </row>
    <row r="1029" spans="1:11" ht="24.95" customHeight="1" x14ac:dyDescent="0.2">
      <c r="A1029" s="29"/>
      <c r="B1029" s="29"/>
      <c r="C1029" s="30"/>
      <c r="D1029" s="2"/>
      <c r="E1029" s="1"/>
      <c r="F1029" s="1"/>
      <c r="G1029" s="57" t="str">
        <f t="shared" si="32"/>
        <v/>
      </c>
      <c r="H1029" s="54" t="str">
        <f>IFERROR(VLOOKUP(G1029,مخزن!D1027:E1629,2,0),"")</f>
        <v/>
      </c>
      <c r="I1029" s="31"/>
      <c r="J1029" s="55" t="str">
        <f>IFERROR(VLOOKUP(G1029,مخزن!D1027:N1629,9,0),"")</f>
        <v/>
      </c>
      <c r="K1029" s="55" t="str">
        <f t="shared" si="33"/>
        <v/>
      </c>
    </row>
    <row r="1030" spans="1:11" ht="24.95" customHeight="1" x14ac:dyDescent="0.2">
      <c r="A1030" s="29"/>
      <c r="B1030" s="29"/>
      <c r="C1030" s="30"/>
      <c r="D1030" s="2"/>
      <c r="E1030" s="1"/>
      <c r="F1030" s="1"/>
      <c r="G1030" s="57" t="str">
        <f t="shared" si="32"/>
        <v/>
      </c>
      <c r="H1030" s="54" t="str">
        <f>IFERROR(VLOOKUP(G1030,مخزن!D1028:E1630,2,0),"")</f>
        <v/>
      </c>
      <c r="I1030" s="31"/>
      <c r="J1030" s="55" t="str">
        <f>IFERROR(VLOOKUP(G1030,مخزن!D1028:N1630,9,0),"")</f>
        <v/>
      </c>
      <c r="K1030" s="55" t="str">
        <f t="shared" si="33"/>
        <v/>
      </c>
    </row>
    <row r="1031" spans="1:11" ht="24.95" customHeight="1" x14ac:dyDescent="0.2">
      <c r="A1031" s="29"/>
      <c r="B1031" s="29"/>
      <c r="C1031" s="30"/>
      <c r="D1031" s="2"/>
      <c r="E1031" s="1"/>
      <c r="F1031" s="1"/>
      <c r="G1031" s="57" t="str">
        <f t="shared" si="32"/>
        <v/>
      </c>
      <c r="H1031" s="54" t="str">
        <f>IFERROR(VLOOKUP(G1031,مخزن!D1029:E1631,2,0),"")</f>
        <v/>
      </c>
      <c r="I1031" s="31"/>
      <c r="J1031" s="55" t="str">
        <f>IFERROR(VLOOKUP(G1031,مخزن!D1029:N1631,9,0),"")</f>
        <v/>
      </c>
      <c r="K1031" s="55" t="str">
        <f t="shared" si="33"/>
        <v/>
      </c>
    </row>
    <row r="1032" spans="1:11" ht="24.95" customHeight="1" x14ac:dyDescent="0.2">
      <c r="A1032" s="29"/>
      <c r="B1032" s="29"/>
      <c r="C1032" s="30"/>
      <c r="D1032" s="2"/>
      <c r="E1032" s="1"/>
      <c r="F1032" s="1"/>
      <c r="G1032" s="57" t="str">
        <f t="shared" si="32"/>
        <v/>
      </c>
      <c r="H1032" s="54" t="str">
        <f>IFERROR(VLOOKUP(G1032,مخزن!D1030:E1632,2,0),"")</f>
        <v/>
      </c>
      <c r="I1032" s="31"/>
      <c r="J1032" s="55" t="str">
        <f>IFERROR(VLOOKUP(G1032,مخزن!D1030:N1632,9,0),"")</f>
        <v/>
      </c>
      <c r="K1032" s="55" t="str">
        <f t="shared" si="33"/>
        <v/>
      </c>
    </row>
    <row r="1033" spans="1:11" ht="24.95" customHeight="1" x14ac:dyDescent="0.2">
      <c r="A1033" s="29"/>
      <c r="B1033" s="29"/>
      <c r="C1033" s="30"/>
      <c r="D1033" s="2"/>
      <c r="E1033" s="1"/>
      <c r="F1033" s="1"/>
      <c r="G1033" s="57" t="str">
        <f t="shared" si="32"/>
        <v/>
      </c>
      <c r="H1033" s="54" t="str">
        <f>IFERROR(VLOOKUP(G1033,مخزن!D1031:E1633,2,0),"")</f>
        <v/>
      </c>
      <c r="I1033" s="31"/>
      <c r="J1033" s="55" t="str">
        <f>IFERROR(VLOOKUP(G1033,مخزن!D1031:N1633,9,0),"")</f>
        <v/>
      </c>
      <c r="K1033" s="55" t="str">
        <f t="shared" si="33"/>
        <v/>
      </c>
    </row>
    <row r="1034" spans="1:11" ht="24.95" customHeight="1" x14ac:dyDescent="0.2">
      <c r="A1034" s="29"/>
      <c r="B1034" s="29"/>
      <c r="C1034" s="30"/>
      <c r="D1034" s="2"/>
      <c r="E1034" s="1"/>
      <c r="F1034" s="1"/>
      <c r="G1034" s="57" t="str">
        <f t="shared" si="32"/>
        <v/>
      </c>
      <c r="H1034" s="54" t="str">
        <f>IFERROR(VLOOKUP(G1034,مخزن!D1032:E1634,2,0),"")</f>
        <v/>
      </c>
      <c r="I1034" s="31"/>
      <c r="J1034" s="55" t="str">
        <f>IFERROR(VLOOKUP(G1034,مخزن!D1032:N1634,9,0),"")</f>
        <v/>
      </c>
      <c r="K1034" s="55" t="str">
        <f t="shared" si="33"/>
        <v/>
      </c>
    </row>
    <row r="1035" spans="1:11" ht="24.95" customHeight="1" x14ac:dyDescent="0.2">
      <c r="A1035" s="29"/>
      <c r="B1035" s="29"/>
      <c r="C1035" s="30"/>
      <c r="D1035" s="2"/>
      <c r="E1035" s="1"/>
      <c r="F1035" s="1"/>
      <c r="G1035" s="57" t="str">
        <f t="shared" si="32"/>
        <v/>
      </c>
      <c r="H1035" s="54" t="str">
        <f>IFERROR(VLOOKUP(G1035,مخزن!D1033:E1635,2,0),"")</f>
        <v/>
      </c>
      <c r="I1035" s="31"/>
      <c r="J1035" s="55" t="str">
        <f>IFERROR(VLOOKUP(G1035,مخزن!D1033:N1635,9,0),"")</f>
        <v/>
      </c>
      <c r="K1035" s="55" t="str">
        <f t="shared" si="33"/>
        <v/>
      </c>
    </row>
    <row r="1036" spans="1:11" ht="24.95" customHeight="1" x14ac:dyDescent="0.2">
      <c r="A1036" s="29"/>
      <c r="B1036" s="29"/>
      <c r="C1036" s="30"/>
      <c r="D1036" s="2"/>
      <c r="E1036" s="1"/>
      <c r="F1036" s="1"/>
      <c r="G1036" s="57" t="str">
        <f t="shared" si="32"/>
        <v/>
      </c>
      <c r="H1036" s="54" t="str">
        <f>IFERROR(VLOOKUP(G1036,مخزن!D1034:E1636,2,0),"")</f>
        <v/>
      </c>
      <c r="I1036" s="31"/>
      <c r="J1036" s="55" t="str">
        <f>IFERROR(VLOOKUP(G1036,مخزن!D1034:N1636,9,0),"")</f>
        <v/>
      </c>
      <c r="K1036" s="55" t="str">
        <f t="shared" si="33"/>
        <v/>
      </c>
    </row>
    <row r="1037" spans="1:11" ht="24.95" customHeight="1" x14ac:dyDescent="0.2">
      <c r="A1037" s="29"/>
      <c r="B1037" s="29"/>
      <c r="C1037" s="30"/>
      <c r="D1037" s="2"/>
      <c r="E1037" s="1"/>
      <c r="F1037" s="1"/>
      <c r="G1037" s="57" t="str">
        <f t="shared" si="32"/>
        <v/>
      </c>
      <c r="H1037" s="54" t="str">
        <f>IFERROR(VLOOKUP(G1037,مخزن!D1035:E1637,2,0),"")</f>
        <v/>
      </c>
      <c r="I1037" s="31"/>
      <c r="J1037" s="55" t="str">
        <f>IFERROR(VLOOKUP(G1037,مخزن!D1035:N1637,9,0),"")</f>
        <v/>
      </c>
      <c r="K1037" s="55" t="str">
        <f t="shared" si="33"/>
        <v/>
      </c>
    </row>
    <row r="1038" spans="1:11" ht="24.95" customHeight="1" x14ac:dyDescent="0.2">
      <c r="A1038" s="29"/>
      <c r="B1038" s="29"/>
      <c r="C1038" s="30"/>
      <c r="D1038" s="2"/>
      <c r="E1038" s="1"/>
      <c r="F1038" s="1"/>
      <c r="G1038" s="57" t="str">
        <f t="shared" si="32"/>
        <v/>
      </c>
      <c r="H1038" s="54" t="str">
        <f>IFERROR(VLOOKUP(G1038,مخزن!D1036:E1638,2,0),"")</f>
        <v/>
      </c>
      <c r="I1038" s="31"/>
      <c r="J1038" s="55" t="str">
        <f>IFERROR(VLOOKUP(G1038,مخزن!D1036:N1638,9,0),"")</f>
        <v/>
      </c>
      <c r="K1038" s="55" t="str">
        <f t="shared" si="33"/>
        <v/>
      </c>
    </row>
    <row r="1039" spans="1:11" ht="24.95" customHeight="1" x14ac:dyDescent="0.2">
      <c r="A1039" s="29"/>
      <c r="B1039" s="29"/>
      <c r="C1039" s="30"/>
      <c r="D1039" s="2"/>
      <c r="E1039" s="1"/>
      <c r="F1039" s="1"/>
      <c r="G1039" s="57" t="str">
        <f t="shared" si="32"/>
        <v/>
      </c>
      <c r="H1039" s="54" t="str">
        <f>IFERROR(VLOOKUP(G1039,مخزن!D1037:E1639,2,0),"")</f>
        <v/>
      </c>
      <c r="I1039" s="31"/>
      <c r="J1039" s="55" t="str">
        <f>IFERROR(VLOOKUP(G1039,مخزن!D1037:N1639,9,0),"")</f>
        <v/>
      </c>
      <c r="K1039" s="55" t="str">
        <f t="shared" si="33"/>
        <v/>
      </c>
    </row>
    <row r="1040" spans="1:11" ht="24.95" customHeight="1" x14ac:dyDescent="0.2">
      <c r="A1040" s="29"/>
      <c r="B1040" s="29"/>
      <c r="C1040" s="30"/>
      <c r="D1040" s="2"/>
      <c r="E1040" s="1"/>
      <c r="F1040" s="1"/>
      <c r="G1040" s="57" t="str">
        <f t="shared" si="32"/>
        <v/>
      </c>
      <c r="H1040" s="54" t="str">
        <f>IFERROR(VLOOKUP(G1040,مخزن!D1038:E1640,2,0),"")</f>
        <v/>
      </c>
      <c r="I1040" s="31"/>
      <c r="J1040" s="55" t="str">
        <f>IFERROR(VLOOKUP(G1040,مخزن!D1038:N1640,9,0),"")</f>
        <v/>
      </c>
      <c r="K1040" s="55" t="str">
        <f t="shared" si="33"/>
        <v/>
      </c>
    </row>
    <row r="1041" spans="1:11" ht="24.95" customHeight="1" x14ac:dyDescent="0.2">
      <c r="A1041" s="29"/>
      <c r="B1041" s="29"/>
      <c r="C1041" s="30"/>
      <c r="D1041" s="2"/>
      <c r="E1041" s="1"/>
      <c r="F1041" s="1"/>
      <c r="G1041" s="57" t="str">
        <f t="shared" si="32"/>
        <v/>
      </c>
      <c r="H1041" s="54" t="str">
        <f>IFERROR(VLOOKUP(G1041,مخزن!D1039:E1641,2,0),"")</f>
        <v/>
      </c>
      <c r="I1041" s="31"/>
      <c r="J1041" s="55" t="str">
        <f>IFERROR(VLOOKUP(G1041,مخزن!D1039:N1641,9,0),"")</f>
        <v/>
      </c>
      <c r="K1041" s="55" t="str">
        <f t="shared" si="33"/>
        <v/>
      </c>
    </row>
    <row r="1042" spans="1:11" ht="24.95" customHeight="1" x14ac:dyDescent="0.2">
      <c r="A1042" s="29"/>
      <c r="B1042" s="29"/>
      <c r="C1042" s="30"/>
      <c r="D1042" s="2"/>
      <c r="E1042" s="1"/>
      <c r="F1042" s="1"/>
      <c r="G1042" s="57" t="str">
        <f t="shared" si="32"/>
        <v/>
      </c>
      <c r="H1042" s="54" t="str">
        <f>IFERROR(VLOOKUP(G1042,مخزن!D1040:E1642,2,0),"")</f>
        <v/>
      </c>
      <c r="I1042" s="31"/>
      <c r="J1042" s="55" t="str">
        <f>IFERROR(VLOOKUP(G1042,مخزن!D1040:N1642,9,0),"")</f>
        <v/>
      </c>
      <c r="K1042" s="55" t="str">
        <f t="shared" si="33"/>
        <v/>
      </c>
    </row>
    <row r="1043" spans="1:11" ht="24.95" customHeight="1" x14ac:dyDescent="0.2">
      <c r="A1043" s="29"/>
      <c r="B1043" s="29"/>
      <c r="C1043" s="30"/>
      <c r="D1043" s="2"/>
      <c r="E1043" s="1"/>
      <c r="F1043" s="1"/>
      <c r="G1043" s="57" t="str">
        <f t="shared" si="32"/>
        <v/>
      </c>
      <c r="H1043" s="54" t="str">
        <f>IFERROR(VLOOKUP(G1043,مخزن!D1041:E1643,2,0),"")</f>
        <v/>
      </c>
      <c r="I1043" s="31"/>
      <c r="J1043" s="55" t="str">
        <f>IFERROR(VLOOKUP(G1043,مخزن!D1041:N1643,9,0),"")</f>
        <v/>
      </c>
      <c r="K1043" s="55" t="str">
        <f t="shared" si="33"/>
        <v/>
      </c>
    </row>
    <row r="1044" spans="1:11" ht="24.95" customHeight="1" x14ac:dyDescent="0.2">
      <c r="A1044" s="29"/>
      <c r="B1044" s="29"/>
      <c r="C1044" s="30"/>
      <c r="D1044" s="2"/>
      <c r="E1044" s="1"/>
      <c r="F1044" s="1"/>
      <c r="G1044" s="57" t="str">
        <f t="shared" si="32"/>
        <v/>
      </c>
      <c r="H1044" s="54" t="str">
        <f>IFERROR(VLOOKUP(G1044,مخزن!D1042:E1644,2,0),"")</f>
        <v/>
      </c>
      <c r="I1044" s="31"/>
      <c r="J1044" s="55" t="str">
        <f>IFERROR(VLOOKUP(G1044,مخزن!D1042:N1644,9,0),"")</f>
        <v/>
      </c>
      <c r="K1044" s="55" t="str">
        <f t="shared" si="33"/>
        <v/>
      </c>
    </row>
    <row r="1045" spans="1:11" ht="24.95" customHeight="1" x14ac:dyDescent="0.2">
      <c r="A1045" s="29"/>
      <c r="B1045" s="29"/>
      <c r="C1045" s="30"/>
      <c r="D1045" s="2"/>
      <c r="E1045" s="1"/>
      <c r="F1045" s="1"/>
      <c r="G1045" s="57" t="str">
        <f t="shared" si="32"/>
        <v/>
      </c>
      <c r="H1045" s="54" t="str">
        <f>IFERROR(VLOOKUP(G1045,مخزن!D1043:E1645,2,0),"")</f>
        <v/>
      </c>
      <c r="I1045" s="31"/>
      <c r="J1045" s="55" t="str">
        <f>IFERROR(VLOOKUP(G1045,مخزن!D1043:N1645,9,0),"")</f>
        <v/>
      </c>
      <c r="K1045" s="55" t="str">
        <f t="shared" si="33"/>
        <v/>
      </c>
    </row>
    <row r="1046" spans="1:11" ht="24.95" customHeight="1" x14ac:dyDescent="0.2">
      <c r="A1046" s="29"/>
      <c r="B1046" s="29"/>
      <c r="C1046" s="30"/>
      <c r="D1046" s="2"/>
      <c r="E1046" s="1"/>
      <c r="F1046" s="1"/>
      <c r="G1046" s="57" t="str">
        <f t="shared" si="32"/>
        <v/>
      </c>
      <c r="H1046" s="54" t="str">
        <f>IFERROR(VLOOKUP(G1046,مخزن!D1044:E1646,2,0),"")</f>
        <v/>
      </c>
      <c r="I1046" s="31"/>
      <c r="J1046" s="55" t="str">
        <f>IFERROR(VLOOKUP(G1046,مخزن!D1044:N1646,9,0),"")</f>
        <v/>
      </c>
      <c r="K1046" s="55" t="str">
        <f t="shared" si="33"/>
        <v/>
      </c>
    </row>
    <row r="1047" spans="1:11" ht="24.95" customHeight="1" x14ac:dyDescent="0.2">
      <c r="A1047" s="29"/>
      <c r="B1047" s="29"/>
      <c r="C1047" s="30"/>
      <c r="D1047" s="2"/>
      <c r="E1047" s="1"/>
      <c r="F1047" s="1"/>
      <c r="G1047" s="57" t="str">
        <f t="shared" si="32"/>
        <v/>
      </c>
      <c r="H1047" s="54" t="str">
        <f>IFERROR(VLOOKUP(G1047,مخزن!D1045:E1647,2,0),"")</f>
        <v/>
      </c>
      <c r="I1047" s="31"/>
      <c r="J1047" s="55" t="str">
        <f>IFERROR(VLOOKUP(G1047,مخزن!D1045:N1647,9,0),"")</f>
        <v/>
      </c>
      <c r="K1047" s="55" t="str">
        <f t="shared" si="33"/>
        <v/>
      </c>
    </row>
    <row r="1048" spans="1:11" ht="24.95" customHeight="1" x14ac:dyDescent="0.2">
      <c r="A1048" s="29"/>
      <c r="B1048" s="29"/>
      <c r="C1048" s="30"/>
      <c r="D1048" s="2"/>
      <c r="E1048" s="1"/>
      <c r="F1048" s="1"/>
      <c r="G1048" s="57" t="str">
        <f t="shared" si="32"/>
        <v/>
      </c>
      <c r="H1048" s="54" t="str">
        <f>IFERROR(VLOOKUP(G1048,مخزن!D1046:E1648,2,0),"")</f>
        <v/>
      </c>
      <c r="I1048" s="31"/>
      <c r="J1048" s="55" t="str">
        <f>IFERROR(VLOOKUP(G1048,مخزن!D1046:N1648,9,0),"")</f>
        <v/>
      </c>
      <c r="K1048" s="55" t="str">
        <f t="shared" si="33"/>
        <v/>
      </c>
    </row>
    <row r="1049" spans="1:11" ht="24.95" customHeight="1" x14ac:dyDescent="0.2">
      <c r="A1049" s="29"/>
      <c r="B1049" s="29"/>
      <c r="C1049" s="30"/>
      <c r="D1049" s="2"/>
      <c r="E1049" s="1"/>
      <c r="F1049" s="1"/>
      <c r="G1049" s="57" t="str">
        <f t="shared" si="32"/>
        <v/>
      </c>
      <c r="H1049" s="54" t="str">
        <f>IFERROR(VLOOKUP(G1049,مخزن!D1047:E1649,2,0),"")</f>
        <v/>
      </c>
      <c r="I1049" s="31"/>
      <c r="J1049" s="55" t="str">
        <f>IFERROR(VLOOKUP(G1049,مخزن!D1047:N1649,9,0),"")</f>
        <v/>
      </c>
      <c r="K1049" s="55" t="str">
        <f t="shared" si="33"/>
        <v/>
      </c>
    </row>
    <row r="1050" spans="1:11" ht="24.95" customHeight="1" x14ac:dyDescent="0.2">
      <c r="A1050" s="29"/>
      <c r="B1050" s="29"/>
      <c r="C1050" s="30"/>
      <c r="D1050" s="2"/>
      <c r="E1050" s="1"/>
      <c r="F1050" s="1"/>
      <c r="G1050" s="57" t="str">
        <f t="shared" si="32"/>
        <v/>
      </c>
      <c r="H1050" s="54" t="str">
        <f>IFERROR(VLOOKUP(G1050,مخزن!D1048:E1650,2,0),"")</f>
        <v/>
      </c>
      <c r="I1050" s="31"/>
      <c r="J1050" s="55" t="str">
        <f>IFERROR(VLOOKUP(G1050,مخزن!D1048:N1650,9,0),"")</f>
        <v/>
      </c>
      <c r="K1050" s="55" t="str">
        <f t="shared" si="33"/>
        <v/>
      </c>
    </row>
    <row r="1051" spans="1:11" ht="24.95" customHeight="1" x14ac:dyDescent="0.2">
      <c r="A1051" s="29"/>
      <c r="B1051" s="29"/>
      <c r="C1051" s="30"/>
      <c r="D1051" s="2"/>
      <c r="E1051" s="1"/>
      <c r="F1051" s="1"/>
      <c r="G1051" s="57" t="str">
        <f t="shared" si="32"/>
        <v/>
      </c>
      <c r="H1051" s="54" t="str">
        <f>IFERROR(VLOOKUP(G1051,مخزن!D1049:E1651,2,0),"")</f>
        <v/>
      </c>
      <c r="I1051" s="31"/>
      <c r="J1051" s="55" t="str">
        <f>IFERROR(VLOOKUP(G1051,مخزن!D1049:N1651,9,0),"")</f>
        <v/>
      </c>
      <c r="K1051" s="55" t="str">
        <f t="shared" si="33"/>
        <v/>
      </c>
    </row>
    <row r="1052" spans="1:11" ht="24.95" customHeight="1" x14ac:dyDescent="0.2">
      <c r="A1052" s="29"/>
      <c r="B1052" s="29"/>
      <c r="C1052" s="30"/>
      <c r="D1052" s="2"/>
      <c r="E1052" s="1"/>
      <c r="F1052" s="1"/>
      <c r="G1052" s="57" t="str">
        <f t="shared" si="32"/>
        <v/>
      </c>
      <c r="H1052" s="54" t="str">
        <f>IFERROR(VLOOKUP(G1052,مخزن!D1050:E1652,2,0),"")</f>
        <v/>
      </c>
      <c r="I1052" s="31"/>
      <c r="J1052" s="55" t="str">
        <f>IFERROR(VLOOKUP(G1052,مخزن!D1050:N1652,9,0),"")</f>
        <v/>
      </c>
      <c r="K1052" s="55" t="str">
        <f t="shared" si="33"/>
        <v/>
      </c>
    </row>
    <row r="1053" spans="1:11" ht="24.95" customHeight="1" x14ac:dyDescent="0.2">
      <c r="A1053" s="29"/>
      <c r="B1053" s="29"/>
      <c r="C1053" s="30"/>
      <c r="D1053" s="2"/>
      <c r="E1053" s="1"/>
      <c r="F1053" s="1"/>
      <c r="G1053" s="57" t="str">
        <f t="shared" si="32"/>
        <v/>
      </c>
      <c r="H1053" s="54" t="str">
        <f>IFERROR(VLOOKUP(G1053,مخزن!D1051:E1653,2,0),"")</f>
        <v/>
      </c>
      <c r="I1053" s="31"/>
      <c r="J1053" s="55" t="str">
        <f>IFERROR(VLOOKUP(G1053,مخزن!D1051:N1653,9,0),"")</f>
        <v/>
      </c>
      <c r="K1053" s="55" t="str">
        <f t="shared" si="33"/>
        <v/>
      </c>
    </row>
    <row r="1054" spans="1:11" ht="24.95" customHeight="1" x14ac:dyDescent="0.2">
      <c r="A1054" s="29"/>
      <c r="B1054" s="29"/>
      <c r="C1054" s="30"/>
      <c r="D1054" s="2"/>
      <c r="E1054" s="1"/>
      <c r="F1054" s="1"/>
      <c r="G1054" s="57" t="str">
        <f t="shared" si="32"/>
        <v/>
      </c>
      <c r="H1054" s="54" t="str">
        <f>IFERROR(VLOOKUP(G1054,مخزن!D1052:E1654,2,0),"")</f>
        <v/>
      </c>
      <c r="I1054" s="31"/>
      <c r="J1054" s="55" t="str">
        <f>IFERROR(VLOOKUP(G1054,مخزن!D1052:N1654,9,0),"")</f>
        <v/>
      </c>
      <c r="K1054" s="55" t="str">
        <f t="shared" si="33"/>
        <v/>
      </c>
    </row>
    <row r="1055" spans="1:11" ht="24.95" customHeight="1" x14ac:dyDescent="0.2">
      <c r="A1055" s="29"/>
      <c r="B1055" s="29"/>
      <c r="C1055" s="30"/>
      <c r="D1055" s="2"/>
      <c r="E1055" s="1"/>
      <c r="F1055" s="1"/>
      <c r="G1055" s="57" t="str">
        <f t="shared" si="32"/>
        <v/>
      </c>
      <c r="H1055" s="54" t="str">
        <f>IFERROR(VLOOKUP(G1055,مخزن!D1053:E1655,2,0),"")</f>
        <v/>
      </c>
      <c r="I1055" s="31"/>
      <c r="J1055" s="55" t="str">
        <f>IFERROR(VLOOKUP(G1055,مخزن!D1053:N1655,9,0),"")</f>
        <v/>
      </c>
      <c r="K1055" s="55" t="str">
        <f t="shared" si="33"/>
        <v/>
      </c>
    </row>
    <row r="1056" spans="1:11" ht="24.95" customHeight="1" x14ac:dyDescent="0.2">
      <c r="A1056" s="29"/>
      <c r="B1056" s="29"/>
      <c r="C1056" s="30"/>
      <c r="D1056" s="2"/>
      <c r="E1056" s="1"/>
      <c r="F1056" s="1"/>
      <c r="G1056" s="57" t="str">
        <f t="shared" si="32"/>
        <v/>
      </c>
      <c r="H1056" s="54" t="str">
        <f>IFERROR(VLOOKUP(G1056,مخزن!D1054:E1656,2,0),"")</f>
        <v/>
      </c>
      <c r="I1056" s="31"/>
      <c r="J1056" s="55" t="str">
        <f>IFERROR(VLOOKUP(G1056,مخزن!D1054:N1656,9,0),"")</f>
        <v/>
      </c>
      <c r="K1056" s="55" t="str">
        <f t="shared" si="33"/>
        <v/>
      </c>
    </row>
    <row r="1057" spans="1:11" ht="24.95" customHeight="1" x14ac:dyDescent="0.2">
      <c r="A1057" s="29"/>
      <c r="B1057" s="29"/>
      <c r="C1057" s="30"/>
      <c r="D1057" s="2"/>
      <c r="E1057" s="1"/>
      <c r="F1057" s="1"/>
      <c r="G1057" s="57" t="str">
        <f t="shared" si="32"/>
        <v/>
      </c>
      <c r="H1057" s="54" t="str">
        <f>IFERROR(VLOOKUP(G1057,مخزن!D1055:E1657,2,0),"")</f>
        <v/>
      </c>
      <c r="I1057" s="31"/>
      <c r="J1057" s="55" t="str">
        <f>IFERROR(VLOOKUP(G1057,مخزن!D1055:N1657,9,0),"")</f>
        <v/>
      </c>
      <c r="K1057" s="55" t="str">
        <f t="shared" si="33"/>
        <v/>
      </c>
    </row>
    <row r="1058" spans="1:11" ht="24.95" customHeight="1" x14ac:dyDescent="0.2">
      <c r="A1058" s="29"/>
      <c r="B1058" s="29"/>
      <c r="C1058" s="30"/>
      <c r="D1058" s="2"/>
      <c r="E1058" s="1"/>
      <c r="F1058" s="1"/>
      <c r="G1058" s="57" t="str">
        <f t="shared" si="32"/>
        <v/>
      </c>
      <c r="H1058" s="54" t="str">
        <f>IFERROR(VLOOKUP(G1058,مخزن!D1056:E1658,2,0),"")</f>
        <v/>
      </c>
      <c r="I1058" s="31"/>
      <c r="J1058" s="55" t="str">
        <f>IFERROR(VLOOKUP(G1058,مخزن!D1056:N1658,9,0),"")</f>
        <v/>
      </c>
      <c r="K1058" s="55" t="str">
        <f t="shared" si="33"/>
        <v/>
      </c>
    </row>
    <row r="1059" spans="1:11" ht="24.95" customHeight="1" x14ac:dyDescent="0.2">
      <c r="A1059" s="29"/>
      <c r="B1059" s="29"/>
      <c r="C1059" s="30"/>
      <c r="D1059" s="2"/>
      <c r="E1059" s="1"/>
      <c r="F1059" s="1"/>
      <c r="G1059" s="57" t="str">
        <f t="shared" si="32"/>
        <v/>
      </c>
      <c r="H1059" s="54" t="str">
        <f>IFERROR(VLOOKUP(G1059,مخزن!D1057:E1659,2,0),"")</f>
        <v/>
      </c>
      <c r="I1059" s="31"/>
      <c r="J1059" s="55" t="str">
        <f>IFERROR(VLOOKUP(G1059,مخزن!D1057:N1659,9,0),"")</f>
        <v/>
      </c>
      <c r="K1059" s="55" t="str">
        <f t="shared" si="33"/>
        <v/>
      </c>
    </row>
    <row r="1060" spans="1:11" ht="24.95" customHeight="1" x14ac:dyDescent="0.2">
      <c r="A1060" s="29"/>
      <c r="B1060" s="29"/>
      <c r="C1060" s="30"/>
      <c r="D1060" s="2"/>
      <c r="E1060" s="1"/>
      <c r="F1060" s="1"/>
      <c r="G1060" s="57" t="str">
        <f t="shared" si="32"/>
        <v/>
      </c>
      <c r="H1060" s="54" t="str">
        <f>IFERROR(VLOOKUP(G1060,مخزن!D1058:E1660,2,0),"")</f>
        <v/>
      </c>
      <c r="I1060" s="31"/>
      <c r="J1060" s="55" t="str">
        <f>IFERROR(VLOOKUP(G1060,مخزن!D1058:N1660,9,0),"")</f>
        <v/>
      </c>
      <c r="K1060" s="55" t="str">
        <f t="shared" si="33"/>
        <v/>
      </c>
    </row>
    <row r="1061" spans="1:11" ht="24.95" customHeight="1" x14ac:dyDescent="0.2">
      <c r="A1061" s="29"/>
      <c r="B1061" s="29"/>
      <c r="C1061" s="30"/>
      <c r="D1061" s="2"/>
      <c r="E1061" s="1"/>
      <c r="F1061" s="1"/>
      <c r="G1061" s="57" t="str">
        <f t="shared" si="32"/>
        <v/>
      </c>
      <c r="H1061" s="54" t="str">
        <f>IFERROR(VLOOKUP(G1061,مخزن!D1059:E1661,2,0),"")</f>
        <v/>
      </c>
      <c r="I1061" s="31"/>
      <c r="J1061" s="55" t="str">
        <f>IFERROR(VLOOKUP(G1061,مخزن!D1059:N1661,9,0),"")</f>
        <v/>
      </c>
      <c r="K1061" s="55" t="str">
        <f t="shared" si="33"/>
        <v/>
      </c>
    </row>
    <row r="1062" spans="1:11" ht="24.95" customHeight="1" x14ac:dyDescent="0.2">
      <c r="A1062" s="29"/>
      <c r="B1062" s="29"/>
      <c r="C1062" s="30"/>
      <c r="D1062" s="2"/>
      <c r="E1062" s="1"/>
      <c r="F1062" s="1"/>
      <c r="G1062" s="57" t="str">
        <f t="shared" si="32"/>
        <v/>
      </c>
      <c r="H1062" s="54" t="str">
        <f>IFERROR(VLOOKUP(G1062,مخزن!D1060:E1662,2,0),"")</f>
        <v/>
      </c>
      <c r="I1062" s="31"/>
      <c r="J1062" s="55" t="str">
        <f>IFERROR(VLOOKUP(G1062,مخزن!D1060:N1662,9,0),"")</f>
        <v/>
      </c>
      <c r="K1062" s="55" t="str">
        <f t="shared" si="33"/>
        <v/>
      </c>
    </row>
    <row r="1063" spans="1:11" ht="24.95" customHeight="1" x14ac:dyDescent="0.2">
      <c r="A1063" s="29"/>
      <c r="B1063" s="29"/>
      <c r="C1063" s="30"/>
      <c r="D1063" s="2"/>
      <c r="E1063" s="1"/>
      <c r="F1063" s="1"/>
      <c r="G1063" s="57" t="str">
        <f t="shared" si="32"/>
        <v/>
      </c>
      <c r="H1063" s="54" t="str">
        <f>IFERROR(VLOOKUP(G1063,مخزن!D1061:E1663,2,0),"")</f>
        <v/>
      </c>
      <c r="I1063" s="31"/>
      <c r="J1063" s="55" t="str">
        <f>IFERROR(VLOOKUP(G1063,مخزن!D1061:N1663,9,0),"")</f>
        <v/>
      </c>
      <c r="K1063" s="55" t="str">
        <f t="shared" si="33"/>
        <v/>
      </c>
    </row>
    <row r="1064" spans="1:11" ht="24.95" customHeight="1" x14ac:dyDescent="0.2">
      <c r="A1064" s="29"/>
      <c r="B1064" s="29"/>
      <c r="C1064" s="30"/>
      <c r="D1064" s="2"/>
      <c r="E1064" s="1"/>
      <c r="F1064" s="1"/>
      <c r="G1064" s="57" t="str">
        <f t="shared" si="32"/>
        <v/>
      </c>
      <c r="H1064" s="54" t="str">
        <f>IFERROR(VLOOKUP(G1064,مخزن!D1062:E1664,2,0),"")</f>
        <v/>
      </c>
      <c r="I1064" s="31"/>
      <c r="J1064" s="55" t="str">
        <f>IFERROR(VLOOKUP(G1064,مخزن!D1062:N1664,9,0),"")</f>
        <v/>
      </c>
      <c r="K1064" s="55" t="str">
        <f t="shared" si="33"/>
        <v/>
      </c>
    </row>
    <row r="1065" spans="1:11" ht="24.95" customHeight="1" x14ac:dyDescent="0.2">
      <c r="A1065" s="29"/>
      <c r="B1065" s="29"/>
      <c r="C1065" s="30"/>
      <c r="D1065" s="2"/>
      <c r="E1065" s="1"/>
      <c r="F1065" s="1"/>
      <c r="G1065" s="57" t="str">
        <f t="shared" si="32"/>
        <v/>
      </c>
      <c r="H1065" s="54" t="str">
        <f>IFERROR(VLOOKUP(G1065,مخزن!D1063:E1665,2,0),"")</f>
        <v/>
      </c>
      <c r="I1065" s="31"/>
      <c r="J1065" s="55" t="str">
        <f>IFERROR(VLOOKUP(G1065,مخزن!D1063:N1665,9,0),"")</f>
        <v/>
      </c>
      <c r="K1065" s="55" t="str">
        <f t="shared" si="33"/>
        <v/>
      </c>
    </row>
    <row r="1066" spans="1:11" ht="24.95" customHeight="1" x14ac:dyDescent="0.2">
      <c r="A1066" s="29"/>
      <c r="B1066" s="29"/>
      <c r="C1066" s="30"/>
      <c r="D1066" s="2"/>
      <c r="E1066" s="1"/>
      <c r="F1066" s="1"/>
      <c r="G1066" s="57" t="str">
        <f t="shared" si="32"/>
        <v/>
      </c>
      <c r="H1066" s="54" t="str">
        <f>IFERROR(VLOOKUP(G1066,مخزن!D1064:E1666,2,0),"")</f>
        <v/>
      </c>
      <c r="I1066" s="31"/>
      <c r="J1066" s="55" t="str">
        <f>IFERROR(VLOOKUP(G1066,مخزن!D1064:N1666,9,0),"")</f>
        <v/>
      </c>
      <c r="K1066" s="55" t="str">
        <f t="shared" si="33"/>
        <v/>
      </c>
    </row>
    <row r="1067" spans="1:11" ht="24.95" customHeight="1" x14ac:dyDescent="0.2">
      <c r="A1067" s="29"/>
      <c r="B1067" s="29"/>
      <c r="C1067" s="30"/>
      <c r="D1067" s="2"/>
      <c r="E1067" s="1"/>
      <c r="F1067" s="1"/>
      <c r="G1067" s="57" t="str">
        <f t="shared" si="32"/>
        <v/>
      </c>
      <c r="H1067" s="54" t="str">
        <f>IFERROR(VLOOKUP(G1067,مخزن!D1065:E1667,2,0),"")</f>
        <v/>
      </c>
      <c r="I1067" s="31"/>
      <c r="J1067" s="55" t="str">
        <f>IFERROR(VLOOKUP(G1067,مخزن!D1065:N1667,9,0),"")</f>
        <v/>
      </c>
      <c r="K1067" s="55" t="str">
        <f t="shared" si="33"/>
        <v/>
      </c>
    </row>
    <row r="1068" spans="1:11" ht="24.95" customHeight="1" x14ac:dyDescent="0.2">
      <c r="A1068" s="29"/>
      <c r="B1068" s="29"/>
      <c r="C1068" s="30"/>
      <c r="D1068" s="2"/>
      <c r="E1068" s="1"/>
      <c r="F1068" s="1"/>
      <c r="G1068" s="57" t="str">
        <f t="shared" si="32"/>
        <v/>
      </c>
      <c r="H1068" s="54" t="str">
        <f>IFERROR(VLOOKUP(G1068,مخزن!D1066:E1668,2,0),"")</f>
        <v/>
      </c>
      <c r="I1068" s="31"/>
      <c r="J1068" s="55" t="str">
        <f>IFERROR(VLOOKUP(G1068,مخزن!D1066:N1668,9,0),"")</f>
        <v/>
      </c>
      <c r="K1068" s="55" t="str">
        <f t="shared" si="33"/>
        <v/>
      </c>
    </row>
    <row r="1069" spans="1:11" ht="24.95" customHeight="1" x14ac:dyDescent="0.2">
      <c r="A1069" s="29"/>
      <c r="B1069" s="29"/>
      <c r="C1069" s="30"/>
      <c r="D1069" s="2"/>
      <c r="E1069" s="1"/>
      <c r="F1069" s="1"/>
      <c r="G1069" s="57" t="str">
        <f t="shared" si="32"/>
        <v/>
      </c>
      <c r="H1069" s="54" t="str">
        <f>IFERROR(VLOOKUP(G1069,مخزن!D1067:E1669,2,0),"")</f>
        <v/>
      </c>
      <c r="I1069" s="31"/>
      <c r="J1069" s="55" t="str">
        <f>IFERROR(VLOOKUP(G1069,مخزن!D1067:N1669,9,0),"")</f>
        <v/>
      </c>
      <c r="K1069" s="55" t="str">
        <f t="shared" si="33"/>
        <v/>
      </c>
    </row>
    <row r="1070" spans="1:11" ht="24.95" customHeight="1" x14ac:dyDescent="0.2">
      <c r="A1070" s="29"/>
      <c r="B1070" s="29"/>
      <c r="C1070" s="30"/>
      <c r="D1070" s="2"/>
      <c r="E1070" s="1"/>
      <c r="F1070" s="1"/>
      <c r="G1070" s="57" t="str">
        <f t="shared" si="32"/>
        <v/>
      </c>
      <c r="H1070" s="54" t="str">
        <f>IFERROR(VLOOKUP(G1070,مخزن!D1068:E1670,2,0),"")</f>
        <v/>
      </c>
      <c r="I1070" s="31"/>
      <c r="J1070" s="55" t="str">
        <f>IFERROR(VLOOKUP(G1070,مخزن!D1068:N1670,9,0),"")</f>
        <v/>
      </c>
      <c r="K1070" s="55" t="str">
        <f t="shared" si="33"/>
        <v/>
      </c>
    </row>
    <row r="1071" spans="1:11" ht="24.95" customHeight="1" x14ac:dyDescent="0.2">
      <c r="A1071" s="29"/>
      <c r="B1071" s="29"/>
      <c r="C1071" s="30"/>
      <c r="D1071" s="2"/>
      <c r="E1071" s="1"/>
      <c r="F1071" s="1"/>
      <c r="G1071" s="57" t="str">
        <f t="shared" si="32"/>
        <v/>
      </c>
      <c r="H1071" s="54" t="str">
        <f>IFERROR(VLOOKUP(G1071,مخزن!D1069:E1671,2,0),"")</f>
        <v/>
      </c>
      <c r="I1071" s="31"/>
      <c r="J1071" s="55" t="str">
        <f>IFERROR(VLOOKUP(G1071,مخزن!D1069:N1671,9,0),"")</f>
        <v/>
      </c>
      <c r="K1071" s="55" t="str">
        <f t="shared" si="33"/>
        <v/>
      </c>
    </row>
    <row r="1072" spans="1:11" ht="24.95" customHeight="1" x14ac:dyDescent="0.2">
      <c r="A1072" s="29"/>
      <c r="B1072" s="29"/>
      <c r="C1072" s="30"/>
      <c r="D1072" s="2"/>
      <c r="E1072" s="1"/>
      <c r="F1072" s="1"/>
      <c r="G1072" s="57" t="str">
        <f t="shared" si="32"/>
        <v/>
      </c>
      <c r="H1072" s="54" t="str">
        <f>IFERROR(VLOOKUP(G1072,مخزن!D1070:E1672,2,0),"")</f>
        <v/>
      </c>
      <c r="I1072" s="31"/>
      <c r="J1072" s="55" t="str">
        <f>IFERROR(VLOOKUP(G1072,مخزن!D1070:N1672,9,0),"")</f>
        <v/>
      </c>
      <c r="K1072" s="55" t="str">
        <f t="shared" si="33"/>
        <v/>
      </c>
    </row>
    <row r="1073" spans="1:11" ht="24.95" customHeight="1" x14ac:dyDescent="0.2">
      <c r="A1073" s="29"/>
      <c r="B1073" s="29"/>
      <c r="C1073" s="30"/>
      <c r="D1073" s="2"/>
      <c r="E1073" s="1"/>
      <c r="F1073" s="1"/>
      <c r="G1073" s="57" t="str">
        <f t="shared" si="32"/>
        <v/>
      </c>
      <c r="H1073" s="54" t="str">
        <f>IFERROR(VLOOKUP(G1073,مخزن!D1071:E1673,2,0),"")</f>
        <v/>
      </c>
      <c r="I1073" s="31"/>
      <c r="J1073" s="55" t="str">
        <f>IFERROR(VLOOKUP(G1073,مخزن!D1071:N1673,9,0),"")</f>
        <v/>
      </c>
      <c r="K1073" s="55" t="str">
        <f t="shared" si="33"/>
        <v/>
      </c>
    </row>
    <row r="1074" spans="1:11" ht="24.95" customHeight="1" x14ac:dyDescent="0.2">
      <c r="A1074" s="29"/>
      <c r="B1074" s="29"/>
      <c r="C1074" s="30"/>
      <c r="D1074" s="2"/>
      <c r="E1074" s="1"/>
      <c r="F1074" s="1"/>
      <c r="G1074" s="57" t="str">
        <f t="shared" si="32"/>
        <v/>
      </c>
      <c r="H1074" s="54" t="str">
        <f>IFERROR(VLOOKUP(G1074,مخزن!D1072:E1674,2,0),"")</f>
        <v/>
      </c>
      <c r="I1074" s="31"/>
      <c r="J1074" s="55" t="str">
        <f>IFERROR(VLOOKUP(G1074,مخزن!D1072:N1674,9,0),"")</f>
        <v/>
      </c>
      <c r="K1074" s="55" t="str">
        <f t="shared" si="33"/>
        <v/>
      </c>
    </row>
    <row r="1075" spans="1:11" ht="24.95" customHeight="1" x14ac:dyDescent="0.2">
      <c r="A1075" s="29"/>
      <c r="B1075" s="29"/>
      <c r="C1075" s="30"/>
      <c r="D1075" s="2"/>
      <c r="E1075" s="1"/>
      <c r="F1075" s="1"/>
      <c r="G1075" s="57" t="str">
        <f t="shared" si="32"/>
        <v/>
      </c>
      <c r="H1075" s="54" t="str">
        <f>IFERROR(VLOOKUP(G1075,مخزن!D1073:E1675,2,0),"")</f>
        <v/>
      </c>
      <c r="I1075" s="31"/>
      <c r="J1075" s="55" t="str">
        <f>IFERROR(VLOOKUP(G1075,مخزن!D1073:N1675,9,0),"")</f>
        <v/>
      </c>
      <c r="K1075" s="55" t="str">
        <f t="shared" si="33"/>
        <v/>
      </c>
    </row>
    <row r="1076" spans="1:11" ht="24.95" customHeight="1" x14ac:dyDescent="0.2">
      <c r="A1076" s="29"/>
      <c r="B1076" s="29"/>
      <c r="C1076" s="30"/>
      <c r="D1076" s="2"/>
      <c r="E1076" s="1"/>
      <c r="F1076" s="1"/>
      <c r="G1076" s="57" t="str">
        <f t="shared" si="32"/>
        <v/>
      </c>
      <c r="H1076" s="54" t="str">
        <f>IFERROR(VLOOKUP(G1076,مخزن!D1074:E1676,2,0),"")</f>
        <v/>
      </c>
      <c r="I1076" s="31"/>
      <c r="J1076" s="55" t="str">
        <f>IFERROR(VLOOKUP(G1076,مخزن!D1074:N1676,9,0),"")</f>
        <v/>
      </c>
      <c r="K1076" s="55" t="str">
        <f t="shared" si="33"/>
        <v/>
      </c>
    </row>
    <row r="1077" spans="1:11" ht="24.95" customHeight="1" x14ac:dyDescent="0.2">
      <c r="A1077" s="29"/>
      <c r="B1077" s="29"/>
      <c r="C1077" s="30"/>
      <c r="D1077" s="2"/>
      <c r="E1077" s="1"/>
      <c r="F1077" s="1"/>
      <c r="G1077" s="57" t="str">
        <f t="shared" ref="G1077:G1140" si="34">E1077&amp;F1077</f>
        <v/>
      </c>
      <c r="H1077" s="54" t="str">
        <f>IFERROR(VLOOKUP(G1077,مخزن!D1075:E1677,2,0),"")</f>
        <v/>
      </c>
      <c r="I1077" s="31"/>
      <c r="J1077" s="55" t="str">
        <f>IFERROR(VLOOKUP(G1077,مخزن!D1075:N1677,9,0),"")</f>
        <v/>
      </c>
      <c r="K1077" s="55" t="str">
        <f t="shared" ref="K1077:K1140" si="35">IFERROR((J1077*I1077),"")</f>
        <v/>
      </c>
    </row>
    <row r="1078" spans="1:11" ht="24.95" customHeight="1" x14ac:dyDescent="0.2">
      <c r="A1078" s="29"/>
      <c r="B1078" s="29"/>
      <c r="C1078" s="30"/>
      <c r="D1078" s="2"/>
      <c r="E1078" s="1"/>
      <c r="F1078" s="1"/>
      <c r="G1078" s="57" t="str">
        <f t="shared" si="34"/>
        <v/>
      </c>
      <c r="H1078" s="54" t="str">
        <f>IFERROR(VLOOKUP(G1078,مخزن!D1076:E1678,2,0),"")</f>
        <v/>
      </c>
      <c r="I1078" s="31"/>
      <c r="J1078" s="55" t="str">
        <f>IFERROR(VLOOKUP(G1078,مخزن!D1076:N1678,9,0),"")</f>
        <v/>
      </c>
      <c r="K1078" s="55" t="str">
        <f t="shared" si="35"/>
        <v/>
      </c>
    </row>
    <row r="1079" spans="1:11" ht="24.95" customHeight="1" x14ac:dyDescent="0.2">
      <c r="A1079" s="29"/>
      <c r="B1079" s="29"/>
      <c r="C1079" s="30"/>
      <c r="D1079" s="2"/>
      <c r="E1079" s="1"/>
      <c r="F1079" s="1"/>
      <c r="G1079" s="57" t="str">
        <f t="shared" si="34"/>
        <v/>
      </c>
      <c r="H1079" s="54" t="str">
        <f>IFERROR(VLOOKUP(G1079,مخزن!D1077:E1679,2,0),"")</f>
        <v/>
      </c>
      <c r="I1079" s="31"/>
      <c r="J1079" s="55" t="str">
        <f>IFERROR(VLOOKUP(G1079,مخزن!D1077:N1679,9,0),"")</f>
        <v/>
      </c>
      <c r="K1079" s="55" t="str">
        <f t="shared" si="35"/>
        <v/>
      </c>
    </row>
    <row r="1080" spans="1:11" ht="24.95" customHeight="1" x14ac:dyDescent="0.2">
      <c r="A1080" s="29"/>
      <c r="B1080" s="29"/>
      <c r="C1080" s="30"/>
      <c r="D1080" s="2"/>
      <c r="E1080" s="1"/>
      <c r="F1080" s="1"/>
      <c r="G1080" s="57" t="str">
        <f t="shared" si="34"/>
        <v/>
      </c>
      <c r="H1080" s="54" t="str">
        <f>IFERROR(VLOOKUP(G1080,مخزن!D1078:E1680,2,0),"")</f>
        <v/>
      </c>
      <c r="I1080" s="31"/>
      <c r="J1080" s="55" t="str">
        <f>IFERROR(VLOOKUP(G1080,مخزن!D1078:N1680,9,0),"")</f>
        <v/>
      </c>
      <c r="K1080" s="55" t="str">
        <f t="shared" si="35"/>
        <v/>
      </c>
    </row>
    <row r="1081" spans="1:11" ht="24.95" customHeight="1" x14ac:dyDescent="0.2">
      <c r="A1081" s="29"/>
      <c r="B1081" s="29"/>
      <c r="C1081" s="30"/>
      <c r="D1081" s="2"/>
      <c r="E1081" s="1"/>
      <c r="F1081" s="1"/>
      <c r="G1081" s="57" t="str">
        <f t="shared" si="34"/>
        <v/>
      </c>
      <c r="H1081" s="54" t="str">
        <f>IFERROR(VLOOKUP(G1081,مخزن!D1079:E1681,2,0),"")</f>
        <v/>
      </c>
      <c r="I1081" s="31"/>
      <c r="J1081" s="55" t="str">
        <f>IFERROR(VLOOKUP(G1081,مخزن!D1079:N1681,9,0),"")</f>
        <v/>
      </c>
      <c r="K1081" s="55" t="str">
        <f t="shared" si="35"/>
        <v/>
      </c>
    </row>
    <row r="1082" spans="1:11" ht="24.95" customHeight="1" x14ac:dyDescent="0.2">
      <c r="A1082" s="29"/>
      <c r="B1082" s="29"/>
      <c r="C1082" s="30"/>
      <c r="D1082" s="2"/>
      <c r="E1082" s="1"/>
      <c r="F1082" s="1"/>
      <c r="G1082" s="57" t="str">
        <f t="shared" si="34"/>
        <v/>
      </c>
      <c r="H1082" s="54" t="str">
        <f>IFERROR(VLOOKUP(G1082,مخزن!D1080:E1682,2,0),"")</f>
        <v/>
      </c>
      <c r="I1082" s="31"/>
      <c r="J1082" s="55" t="str">
        <f>IFERROR(VLOOKUP(G1082,مخزن!D1080:N1682,9,0),"")</f>
        <v/>
      </c>
      <c r="K1082" s="55" t="str">
        <f t="shared" si="35"/>
        <v/>
      </c>
    </row>
    <row r="1083" spans="1:11" ht="24.95" customHeight="1" x14ac:dyDescent="0.2">
      <c r="A1083" s="29"/>
      <c r="B1083" s="29"/>
      <c r="C1083" s="30"/>
      <c r="D1083" s="2"/>
      <c r="E1083" s="1"/>
      <c r="F1083" s="1"/>
      <c r="G1083" s="57" t="str">
        <f t="shared" si="34"/>
        <v/>
      </c>
      <c r="H1083" s="54" t="str">
        <f>IFERROR(VLOOKUP(G1083,مخزن!D1081:E1683,2,0),"")</f>
        <v/>
      </c>
      <c r="I1083" s="31"/>
      <c r="J1083" s="55" t="str">
        <f>IFERROR(VLOOKUP(G1083,مخزن!D1081:N1683,9,0),"")</f>
        <v/>
      </c>
      <c r="K1083" s="55" t="str">
        <f t="shared" si="35"/>
        <v/>
      </c>
    </row>
    <row r="1084" spans="1:11" ht="24.95" customHeight="1" x14ac:dyDescent="0.2">
      <c r="A1084" s="29"/>
      <c r="B1084" s="29"/>
      <c r="C1084" s="30"/>
      <c r="D1084" s="2"/>
      <c r="E1084" s="1"/>
      <c r="F1084" s="1"/>
      <c r="G1084" s="57" t="str">
        <f t="shared" si="34"/>
        <v/>
      </c>
      <c r="H1084" s="54" t="str">
        <f>IFERROR(VLOOKUP(G1084,مخزن!D1082:E1684,2,0),"")</f>
        <v/>
      </c>
      <c r="I1084" s="31"/>
      <c r="J1084" s="55" t="str">
        <f>IFERROR(VLOOKUP(G1084,مخزن!D1082:N1684,9,0),"")</f>
        <v/>
      </c>
      <c r="K1084" s="55" t="str">
        <f t="shared" si="35"/>
        <v/>
      </c>
    </row>
    <row r="1085" spans="1:11" ht="24.95" customHeight="1" x14ac:dyDescent="0.2">
      <c r="A1085" s="29"/>
      <c r="B1085" s="29"/>
      <c r="C1085" s="30"/>
      <c r="D1085" s="2"/>
      <c r="E1085" s="1"/>
      <c r="F1085" s="1"/>
      <c r="G1085" s="57" t="str">
        <f t="shared" si="34"/>
        <v/>
      </c>
      <c r="H1085" s="54" t="str">
        <f>IFERROR(VLOOKUP(G1085,مخزن!D1083:E1685,2,0),"")</f>
        <v/>
      </c>
      <c r="I1085" s="31"/>
      <c r="J1085" s="55" t="str">
        <f>IFERROR(VLOOKUP(G1085,مخزن!D1083:N1685,9,0),"")</f>
        <v/>
      </c>
      <c r="K1085" s="55" t="str">
        <f t="shared" si="35"/>
        <v/>
      </c>
    </row>
    <row r="1086" spans="1:11" ht="24.95" customHeight="1" x14ac:dyDescent="0.2">
      <c r="A1086" s="29"/>
      <c r="B1086" s="29"/>
      <c r="C1086" s="30"/>
      <c r="D1086" s="2"/>
      <c r="E1086" s="1"/>
      <c r="F1086" s="1"/>
      <c r="G1086" s="57" t="str">
        <f t="shared" si="34"/>
        <v/>
      </c>
      <c r="H1086" s="54" t="str">
        <f>IFERROR(VLOOKUP(G1086,مخزن!D1084:E1686,2,0),"")</f>
        <v/>
      </c>
      <c r="I1086" s="31"/>
      <c r="J1086" s="55" t="str">
        <f>IFERROR(VLOOKUP(G1086,مخزن!D1084:N1686,9,0),"")</f>
        <v/>
      </c>
      <c r="K1086" s="55" t="str">
        <f t="shared" si="35"/>
        <v/>
      </c>
    </row>
    <row r="1087" spans="1:11" ht="24.95" customHeight="1" x14ac:dyDescent="0.2">
      <c r="A1087" s="29"/>
      <c r="B1087" s="29"/>
      <c r="C1087" s="30"/>
      <c r="D1087" s="2"/>
      <c r="E1087" s="1"/>
      <c r="F1087" s="1"/>
      <c r="G1087" s="57" t="str">
        <f t="shared" si="34"/>
        <v/>
      </c>
      <c r="H1087" s="54" t="str">
        <f>IFERROR(VLOOKUP(G1087,مخزن!D1085:E1687,2,0),"")</f>
        <v/>
      </c>
      <c r="I1087" s="31"/>
      <c r="J1087" s="55" t="str">
        <f>IFERROR(VLOOKUP(G1087,مخزن!D1085:N1687,9,0),"")</f>
        <v/>
      </c>
      <c r="K1087" s="55" t="str">
        <f t="shared" si="35"/>
        <v/>
      </c>
    </row>
    <row r="1088" spans="1:11" ht="24.95" customHeight="1" x14ac:dyDescent="0.2">
      <c r="A1088" s="29"/>
      <c r="B1088" s="29"/>
      <c r="C1088" s="30"/>
      <c r="D1088" s="2"/>
      <c r="E1088" s="1"/>
      <c r="F1088" s="1"/>
      <c r="G1088" s="57" t="str">
        <f t="shared" si="34"/>
        <v/>
      </c>
      <c r="H1088" s="54" t="str">
        <f>IFERROR(VLOOKUP(G1088,مخزن!D1086:E1688,2,0),"")</f>
        <v/>
      </c>
      <c r="I1088" s="31"/>
      <c r="J1088" s="55" t="str">
        <f>IFERROR(VLOOKUP(G1088,مخزن!D1086:N1688,9,0),"")</f>
        <v/>
      </c>
      <c r="K1088" s="55" t="str">
        <f t="shared" si="35"/>
        <v/>
      </c>
    </row>
    <row r="1089" spans="1:11" ht="24.95" customHeight="1" x14ac:dyDescent="0.2">
      <c r="A1089" s="29"/>
      <c r="B1089" s="29"/>
      <c r="C1089" s="30"/>
      <c r="D1089" s="2"/>
      <c r="E1089" s="1"/>
      <c r="F1089" s="1"/>
      <c r="G1089" s="57" t="str">
        <f t="shared" si="34"/>
        <v/>
      </c>
      <c r="H1089" s="54" t="str">
        <f>IFERROR(VLOOKUP(G1089,مخزن!D1087:E1689,2,0),"")</f>
        <v/>
      </c>
      <c r="I1089" s="31"/>
      <c r="J1089" s="55" t="str">
        <f>IFERROR(VLOOKUP(G1089,مخزن!D1087:N1689,9,0),"")</f>
        <v/>
      </c>
      <c r="K1089" s="55" t="str">
        <f t="shared" si="35"/>
        <v/>
      </c>
    </row>
    <row r="1090" spans="1:11" ht="24.95" customHeight="1" x14ac:dyDescent="0.2">
      <c r="A1090" s="29"/>
      <c r="B1090" s="29"/>
      <c r="C1090" s="30"/>
      <c r="D1090" s="2"/>
      <c r="E1090" s="1"/>
      <c r="F1090" s="1"/>
      <c r="G1090" s="57" t="str">
        <f t="shared" si="34"/>
        <v/>
      </c>
      <c r="H1090" s="54" t="str">
        <f>IFERROR(VLOOKUP(G1090,مخزن!D1088:E1690,2,0),"")</f>
        <v/>
      </c>
      <c r="I1090" s="31"/>
      <c r="J1090" s="55" t="str">
        <f>IFERROR(VLOOKUP(G1090,مخزن!D1088:N1690,9,0),"")</f>
        <v/>
      </c>
      <c r="K1090" s="55" t="str">
        <f t="shared" si="35"/>
        <v/>
      </c>
    </row>
    <row r="1091" spans="1:11" ht="24.95" customHeight="1" x14ac:dyDescent="0.2">
      <c r="A1091" s="29"/>
      <c r="B1091" s="29"/>
      <c r="C1091" s="30"/>
      <c r="D1091" s="2"/>
      <c r="E1091" s="1"/>
      <c r="F1091" s="1"/>
      <c r="G1091" s="57" t="str">
        <f t="shared" si="34"/>
        <v/>
      </c>
      <c r="H1091" s="54" t="str">
        <f>IFERROR(VLOOKUP(G1091,مخزن!D1089:E1691,2,0),"")</f>
        <v/>
      </c>
      <c r="I1091" s="31"/>
      <c r="J1091" s="55" t="str">
        <f>IFERROR(VLOOKUP(G1091,مخزن!D1089:N1691,9,0),"")</f>
        <v/>
      </c>
      <c r="K1091" s="55" t="str">
        <f t="shared" si="35"/>
        <v/>
      </c>
    </row>
    <row r="1092" spans="1:11" ht="24.95" customHeight="1" x14ac:dyDescent="0.2">
      <c r="A1092" s="29"/>
      <c r="B1092" s="29"/>
      <c r="C1092" s="30"/>
      <c r="D1092" s="2"/>
      <c r="E1092" s="1"/>
      <c r="F1092" s="1"/>
      <c r="G1092" s="57" t="str">
        <f t="shared" si="34"/>
        <v/>
      </c>
      <c r="H1092" s="54" t="str">
        <f>IFERROR(VLOOKUP(G1092,مخزن!D1090:E1692,2,0),"")</f>
        <v/>
      </c>
      <c r="I1092" s="31"/>
      <c r="J1092" s="55" t="str">
        <f>IFERROR(VLOOKUP(G1092,مخزن!D1090:N1692,9,0),"")</f>
        <v/>
      </c>
      <c r="K1092" s="55" t="str">
        <f t="shared" si="35"/>
        <v/>
      </c>
    </row>
    <row r="1093" spans="1:11" ht="24.95" customHeight="1" x14ac:dyDescent="0.2">
      <c r="A1093" s="29"/>
      <c r="B1093" s="29"/>
      <c r="C1093" s="30"/>
      <c r="D1093" s="2"/>
      <c r="E1093" s="1"/>
      <c r="F1093" s="1"/>
      <c r="G1093" s="57" t="str">
        <f t="shared" si="34"/>
        <v/>
      </c>
      <c r="H1093" s="54" t="str">
        <f>IFERROR(VLOOKUP(G1093,مخزن!D1091:E1693,2,0),"")</f>
        <v/>
      </c>
      <c r="I1093" s="31"/>
      <c r="J1093" s="55" t="str">
        <f>IFERROR(VLOOKUP(G1093,مخزن!D1091:N1693,9,0),"")</f>
        <v/>
      </c>
      <c r="K1093" s="55" t="str">
        <f t="shared" si="35"/>
        <v/>
      </c>
    </row>
    <row r="1094" spans="1:11" ht="24.95" customHeight="1" x14ac:dyDescent="0.2">
      <c r="A1094" s="29"/>
      <c r="B1094" s="29"/>
      <c r="C1094" s="30"/>
      <c r="D1094" s="2"/>
      <c r="E1094" s="1"/>
      <c r="F1094" s="1"/>
      <c r="G1094" s="57" t="str">
        <f t="shared" si="34"/>
        <v/>
      </c>
      <c r="H1094" s="54" t="str">
        <f>IFERROR(VLOOKUP(G1094,مخزن!D1092:E1694,2,0),"")</f>
        <v/>
      </c>
      <c r="I1094" s="31"/>
      <c r="J1094" s="55" t="str">
        <f>IFERROR(VLOOKUP(G1094,مخزن!D1092:N1694,9,0),"")</f>
        <v/>
      </c>
      <c r="K1094" s="55" t="str">
        <f t="shared" si="35"/>
        <v/>
      </c>
    </row>
    <row r="1095" spans="1:11" ht="24.95" customHeight="1" x14ac:dyDescent="0.2">
      <c r="A1095" s="29"/>
      <c r="B1095" s="29"/>
      <c r="C1095" s="30"/>
      <c r="D1095" s="2"/>
      <c r="E1095" s="1"/>
      <c r="F1095" s="1"/>
      <c r="G1095" s="57" t="str">
        <f t="shared" si="34"/>
        <v/>
      </c>
      <c r="H1095" s="54" t="str">
        <f>IFERROR(VLOOKUP(G1095,مخزن!D1093:E1695,2,0),"")</f>
        <v/>
      </c>
      <c r="I1095" s="31"/>
      <c r="J1095" s="55" t="str">
        <f>IFERROR(VLOOKUP(G1095,مخزن!D1093:N1695,9,0),"")</f>
        <v/>
      </c>
      <c r="K1095" s="55" t="str">
        <f t="shared" si="35"/>
        <v/>
      </c>
    </row>
    <row r="1096" spans="1:11" ht="24.95" customHeight="1" x14ac:dyDescent="0.2">
      <c r="A1096" s="29"/>
      <c r="B1096" s="29"/>
      <c r="C1096" s="30"/>
      <c r="D1096" s="2"/>
      <c r="E1096" s="1"/>
      <c r="F1096" s="1"/>
      <c r="G1096" s="57" t="str">
        <f t="shared" si="34"/>
        <v/>
      </c>
      <c r="H1096" s="54" t="str">
        <f>IFERROR(VLOOKUP(G1096,مخزن!D1094:E1696,2,0),"")</f>
        <v/>
      </c>
      <c r="I1096" s="31"/>
      <c r="J1096" s="55" t="str">
        <f>IFERROR(VLOOKUP(G1096,مخزن!D1094:N1696,9,0),"")</f>
        <v/>
      </c>
      <c r="K1096" s="55" t="str">
        <f t="shared" si="35"/>
        <v/>
      </c>
    </row>
    <row r="1097" spans="1:11" ht="24.95" customHeight="1" x14ac:dyDescent="0.2">
      <c r="A1097" s="29"/>
      <c r="B1097" s="29"/>
      <c r="C1097" s="30"/>
      <c r="D1097" s="2"/>
      <c r="E1097" s="1"/>
      <c r="F1097" s="1"/>
      <c r="G1097" s="57" t="str">
        <f t="shared" si="34"/>
        <v/>
      </c>
      <c r="H1097" s="54" t="str">
        <f>IFERROR(VLOOKUP(G1097,مخزن!D1095:E1697,2,0),"")</f>
        <v/>
      </c>
      <c r="I1097" s="31"/>
      <c r="J1097" s="55" t="str">
        <f>IFERROR(VLOOKUP(G1097,مخزن!D1095:N1697,9,0),"")</f>
        <v/>
      </c>
      <c r="K1097" s="55" t="str">
        <f t="shared" si="35"/>
        <v/>
      </c>
    </row>
    <row r="1098" spans="1:11" ht="24.95" customHeight="1" x14ac:dyDescent="0.2">
      <c r="A1098" s="29"/>
      <c r="B1098" s="29"/>
      <c r="C1098" s="30"/>
      <c r="D1098" s="2"/>
      <c r="E1098" s="1"/>
      <c r="F1098" s="1"/>
      <c r="G1098" s="57" t="str">
        <f t="shared" si="34"/>
        <v/>
      </c>
      <c r="H1098" s="54" t="str">
        <f>IFERROR(VLOOKUP(G1098,مخزن!D1096:E1698,2,0),"")</f>
        <v/>
      </c>
      <c r="I1098" s="31"/>
      <c r="J1098" s="55" t="str">
        <f>IFERROR(VLOOKUP(G1098,مخزن!D1096:N1698,9,0),"")</f>
        <v/>
      </c>
      <c r="K1098" s="55" t="str">
        <f t="shared" si="35"/>
        <v/>
      </c>
    </row>
    <row r="1099" spans="1:11" ht="24.95" customHeight="1" x14ac:dyDescent="0.2">
      <c r="A1099" s="29"/>
      <c r="B1099" s="29"/>
      <c r="C1099" s="30"/>
      <c r="D1099" s="2"/>
      <c r="E1099" s="1"/>
      <c r="F1099" s="1"/>
      <c r="G1099" s="57" t="str">
        <f t="shared" si="34"/>
        <v/>
      </c>
      <c r="H1099" s="54" t="str">
        <f>IFERROR(VLOOKUP(G1099,مخزن!D1097:E1699,2,0),"")</f>
        <v/>
      </c>
      <c r="I1099" s="31"/>
      <c r="J1099" s="55" t="str">
        <f>IFERROR(VLOOKUP(G1099,مخزن!D1097:N1699,9,0),"")</f>
        <v/>
      </c>
      <c r="K1099" s="55" t="str">
        <f t="shared" si="35"/>
        <v/>
      </c>
    </row>
    <row r="1100" spans="1:11" ht="24.95" customHeight="1" x14ac:dyDescent="0.2">
      <c r="A1100" s="29"/>
      <c r="B1100" s="29"/>
      <c r="C1100" s="30"/>
      <c r="D1100" s="2"/>
      <c r="E1100" s="1"/>
      <c r="F1100" s="1"/>
      <c r="G1100" s="57" t="str">
        <f t="shared" si="34"/>
        <v/>
      </c>
      <c r="H1100" s="54" t="str">
        <f>IFERROR(VLOOKUP(G1100,مخزن!D1098:E1700,2,0),"")</f>
        <v/>
      </c>
      <c r="I1100" s="31"/>
      <c r="J1100" s="55" t="str">
        <f>IFERROR(VLOOKUP(G1100,مخزن!D1098:N1700,9,0),"")</f>
        <v/>
      </c>
      <c r="K1100" s="55" t="str">
        <f t="shared" si="35"/>
        <v/>
      </c>
    </row>
    <row r="1101" spans="1:11" ht="24.95" customHeight="1" x14ac:dyDescent="0.2">
      <c r="A1101" s="29"/>
      <c r="B1101" s="29"/>
      <c r="C1101" s="30"/>
      <c r="D1101" s="2"/>
      <c r="E1101" s="1"/>
      <c r="F1101" s="1"/>
      <c r="G1101" s="57" t="str">
        <f t="shared" si="34"/>
        <v/>
      </c>
      <c r="H1101" s="54" t="str">
        <f>IFERROR(VLOOKUP(G1101,مخزن!D1099:E1701,2,0),"")</f>
        <v/>
      </c>
      <c r="I1101" s="31"/>
      <c r="J1101" s="55" t="str">
        <f>IFERROR(VLOOKUP(G1101,مخزن!D1099:N1701,9,0),"")</f>
        <v/>
      </c>
      <c r="K1101" s="55" t="str">
        <f t="shared" si="35"/>
        <v/>
      </c>
    </row>
    <row r="1102" spans="1:11" ht="24.95" customHeight="1" x14ac:dyDescent="0.2">
      <c r="A1102" s="29"/>
      <c r="B1102" s="29"/>
      <c r="C1102" s="30"/>
      <c r="D1102" s="2"/>
      <c r="E1102" s="1"/>
      <c r="F1102" s="1"/>
      <c r="G1102" s="57" t="str">
        <f t="shared" si="34"/>
        <v/>
      </c>
      <c r="H1102" s="54" t="str">
        <f>IFERROR(VLOOKUP(G1102,مخزن!D1100:E1702,2,0),"")</f>
        <v/>
      </c>
      <c r="I1102" s="31"/>
      <c r="J1102" s="55" t="str">
        <f>IFERROR(VLOOKUP(G1102,مخزن!D1100:N1702,9,0),"")</f>
        <v/>
      </c>
      <c r="K1102" s="55" t="str">
        <f t="shared" si="35"/>
        <v/>
      </c>
    </row>
    <row r="1103" spans="1:11" ht="24.95" customHeight="1" x14ac:dyDescent="0.2">
      <c r="A1103" s="29"/>
      <c r="B1103" s="29"/>
      <c r="C1103" s="30"/>
      <c r="D1103" s="2"/>
      <c r="E1103" s="1"/>
      <c r="F1103" s="1"/>
      <c r="G1103" s="57" t="str">
        <f t="shared" si="34"/>
        <v/>
      </c>
      <c r="H1103" s="54" t="str">
        <f>IFERROR(VLOOKUP(G1103,مخزن!D1101:E1703,2,0),"")</f>
        <v/>
      </c>
      <c r="I1103" s="31"/>
      <c r="J1103" s="55" t="str">
        <f>IFERROR(VLOOKUP(G1103,مخزن!D1101:N1703,9,0),"")</f>
        <v/>
      </c>
      <c r="K1103" s="55" t="str">
        <f t="shared" si="35"/>
        <v/>
      </c>
    </row>
    <row r="1104" spans="1:11" ht="24.95" customHeight="1" x14ac:dyDescent="0.2">
      <c r="A1104" s="29"/>
      <c r="B1104" s="29"/>
      <c r="C1104" s="30"/>
      <c r="D1104" s="2"/>
      <c r="E1104" s="1"/>
      <c r="F1104" s="1"/>
      <c r="G1104" s="57" t="str">
        <f t="shared" si="34"/>
        <v/>
      </c>
      <c r="H1104" s="54" t="str">
        <f>IFERROR(VLOOKUP(G1104,مخزن!D1102:E1704,2,0),"")</f>
        <v/>
      </c>
      <c r="I1104" s="31"/>
      <c r="J1104" s="55" t="str">
        <f>IFERROR(VLOOKUP(G1104,مخزن!D1102:N1704,9,0),"")</f>
        <v/>
      </c>
      <c r="K1104" s="55" t="str">
        <f t="shared" si="35"/>
        <v/>
      </c>
    </row>
    <row r="1105" spans="1:11" ht="24.95" customHeight="1" x14ac:dyDescent="0.2">
      <c r="A1105" s="29"/>
      <c r="B1105" s="29"/>
      <c r="C1105" s="30"/>
      <c r="D1105" s="2"/>
      <c r="E1105" s="1"/>
      <c r="F1105" s="1"/>
      <c r="G1105" s="57" t="str">
        <f t="shared" si="34"/>
        <v/>
      </c>
      <c r="H1105" s="54" t="str">
        <f>IFERROR(VLOOKUP(G1105,مخزن!D1103:E1705,2,0),"")</f>
        <v/>
      </c>
      <c r="I1105" s="31"/>
      <c r="J1105" s="55" t="str">
        <f>IFERROR(VLOOKUP(G1105,مخزن!D1103:N1705,9,0),"")</f>
        <v/>
      </c>
      <c r="K1105" s="55" t="str">
        <f t="shared" si="35"/>
        <v/>
      </c>
    </row>
    <row r="1106" spans="1:11" ht="24.95" customHeight="1" x14ac:dyDescent="0.2">
      <c r="A1106" s="29"/>
      <c r="B1106" s="29"/>
      <c r="C1106" s="30"/>
      <c r="D1106" s="2"/>
      <c r="E1106" s="1"/>
      <c r="F1106" s="1"/>
      <c r="G1106" s="57" t="str">
        <f t="shared" si="34"/>
        <v/>
      </c>
      <c r="H1106" s="54" t="str">
        <f>IFERROR(VLOOKUP(G1106,مخزن!D1104:E1706,2,0),"")</f>
        <v/>
      </c>
      <c r="I1106" s="31"/>
      <c r="J1106" s="55" t="str">
        <f>IFERROR(VLOOKUP(G1106,مخزن!D1104:N1706,9,0),"")</f>
        <v/>
      </c>
      <c r="K1106" s="55" t="str">
        <f t="shared" si="35"/>
        <v/>
      </c>
    </row>
    <row r="1107" spans="1:11" ht="24.95" customHeight="1" x14ac:dyDescent="0.2">
      <c r="A1107" s="29"/>
      <c r="B1107" s="29"/>
      <c r="C1107" s="30"/>
      <c r="D1107" s="2"/>
      <c r="E1107" s="1"/>
      <c r="F1107" s="1"/>
      <c r="G1107" s="57" t="str">
        <f t="shared" si="34"/>
        <v/>
      </c>
      <c r="H1107" s="54" t="str">
        <f>IFERROR(VLOOKUP(G1107,مخزن!D1105:E1707,2,0),"")</f>
        <v/>
      </c>
      <c r="I1107" s="31"/>
      <c r="J1107" s="55" t="str">
        <f>IFERROR(VLOOKUP(G1107,مخزن!D1105:N1707,9,0),"")</f>
        <v/>
      </c>
      <c r="K1107" s="55" t="str">
        <f t="shared" si="35"/>
        <v/>
      </c>
    </row>
    <row r="1108" spans="1:11" ht="24.95" customHeight="1" x14ac:dyDescent="0.2">
      <c r="A1108" s="29"/>
      <c r="B1108" s="29"/>
      <c r="C1108" s="30"/>
      <c r="D1108" s="2"/>
      <c r="E1108" s="1"/>
      <c r="F1108" s="1"/>
      <c r="G1108" s="57" t="str">
        <f t="shared" si="34"/>
        <v/>
      </c>
      <c r="H1108" s="54" t="str">
        <f>IFERROR(VLOOKUP(G1108,مخزن!D1106:E1708,2,0),"")</f>
        <v/>
      </c>
      <c r="I1108" s="31"/>
      <c r="J1108" s="55" t="str">
        <f>IFERROR(VLOOKUP(G1108,مخزن!D1106:N1708,9,0),"")</f>
        <v/>
      </c>
      <c r="K1108" s="55" t="str">
        <f t="shared" si="35"/>
        <v/>
      </c>
    </row>
    <row r="1109" spans="1:11" ht="24.95" customHeight="1" x14ac:dyDescent="0.2">
      <c r="A1109" s="29"/>
      <c r="B1109" s="29"/>
      <c r="C1109" s="30"/>
      <c r="D1109" s="2"/>
      <c r="E1109" s="1"/>
      <c r="F1109" s="1"/>
      <c r="G1109" s="57" t="str">
        <f t="shared" si="34"/>
        <v/>
      </c>
      <c r="H1109" s="54" t="str">
        <f>IFERROR(VLOOKUP(G1109,مخزن!D1107:E1709,2,0),"")</f>
        <v/>
      </c>
      <c r="I1109" s="31"/>
      <c r="J1109" s="55" t="str">
        <f>IFERROR(VLOOKUP(G1109,مخزن!D1107:N1709,9,0),"")</f>
        <v/>
      </c>
      <c r="K1109" s="55" t="str">
        <f t="shared" si="35"/>
        <v/>
      </c>
    </row>
    <row r="1110" spans="1:11" ht="24.95" customHeight="1" x14ac:dyDescent="0.2">
      <c r="A1110" s="29"/>
      <c r="B1110" s="29"/>
      <c r="C1110" s="30"/>
      <c r="D1110" s="2"/>
      <c r="E1110" s="1"/>
      <c r="F1110" s="1"/>
      <c r="G1110" s="57" t="str">
        <f t="shared" si="34"/>
        <v/>
      </c>
      <c r="H1110" s="54" t="str">
        <f>IFERROR(VLOOKUP(G1110,مخزن!D1108:E1710,2,0),"")</f>
        <v/>
      </c>
      <c r="I1110" s="31"/>
      <c r="J1110" s="55" t="str">
        <f>IFERROR(VLOOKUP(G1110,مخزن!D1108:N1710,9,0),"")</f>
        <v/>
      </c>
      <c r="K1110" s="55" t="str">
        <f t="shared" si="35"/>
        <v/>
      </c>
    </row>
    <row r="1111" spans="1:11" ht="24.95" customHeight="1" x14ac:dyDescent="0.2">
      <c r="A1111" s="29"/>
      <c r="B1111" s="29"/>
      <c r="C1111" s="30"/>
      <c r="D1111" s="2"/>
      <c r="E1111" s="1"/>
      <c r="F1111" s="1"/>
      <c r="G1111" s="57" t="str">
        <f t="shared" si="34"/>
        <v/>
      </c>
      <c r="H1111" s="54" t="str">
        <f>IFERROR(VLOOKUP(G1111,مخزن!D1109:E1711,2,0),"")</f>
        <v/>
      </c>
      <c r="I1111" s="31"/>
      <c r="J1111" s="55" t="str">
        <f>IFERROR(VLOOKUP(G1111,مخزن!D1109:N1711,9,0),"")</f>
        <v/>
      </c>
      <c r="K1111" s="55" t="str">
        <f t="shared" si="35"/>
        <v/>
      </c>
    </row>
    <row r="1112" spans="1:11" ht="24.95" customHeight="1" x14ac:dyDescent="0.2">
      <c r="A1112" s="29"/>
      <c r="B1112" s="29"/>
      <c r="C1112" s="30"/>
      <c r="D1112" s="2"/>
      <c r="E1112" s="1"/>
      <c r="F1112" s="1"/>
      <c r="G1112" s="57" t="str">
        <f t="shared" si="34"/>
        <v/>
      </c>
      <c r="H1112" s="54" t="str">
        <f>IFERROR(VLOOKUP(G1112,مخزن!D1110:E1712,2,0),"")</f>
        <v/>
      </c>
      <c r="I1112" s="31"/>
      <c r="J1112" s="55" t="str">
        <f>IFERROR(VLOOKUP(G1112,مخزن!D1110:N1712,9,0),"")</f>
        <v/>
      </c>
      <c r="K1112" s="55" t="str">
        <f t="shared" si="35"/>
        <v/>
      </c>
    </row>
    <row r="1113" spans="1:11" ht="24.95" customHeight="1" x14ac:dyDescent="0.2">
      <c r="A1113" s="29"/>
      <c r="B1113" s="29"/>
      <c r="C1113" s="30"/>
      <c r="D1113" s="2"/>
      <c r="E1113" s="1"/>
      <c r="F1113" s="1"/>
      <c r="G1113" s="57" t="str">
        <f t="shared" si="34"/>
        <v/>
      </c>
      <c r="H1113" s="54" t="str">
        <f>IFERROR(VLOOKUP(G1113,مخزن!D1111:E1713,2,0),"")</f>
        <v/>
      </c>
      <c r="I1113" s="31"/>
      <c r="J1113" s="55" t="str">
        <f>IFERROR(VLOOKUP(G1113,مخزن!D1111:N1713,9,0),"")</f>
        <v/>
      </c>
      <c r="K1113" s="55" t="str">
        <f t="shared" si="35"/>
        <v/>
      </c>
    </row>
    <row r="1114" spans="1:11" ht="24.95" customHeight="1" x14ac:dyDescent="0.2">
      <c r="A1114" s="29"/>
      <c r="B1114" s="29"/>
      <c r="C1114" s="30"/>
      <c r="D1114" s="2"/>
      <c r="E1114" s="1"/>
      <c r="F1114" s="1"/>
      <c r="G1114" s="57" t="str">
        <f t="shared" si="34"/>
        <v/>
      </c>
      <c r="H1114" s="54" t="str">
        <f>IFERROR(VLOOKUP(G1114,مخزن!D1112:E1714,2,0),"")</f>
        <v/>
      </c>
      <c r="I1114" s="31"/>
      <c r="J1114" s="55" t="str">
        <f>IFERROR(VLOOKUP(G1114,مخزن!D1112:N1714,9,0),"")</f>
        <v/>
      </c>
      <c r="K1114" s="55" t="str">
        <f t="shared" si="35"/>
        <v/>
      </c>
    </row>
    <row r="1115" spans="1:11" ht="24.95" customHeight="1" x14ac:dyDescent="0.2">
      <c r="A1115" s="29"/>
      <c r="B1115" s="29"/>
      <c r="C1115" s="30"/>
      <c r="D1115" s="2"/>
      <c r="E1115" s="1"/>
      <c r="F1115" s="1"/>
      <c r="G1115" s="57" t="str">
        <f t="shared" si="34"/>
        <v/>
      </c>
      <c r="H1115" s="54" t="str">
        <f>IFERROR(VLOOKUP(G1115,مخزن!D1113:E1715,2,0),"")</f>
        <v/>
      </c>
      <c r="I1115" s="31"/>
      <c r="J1115" s="55" t="str">
        <f>IFERROR(VLOOKUP(G1115,مخزن!D1113:N1715,9,0),"")</f>
        <v/>
      </c>
      <c r="K1115" s="55" t="str">
        <f t="shared" si="35"/>
        <v/>
      </c>
    </row>
    <row r="1116" spans="1:11" ht="24.95" customHeight="1" x14ac:dyDescent="0.2">
      <c r="A1116" s="29"/>
      <c r="B1116" s="29"/>
      <c r="C1116" s="30"/>
      <c r="D1116" s="2"/>
      <c r="E1116" s="1"/>
      <c r="F1116" s="1"/>
      <c r="G1116" s="57" t="str">
        <f t="shared" si="34"/>
        <v/>
      </c>
      <c r="H1116" s="54" t="str">
        <f>IFERROR(VLOOKUP(G1116,مخزن!D1114:E1716,2,0),"")</f>
        <v/>
      </c>
      <c r="I1116" s="31"/>
      <c r="J1116" s="55" t="str">
        <f>IFERROR(VLOOKUP(G1116,مخزن!D1114:N1716,9,0),"")</f>
        <v/>
      </c>
      <c r="K1116" s="55" t="str">
        <f t="shared" si="35"/>
        <v/>
      </c>
    </row>
    <row r="1117" spans="1:11" ht="24.95" customHeight="1" x14ac:dyDescent="0.2">
      <c r="A1117" s="29"/>
      <c r="B1117" s="29"/>
      <c r="C1117" s="30"/>
      <c r="D1117" s="2"/>
      <c r="E1117" s="1"/>
      <c r="F1117" s="1"/>
      <c r="G1117" s="57" t="str">
        <f t="shared" si="34"/>
        <v/>
      </c>
      <c r="H1117" s="54" t="str">
        <f>IFERROR(VLOOKUP(G1117,مخزن!D1115:E1717,2,0),"")</f>
        <v/>
      </c>
      <c r="I1117" s="31"/>
      <c r="J1117" s="55" t="str">
        <f>IFERROR(VLOOKUP(G1117,مخزن!D1115:N1717,9,0),"")</f>
        <v/>
      </c>
      <c r="K1117" s="55" t="str">
        <f t="shared" si="35"/>
        <v/>
      </c>
    </row>
    <row r="1118" spans="1:11" ht="24.95" customHeight="1" x14ac:dyDescent="0.2">
      <c r="A1118" s="29"/>
      <c r="B1118" s="29"/>
      <c r="C1118" s="30"/>
      <c r="D1118" s="2"/>
      <c r="E1118" s="1"/>
      <c r="F1118" s="1"/>
      <c r="G1118" s="57" t="str">
        <f t="shared" si="34"/>
        <v/>
      </c>
      <c r="H1118" s="54" t="str">
        <f>IFERROR(VLOOKUP(G1118,مخزن!D1116:E1718,2,0),"")</f>
        <v/>
      </c>
      <c r="I1118" s="31"/>
      <c r="J1118" s="55" t="str">
        <f>IFERROR(VLOOKUP(G1118,مخزن!D1116:N1718,9,0),"")</f>
        <v/>
      </c>
      <c r="K1118" s="55" t="str">
        <f t="shared" si="35"/>
        <v/>
      </c>
    </row>
    <row r="1119" spans="1:11" ht="24.95" customHeight="1" x14ac:dyDescent="0.2">
      <c r="A1119" s="29"/>
      <c r="B1119" s="29"/>
      <c r="C1119" s="30"/>
      <c r="D1119" s="2"/>
      <c r="E1119" s="1"/>
      <c r="F1119" s="1"/>
      <c r="G1119" s="57" t="str">
        <f t="shared" si="34"/>
        <v/>
      </c>
      <c r="H1119" s="54" t="str">
        <f>IFERROR(VLOOKUP(G1119,مخزن!D1117:E1719,2,0),"")</f>
        <v/>
      </c>
      <c r="I1119" s="31"/>
      <c r="J1119" s="55" t="str">
        <f>IFERROR(VLOOKUP(G1119,مخزن!D1117:N1719,9,0),"")</f>
        <v/>
      </c>
      <c r="K1119" s="55" t="str">
        <f t="shared" si="35"/>
        <v/>
      </c>
    </row>
    <row r="1120" spans="1:11" ht="24.95" customHeight="1" x14ac:dyDescent="0.2">
      <c r="A1120" s="29"/>
      <c r="B1120" s="29"/>
      <c r="C1120" s="30"/>
      <c r="D1120" s="2"/>
      <c r="E1120" s="1"/>
      <c r="F1120" s="1"/>
      <c r="G1120" s="57" t="str">
        <f t="shared" si="34"/>
        <v/>
      </c>
      <c r="H1120" s="54" t="str">
        <f>IFERROR(VLOOKUP(G1120,مخزن!D1118:E1720,2,0),"")</f>
        <v/>
      </c>
      <c r="I1120" s="31"/>
      <c r="J1120" s="55" t="str">
        <f>IFERROR(VLOOKUP(G1120,مخزن!D1118:N1720,9,0),"")</f>
        <v/>
      </c>
      <c r="K1120" s="55" t="str">
        <f t="shared" si="35"/>
        <v/>
      </c>
    </row>
    <row r="1121" spans="1:11" ht="24.95" customHeight="1" x14ac:dyDescent="0.2">
      <c r="A1121" s="29"/>
      <c r="B1121" s="29"/>
      <c r="C1121" s="30"/>
      <c r="D1121" s="2"/>
      <c r="E1121" s="1"/>
      <c r="F1121" s="1"/>
      <c r="G1121" s="57" t="str">
        <f t="shared" si="34"/>
        <v/>
      </c>
      <c r="H1121" s="54" t="str">
        <f>IFERROR(VLOOKUP(G1121,مخزن!D1119:E1721,2,0),"")</f>
        <v/>
      </c>
      <c r="I1121" s="31"/>
      <c r="J1121" s="55" t="str">
        <f>IFERROR(VLOOKUP(G1121,مخزن!D1119:N1721,9,0),"")</f>
        <v/>
      </c>
      <c r="K1121" s="55" t="str">
        <f t="shared" si="35"/>
        <v/>
      </c>
    </row>
    <row r="1122" spans="1:11" ht="24.95" customHeight="1" x14ac:dyDescent="0.2">
      <c r="A1122" s="29"/>
      <c r="B1122" s="29"/>
      <c r="C1122" s="30"/>
      <c r="D1122" s="2"/>
      <c r="E1122" s="1"/>
      <c r="F1122" s="1"/>
      <c r="G1122" s="57" t="str">
        <f t="shared" si="34"/>
        <v/>
      </c>
      <c r="H1122" s="54" t="str">
        <f>IFERROR(VLOOKUP(G1122,مخزن!D1120:E1722,2,0),"")</f>
        <v/>
      </c>
      <c r="I1122" s="31"/>
      <c r="J1122" s="55" t="str">
        <f>IFERROR(VLOOKUP(G1122,مخزن!D1120:N1722,9,0),"")</f>
        <v/>
      </c>
      <c r="K1122" s="55" t="str">
        <f t="shared" si="35"/>
        <v/>
      </c>
    </row>
    <row r="1123" spans="1:11" ht="24.95" customHeight="1" x14ac:dyDescent="0.2">
      <c r="A1123" s="29"/>
      <c r="B1123" s="29"/>
      <c r="C1123" s="30"/>
      <c r="D1123" s="2"/>
      <c r="E1123" s="1"/>
      <c r="F1123" s="1"/>
      <c r="G1123" s="57" t="str">
        <f t="shared" si="34"/>
        <v/>
      </c>
      <c r="H1123" s="54" t="str">
        <f>IFERROR(VLOOKUP(G1123,مخزن!D1121:E1723,2,0),"")</f>
        <v/>
      </c>
      <c r="I1123" s="31"/>
      <c r="J1123" s="55" t="str">
        <f>IFERROR(VLOOKUP(G1123,مخزن!D1121:N1723,9,0),"")</f>
        <v/>
      </c>
      <c r="K1123" s="55" t="str">
        <f t="shared" si="35"/>
        <v/>
      </c>
    </row>
    <row r="1124" spans="1:11" ht="24.95" customHeight="1" x14ac:dyDescent="0.2">
      <c r="A1124" s="29"/>
      <c r="B1124" s="29"/>
      <c r="C1124" s="30"/>
      <c r="D1124" s="2"/>
      <c r="E1124" s="1"/>
      <c r="F1124" s="1"/>
      <c r="G1124" s="57" t="str">
        <f t="shared" si="34"/>
        <v/>
      </c>
      <c r="H1124" s="54" t="str">
        <f>IFERROR(VLOOKUP(G1124,مخزن!D1122:E1724,2,0),"")</f>
        <v/>
      </c>
      <c r="I1124" s="31"/>
      <c r="J1124" s="55" t="str">
        <f>IFERROR(VLOOKUP(G1124,مخزن!D1122:N1724,9,0),"")</f>
        <v/>
      </c>
      <c r="K1124" s="55" t="str">
        <f t="shared" si="35"/>
        <v/>
      </c>
    </row>
    <row r="1125" spans="1:11" ht="24.95" customHeight="1" x14ac:dyDescent="0.2">
      <c r="A1125" s="29"/>
      <c r="B1125" s="29"/>
      <c r="C1125" s="30"/>
      <c r="D1125" s="2"/>
      <c r="E1125" s="1"/>
      <c r="F1125" s="1"/>
      <c r="G1125" s="57" t="str">
        <f t="shared" si="34"/>
        <v/>
      </c>
      <c r="H1125" s="54" t="str">
        <f>IFERROR(VLOOKUP(G1125,مخزن!D1123:E1725,2,0),"")</f>
        <v/>
      </c>
      <c r="I1125" s="31"/>
      <c r="J1125" s="55" t="str">
        <f>IFERROR(VLOOKUP(G1125,مخزن!D1123:N1725,9,0),"")</f>
        <v/>
      </c>
      <c r="K1125" s="55" t="str">
        <f t="shared" si="35"/>
        <v/>
      </c>
    </row>
    <row r="1126" spans="1:11" ht="24.95" customHeight="1" x14ac:dyDescent="0.2">
      <c r="A1126" s="29"/>
      <c r="B1126" s="29"/>
      <c r="C1126" s="30"/>
      <c r="D1126" s="2"/>
      <c r="E1126" s="1"/>
      <c r="F1126" s="1"/>
      <c r="G1126" s="57" t="str">
        <f t="shared" si="34"/>
        <v/>
      </c>
      <c r="H1126" s="54" t="str">
        <f>IFERROR(VLOOKUP(G1126,مخزن!D1124:E1726,2,0),"")</f>
        <v/>
      </c>
      <c r="I1126" s="31"/>
      <c r="J1126" s="55" t="str">
        <f>IFERROR(VLOOKUP(G1126,مخزن!D1124:N1726,9,0),"")</f>
        <v/>
      </c>
      <c r="K1126" s="55" t="str">
        <f t="shared" si="35"/>
        <v/>
      </c>
    </row>
    <row r="1127" spans="1:11" ht="24.95" customHeight="1" x14ac:dyDescent="0.2">
      <c r="A1127" s="29"/>
      <c r="B1127" s="29"/>
      <c r="C1127" s="30"/>
      <c r="D1127" s="2"/>
      <c r="E1127" s="1"/>
      <c r="F1127" s="1"/>
      <c r="G1127" s="57" t="str">
        <f t="shared" si="34"/>
        <v/>
      </c>
      <c r="H1127" s="54" t="str">
        <f>IFERROR(VLOOKUP(G1127,مخزن!D1125:E1727,2,0),"")</f>
        <v/>
      </c>
      <c r="I1127" s="31"/>
      <c r="J1127" s="55" t="str">
        <f>IFERROR(VLOOKUP(G1127,مخزن!D1125:N1727,9,0),"")</f>
        <v/>
      </c>
      <c r="K1127" s="55" t="str">
        <f t="shared" si="35"/>
        <v/>
      </c>
    </row>
    <row r="1128" spans="1:11" ht="24.95" customHeight="1" x14ac:dyDescent="0.2">
      <c r="A1128" s="29"/>
      <c r="B1128" s="29"/>
      <c r="C1128" s="30"/>
      <c r="D1128" s="2"/>
      <c r="E1128" s="1"/>
      <c r="F1128" s="1"/>
      <c r="G1128" s="57" t="str">
        <f t="shared" si="34"/>
        <v/>
      </c>
      <c r="H1128" s="54" t="str">
        <f>IFERROR(VLOOKUP(G1128,مخزن!D1126:E1728,2,0),"")</f>
        <v/>
      </c>
      <c r="I1128" s="31"/>
      <c r="J1128" s="55" t="str">
        <f>IFERROR(VLOOKUP(G1128,مخزن!D1126:N1728,9,0),"")</f>
        <v/>
      </c>
      <c r="K1128" s="55" t="str">
        <f t="shared" si="35"/>
        <v/>
      </c>
    </row>
    <row r="1129" spans="1:11" ht="24.95" customHeight="1" x14ac:dyDescent="0.2">
      <c r="A1129" s="29"/>
      <c r="B1129" s="29"/>
      <c r="C1129" s="30"/>
      <c r="D1129" s="2"/>
      <c r="E1129" s="1"/>
      <c r="F1129" s="1"/>
      <c r="G1129" s="57" t="str">
        <f t="shared" si="34"/>
        <v/>
      </c>
      <c r="H1129" s="54" t="str">
        <f>IFERROR(VLOOKUP(G1129,مخزن!D1127:E1729,2,0),"")</f>
        <v/>
      </c>
      <c r="I1129" s="31"/>
      <c r="J1129" s="55" t="str">
        <f>IFERROR(VLOOKUP(G1129,مخزن!D1127:N1729,9,0),"")</f>
        <v/>
      </c>
      <c r="K1129" s="55" t="str">
        <f t="shared" si="35"/>
        <v/>
      </c>
    </row>
    <row r="1130" spans="1:11" ht="24.95" customHeight="1" x14ac:dyDescent="0.2">
      <c r="A1130" s="29"/>
      <c r="B1130" s="29"/>
      <c r="C1130" s="30"/>
      <c r="D1130" s="2"/>
      <c r="E1130" s="1"/>
      <c r="F1130" s="1"/>
      <c r="G1130" s="57" t="str">
        <f t="shared" si="34"/>
        <v/>
      </c>
      <c r="H1130" s="54" t="str">
        <f>IFERROR(VLOOKUP(G1130,مخزن!D1128:E1730,2,0),"")</f>
        <v/>
      </c>
      <c r="I1130" s="31"/>
      <c r="J1130" s="55" t="str">
        <f>IFERROR(VLOOKUP(G1130,مخزن!D1128:N1730,9,0),"")</f>
        <v/>
      </c>
      <c r="K1130" s="55" t="str">
        <f t="shared" si="35"/>
        <v/>
      </c>
    </row>
    <row r="1131" spans="1:11" ht="24.95" customHeight="1" x14ac:dyDescent="0.2">
      <c r="A1131" s="29"/>
      <c r="B1131" s="29"/>
      <c r="C1131" s="30"/>
      <c r="D1131" s="2"/>
      <c r="E1131" s="1"/>
      <c r="F1131" s="1"/>
      <c r="G1131" s="57" t="str">
        <f t="shared" si="34"/>
        <v/>
      </c>
      <c r="H1131" s="54" t="str">
        <f>IFERROR(VLOOKUP(G1131,مخزن!D1129:E1731,2,0),"")</f>
        <v/>
      </c>
      <c r="I1131" s="31"/>
      <c r="J1131" s="55" t="str">
        <f>IFERROR(VLOOKUP(G1131,مخزن!D1129:N1731,9,0),"")</f>
        <v/>
      </c>
      <c r="K1131" s="55" t="str">
        <f t="shared" si="35"/>
        <v/>
      </c>
    </row>
    <row r="1132" spans="1:11" ht="24.95" customHeight="1" x14ac:dyDescent="0.2">
      <c r="A1132" s="29"/>
      <c r="B1132" s="29"/>
      <c r="C1132" s="30"/>
      <c r="D1132" s="2"/>
      <c r="E1132" s="1"/>
      <c r="F1132" s="1"/>
      <c r="G1132" s="57" t="str">
        <f t="shared" si="34"/>
        <v/>
      </c>
      <c r="H1132" s="54" t="str">
        <f>IFERROR(VLOOKUP(G1132,مخزن!D1130:E1732,2,0),"")</f>
        <v/>
      </c>
      <c r="I1132" s="31"/>
      <c r="J1132" s="55" t="str">
        <f>IFERROR(VLOOKUP(G1132,مخزن!D1130:N1732,9,0),"")</f>
        <v/>
      </c>
      <c r="K1132" s="55" t="str">
        <f t="shared" si="35"/>
        <v/>
      </c>
    </row>
    <row r="1133" spans="1:11" ht="24.95" customHeight="1" x14ac:dyDescent="0.2">
      <c r="A1133" s="29"/>
      <c r="B1133" s="29"/>
      <c r="C1133" s="30"/>
      <c r="D1133" s="2"/>
      <c r="E1133" s="1"/>
      <c r="F1133" s="1"/>
      <c r="G1133" s="57" t="str">
        <f t="shared" si="34"/>
        <v/>
      </c>
      <c r="H1133" s="54" t="str">
        <f>IFERROR(VLOOKUP(G1133,مخزن!D1131:E1733,2,0),"")</f>
        <v/>
      </c>
      <c r="I1133" s="31"/>
      <c r="J1133" s="55" t="str">
        <f>IFERROR(VLOOKUP(G1133,مخزن!D1131:N1733,9,0),"")</f>
        <v/>
      </c>
      <c r="K1133" s="55" t="str">
        <f t="shared" si="35"/>
        <v/>
      </c>
    </row>
    <row r="1134" spans="1:11" ht="24.95" customHeight="1" x14ac:dyDescent="0.2">
      <c r="A1134" s="29"/>
      <c r="B1134" s="29"/>
      <c r="C1134" s="30"/>
      <c r="D1134" s="2"/>
      <c r="E1134" s="1"/>
      <c r="F1134" s="1"/>
      <c r="G1134" s="57" t="str">
        <f t="shared" si="34"/>
        <v/>
      </c>
      <c r="H1134" s="54" t="str">
        <f>IFERROR(VLOOKUP(G1134,مخزن!D1132:E1734,2,0),"")</f>
        <v/>
      </c>
      <c r="I1134" s="31"/>
      <c r="J1134" s="55" t="str">
        <f>IFERROR(VLOOKUP(G1134,مخزن!D1132:N1734,9,0),"")</f>
        <v/>
      </c>
      <c r="K1134" s="55" t="str">
        <f t="shared" si="35"/>
        <v/>
      </c>
    </row>
    <row r="1135" spans="1:11" ht="24.95" customHeight="1" x14ac:dyDescent="0.2">
      <c r="A1135" s="29"/>
      <c r="B1135" s="29"/>
      <c r="C1135" s="30"/>
      <c r="D1135" s="2"/>
      <c r="E1135" s="1"/>
      <c r="F1135" s="1"/>
      <c r="G1135" s="57" t="str">
        <f t="shared" si="34"/>
        <v/>
      </c>
      <c r="H1135" s="54" t="str">
        <f>IFERROR(VLOOKUP(G1135,مخزن!D1133:E1735,2,0),"")</f>
        <v/>
      </c>
      <c r="I1135" s="31"/>
      <c r="J1135" s="55" t="str">
        <f>IFERROR(VLOOKUP(G1135,مخزن!D1133:N1735,9,0),"")</f>
        <v/>
      </c>
      <c r="K1135" s="55" t="str">
        <f t="shared" si="35"/>
        <v/>
      </c>
    </row>
    <row r="1136" spans="1:11" ht="24.95" customHeight="1" x14ac:dyDescent="0.2">
      <c r="A1136" s="29"/>
      <c r="B1136" s="29"/>
      <c r="C1136" s="30"/>
      <c r="D1136" s="2"/>
      <c r="E1136" s="1"/>
      <c r="F1136" s="1"/>
      <c r="G1136" s="57" t="str">
        <f t="shared" si="34"/>
        <v/>
      </c>
      <c r="H1136" s="54" t="str">
        <f>IFERROR(VLOOKUP(G1136,مخزن!D1134:E1736,2,0),"")</f>
        <v/>
      </c>
      <c r="I1136" s="31"/>
      <c r="J1136" s="55" t="str">
        <f>IFERROR(VLOOKUP(G1136,مخزن!D1134:N1736,9,0),"")</f>
        <v/>
      </c>
      <c r="K1136" s="55" t="str">
        <f t="shared" si="35"/>
        <v/>
      </c>
    </row>
    <row r="1137" spans="1:11" ht="24.95" customHeight="1" x14ac:dyDescent="0.2">
      <c r="A1137" s="29"/>
      <c r="B1137" s="29"/>
      <c r="C1137" s="30"/>
      <c r="D1137" s="2"/>
      <c r="E1137" s="1"/>
      <c r="F1137" s="1"/>
      <c r="G1137" s="57" t="str">
        <f t="shared" si="34"/>
        <v/>
      </c>
      <c r="H1137" s="54" t="str">
        <f>IFERROR(VLOOKUP(G1137,مخزن!D1135:E1737,2,0),"")</f>
        <v/>
      </c>
      <c r="I1137" s="31"/>
      <c r="J1137" s="55" t="str">
        <f>IFERROR(VLOOKUP(G1137,مخزن!D1135:N1737,9,0),"")</f>
        <v/>
      </c>
      <c r="K1137" s="55" t="str">
        <f t="shared" si="35"/>
        <v/>
      </c>
    </row>
    <row r="1138" spans="1:11" ht="24.95" customHeight="1" x14ac:dyDescent="0.2">
      <c r="A1138" s="29"/>
      <c r="B1138" s="29"/>
      <c r="C1138" s="30"/>
      <c r="D1138" s="2"/>
      <c r="E1138" s="1"/>
      <c r="F1138" s="1"/>
      <c r="G1138" s="57" t="str">
        <f t="shared" si="34"/>
        <v/>
      </c>
      <c r="H1138" s="54" t="str">
        <f>IFERROR(VLOOKUP(G1138,مخزن!D1136:E1738,2,0),"")</f>
        <v/>
      </c>
      <c r="I1138" s="31"/>
      <c r="J1138" s="55" t="str">
        <f>IFERROR(VLOOKUP(G1138,مخزن!D1136:N1738,9,0),"")</f>
        <v/>
      </c>
      <c r="K1138" s="55" t="str">
        <f t="shared" si="35"/>
        <v/>
      </c>
    </row>
    <row r="1139" spans="1:11" ht="24.95" customHeight="1" x14ac:dyDescent="0.2">
      <c r="A1139" s="29"/>
      <c r="B1139" s="29"/>
      <c r="C1139" s="30"/>
      <c r="D1139" s="2"/>
      <c r="E1139" s="1"/>
      <c r="F1139" s="1"/>
      <c r="G1139" s="57" t="str">
        <f t="shared" si="34"/>
        <v/>
      </c>
      <c r="H1139" s="54" t="str">
        <f>IFERROR(VLOOKUP(G1139,مخزن!D1137:E1739,2,0),"")</f>
        <v/>
      </c>
      <c r="I1139" s="31"/>
      <c r="J1139" s="55" t="str">
        <f>IFERROR(VLOOKUP(G1139,مخزن!D1137:N1739,9,0),"")</f>
        <v/>
      </c>
      <c r="K1139" s="55" t="str">
        <f t="shared" si="35"/>
        <v/>
      </c>
    </row>
    <row r="1140" spans="1:11" ht="24.95" customHeight="1" x14ac:dyDescent="0.2">
      <c r="A1140" s="29"/>
      <c r="B1140" s="29"/>
      <c r="C1140" s="30"/>
      <c r="D1140" s="2"/>
      <c r="E1140" s="1"/>
      <c r="F1140" s="1"/>
      <c r="G1140" s="57" t="str">
        <f t="shared" si="34"/>
        <v/>
      </c>
      <c r="H1140" s="54" t="str">
        <f>IFERROR(VLOOKUP(G1140,مخزن!D1138:E1740,2,0),"")</f>
        <v/>
      </c>
      <c r="I1140" s="31"/>
      <c r="J1140" s="55" t="str">
        <f>IFERROR(VLOOKUP(G1140,مخزن!D1138:N1740,9,0),"")</f>
        <v/>
      </c>
      <c r="K1140" s="55" t="str">
        <f t="shared" si="35"/>
        <v/>
      </c>
    </row>
    <row r="1141" spans="1:11" ht="24.95" customHeight="1" x14ac:dyDescent="0.2">
      <c r="A1141" s="29"/>
      <c r="B1141" s="29"/>
      <c r="C1141" s="30"/>
      <c r="D1141" s="2"/>
      <c r="E1141" s="1"/>
      <c r="F1141" s="1"/>
      <c r="G1141" s="57" t="str">
        <f t="shared" ref="G1141:G1204" si="36">E1141&amp;F1141</f>
        <v/>
      </c>
      <c r="H1141" s="54" t="str">
        <f>IFERROR(VLOOKUP(G1141,مخزن!D1139:E1741,2,0),"")</f>
        <v/>
      </c>
      <c r="I1141" s="31"/>
      <c r="J1141" s="55" t="str">
        <f>IFERROR(VLOOKUP(G1141,مخزن!D1139:N1741,9,0),"")</f>
        <v/>
      </c>
      <c r="K1141" s="55" t="str">
        <f t="shared" ref="K1141:K1204" si="37">IFERROR((J1141*I1141),"")</f>
        <v/>
      </c>
    </row>
    <row r="1142" spans="1:11" ht="24.95" customHeight="1" x14ac:dyDescent="0.2">
      <c r="A1142" s="29"/>
      <c r="B1142" s="29"/>
      <c r="C1142" s="30"/>
      <c r="D1142" s="2"/>
      <c r="E1142" s="1"/>
      <c r="F1142" s="1"/>
      <c r="G1142" s="57" t="str">
        <f t="shared" si="36"/>
        <v/>
      </c>
      <c r="H1142" s="54" t="str">
        <f>IFERROR(VLOOKUP(G1142,مخزن!D1140:E1742,2,0),"")</f>
        <v/>
      </c>
      <c r="I1142" s="31"/>
      <c r="J1142" s="55" t="str">
        <f>IFERROR(VLOOKUP(G1142,مخزن!D1140:N1742,9,0),"")</f>
        <v/>
      </c>
      <c r="K1142" s="55" t="str">
        <f t="shared" si="37"/>
        <v/>
      </c>
    </row>
    <row r="1143" spans="1:11" ht="24.95" customHeight="1" x14ac:dyDescent="0.2">
      <c r="A1143" s="29"/>
      <c r="B1143" s="29"/>
      <c r="C1143" s="30"/>
      <c r="D1143" s="2"/>
      <c r="E1143" s="1"/>
      <c r="F1143" s="1"/>
      <c r="G1143" s="57" t="str">
        <f t="shared" si="36"/>
        <v/>
      </c>
      <c r="H1143" s="54" t="str">
        <f>IFERROR(VLOOKUP(G1143,مخزن!D1141:E1743,2,0),"")</f>
        <v/>
      </c>
      <c r="I1143" s="31"/>
      <c r="J1143" s="55" t="str">
        <f>IFERROR(VLOOKUP(G1143,مخزن!D1141:N1743,9,0),"")</f>
        <v/>
      </c>
      <c r="K1143" s="55" t="str">
        <f t="shared" si="37"/>
        <v/>
      </c>
    </row>
    <row r="1144" spans="1:11" ht="24.95" customHeight="1" x14ac:dyDescent="0.2">
      <c r="A1144" s="29"/>
      <c r="B1144" s="29"/>
      <c r="C1144" s="30"/>
      <c r="D1144" s="2"/>
      <c r="E1144" s="1"/>
      <c r="F1144" s="1"/>
      <c r="G1144" s="57" t="str">
        <f t="shared" si="36"/>
        <v/>
      </c>
      <c r="H1144" s="54" t="str">
        <f>IFERROR(VLOOKUP(G1144,مخزن!D1142:E1744,2,0),"")</f>
        <v/>
      </c>
      <c r="I1144" s="31"/>
      <c r="J1144" s="55" t="str">
        <f>IFERROR(VLOOKUP(G1144,مخزن!D1142:N1744,9,0),"")</f>
        <v/>
      </c>
      <c r="K1144" s="55" t="str">
        <f t="shared" si="37"/>
        <v/>
      </c>
    </row>
    <row r="1145" spans="1:11" ht="24.95" customHeight="1" x14ac:dyDescent="0.2">
      <c r="A1145" s="29"/>
      <c r="B1145" s="29"/>
      <c r="C1145" s="30"/>
      <c r="D1145" s="2"/>
      <c r="E1145" s="1"/>
      <c r="F1145" s="1"/>
      <c r="G1145" s="57" t="str">
        <f t="shared" si="36"/>
        <v/>
      </c>
      <c r="H1145" s="54" t="str">
        <f>IFERROR(VLOOKUP(G1145,مخزن!D1143:E1745,2,0),"")</f>
        <v/>
      </c>
      <c r="I1145" s="31"/>
      <c r="J1145" s="55" t="str">
        <f>IFERROR(VLOOKUP(G1145,مخزن!D1143:N1745,9,0),"")</f>
        <v/>
      </c>
      <c r="K1145" s="55" t="str">
        <f t="shared" si="37"/>
        <v/>
      </c>
    </row>
    <row r="1146" spans="1:11" ht="24.95" customHeight="1" x14ac:dyDescent="0.2">
      <c r="A1146" s="29"/>
      <c r="B1146" s="29"/>
      <c r="C1146" s="30"/>
      <c r="D1146" s="2"/>
      <c r="E1146" s="1"/>
      <c r="F1146" s="1"/>
      <c r="G1146" s="57" t="str">
        <f t="shared" si="36"/>
        <v/>
      </c>
      <c r="H1146" s="54" t="str">
        <f>IFERROR(VLOOKUP(G1146,مخزن!D1144:E1746,2,0),"")</f>
        <v/>
      </c>
      <c r="I1146" s="31"/>
      <c r="J1146" s="55" t="str">
        <f>IFERROR(VLOOKUP(G1146,مخزن!D1144:N1746,9,0),"")</f>
        <v/>
      </c>
      <c r="K1146" s="55" t="str">
        <f t="shared" si="37"/>
        <v/>
      </c>
    </row>
    <row r="1147" spans="1:11" ht="24.95" customHeight="1" x14ac:dyDescent="0.2">
      <c r="A1147" s="29"/>
      <c r="B1147" s="29"/>
      <c r="C1147" s="30"/>
      <c r="D1147" s="2"/>
      <c r="E1147" s="1"/>
      <c r="F1147" s="1"/>
      <c r="G1147" s="57" t="str">
        <f t="shared" si="36"/>
        <v/>
      </c>
      <c r="H1147" s="54" t="str">
        <f>IFERROR(VLOOKUP(G1147,مخزن!D1145:E1747,2,0),"")</f>
        <v/>
      </c>
      <c r="I1147" s="31"/>
      <c r="J1147" s="55" t="str">
        <f>IFERROR(VLOOKUP(G1147,مخزن!D1145:N1747,9,0),"")</f>
        <v/>
      </c>
      <c r="K1147" s="55" t="str">
        <f t="shared" si="37"/>
        <v/>
      </c>
    </row>
    <row r="1148" spans="1:11" ht="24.95" customHeight="1" x14ac:dyDescent="0.2">
      <c r="A1148" s="29"/>
      <c r="B1148" s="29"/>
      <c r="C1148" s="30"/>
      <c r="D1148" s="2"/>
      <c r="E1148" s="1"/>
      <c r="F1148" s="1"/>
      <c r="G1148" s="57" t="str">
        <f t="shared" si="36"/>
        <v/>
      </c>
      <c r="H1148" s="54" t="str">
        <f>IFERROR(VLOOKUP(G1148,مخزن!D1146:E1748,2,0),"")</f>
        <v/>
      </c>
      <c r="I1148" s="31"/>
      <c r="J1148" s="55" t="str">
        <f>IFERROR(VLOOKUP(G1148,مخزن!D1146:N1748,9,0),"")</f>
        <v/>
      </c>
      <c r="K1148" s="55" t="str">
        <f t="shared" si="37"/>
        <v/>
      </c>
    </row>
    <row r="1149" spans="1:11" ht="24.95" customHeight="1" x14ac:dyDescent="0.2">
      <c r="A1149" s="29"/>
      <c r="B1149" s="29"/>
      <c r="C1149" s="30"/>
      <c r="D1149" s="2"/>
      <c r="E1149" s="1"/>
      <c r="F1149" s="1"/>
      <c r="G1149" s="57" t="str">
        <f t="shared" si="36"/>
        <v/>
      </c>
      <c r="H1149" s="54" t="str">
        <f>IFERROR(VLOOKUP(G1149,مخزن!D1147:E1749,2,0),"")</f>
        <v/>
      </c>
      <c r="I1149" s="31"/>
      <c r="J1149" s="55" t="str">
        <f>IFERROR(VLOOKUP(G1149,مخزن!D1147:N1749,9,0),"")</f>
        <v/>
      </c>
      <c r="K1149" s="55" t="str">
        <f t="shared" si="37"/>
        <v/>
      </c>
    </row>
    <row r="1150" spans="1:11" ht="24.95" customHeight="1" x14ac:dyDescent="0.2">
      <c r="A1150" s="29"/>
      <c r="B1150" s="29"/>
      <c r="C1150" s="30"/>
      <c r="D1150" s="2"/>
      <c r="E1150" s="1"/>
      <c r="F1150" s="1"/>
      <c r="G1150" s="57" t="str">
        <f t="shared" si="36"/>
        <v/>
      </c>
      <c r="H1150" s="54" t="str">
        <f>IFERROR(VLOOKUP(G1150,مخزن!D1148:E1750,2,0),"")</f>
        <v/>
      </c>
      <c r="I1150" s="31"/>
      <c r="J1150" s="55" t="str">
        <f>IFERROR(VLOOKUP(G1150,مخزن!D1148:N1750,9,0),"")</f>
        <v/>
      </c>
      <c r="K1150" s="55" t="str">
        <f t="shared" si="37"/>
        <v/>
      </c>
    </row>
    <row r="1151" spans="1:11" ht="24.95" customHeight="1" x14ac:dyDescent="0.2">
      <c r="A1151" s="29"/>
      <c r="B1151" s="29"/>
      <c r="C1151" s="30"/>
      <c r="D1151" s="2"/>
      <c r="E1151" s="1"/>
      <c r="F1151" s="1"/>
      <c r="G1151" s="57" t="str">
        <f t="shared" si="36"/>
        <v/>
      </c>
      <c r="H1151" s="54" t="str">
        <f>IFERROR(VLOOKUP(G1151,مخزن!D1149:E1751,2,0),"")</f>
        <v/>
      </c>
      <c r="I1151" s="31"/>
      <c r="J1151" s="55" t="str">
        <f>IFERROR(VLOOKUP(G1151,مخزن!D1149:N1751,9,0),"")</f>
        <v/>
      </c>
      <c r="K1151" s="55" t="str">
        <f t="shared" si="37"/>
        <v/>
      </c>
    </row>
    <row r="1152" spans="1:11" ht="24.95" customHeight="1" x14ac:dyDescent="0.2">
      <c r="A1152" s="29"/>
      <c r="B1152" s="29"/>
      <c r="C1152" s="30"/>
      <c r="D1152" s="2"/>
      <c r="E1152" s="1"/>
      <c r="F1152" s="1"/>
      <c r="G1152" s="57" t="str">
        <f t="shared" si="36"/>
        <v/>
      </c>
      <c r="H1152" s="54" t="str">
        <f>IFERROR(VLOOKUP(G1152,مخزن!D1150:E1752,2,0),"")</f>
        <v/>
      </c>
      <c r="I1152" s="31"/>
      <c r="J1152" s="55" t="str">
        <f>IFERROR(VLOOKUP(G1152,مخزن!D1150:N1752,9,0),"")</f>
        <v/>
      </c>
      <c r="K1152" s="55" t="str">
        <f t="shared" si="37"/>
        <v/>
      </c>
    </row>
    <row r="1153" spans="1:11" ht="24.95" customHeight="1" x14ac:dyDescent="0.2">
      <c r="A1153" s="29"/>
      <c r="B1153" s="29"/>
      <c r="C1153" s="30"/>
      <c r="D1153" s="2"/>
      <c r="E1153" s="1"/>
      <c r="F1153" s="1"/>
      <c r="G1153" s="57" t="str">
        <f t="shared" si="36"/>
        <v/>
      </c>
      <c r="H1153" s="54" t="str">
        <f>IFERROR(VLOOKUP(G1153,مخزن!D1151:E1753,2,0),"")</f>
        <v/>
      </c>
      <c r="I1153" s="31"/>
      <c r="J1153" s="55" t="str">
        <f>IFERROR(VLOOKUP(G1153,مخزن!D1151:N1753,9,0),"")</f>
        <v/>
      </c>
      <c r="K1153" s="55" t="str">
        <f t="shared" si="37"/>
        <v/>
      </c>
    </row>
    <row r="1154" spans="1:11" ht="24.95" customHeight="1" x14ac:dyDescent="0.2">
      <c r="A1154" s="29"/>
      <c r="B1154" s="29"/>
      <c r="C1154" s="30"/>
      <c r="D1154" s="2"/>
      <c r="E1154" s="1"/>
      <c r="F1154" s="1"/>
      <c r="G1154" s="57" t="str">
        <f t="shared" si="36"/>
        <v/>
      </c>
      <c r="H1154" s="54" t="str">
        <f>IFERROR(VLOOKUP(G1154,مخزن!D1152:E1754,2,0),"")</f>
        <v/>
      </c>
      <c r="I1154" s="31"/>
      <c r="J1154" s="55" t="str">
        <f>IFERROR(VLOOKUP(G1154,مخزن!D1152:N1754,9,0),"")</f>
        <v/>
      </c>
      <c r="K1154" s="55" t="str">
        <f t="shared" si="37"/>
        <v/>
      </c>
    </row>
    <row r="1155" spans="1:11" ht="24.95" customHeight="1" x14ac:dyDescent="0.2">
      <c r="A1155" s="29"/>
      <c r="B1155" s="29"/>
      <c r="C1155" s="30"/>
      <c r="D1155" s="2"/>
      <c r="E1155" s="1"/>
      <c r="F1155" s="1"/>
      <c r="G1155" s="57" t="str">
        <f t="shared" si="36"/>
        <v/>
      </c>
      <c r="H1155" s="54" t="str">
        <f>IFERROR(VLOOKUP(G1155,مخزن!D1153:E1755,2,0),"")</f>
        <v/>
      </c>
      <c r="I1155" s="31"/>
      <c r="J1155" s="55" t="str">
        <f>IFERROR(VLOOKUP(G1155,مخزن!D1153:N1755,9,0),"")</f>
        <v/>
      </c>
      <c r="K1155" s="55" t="str">
        <f t="shared" si="37"/>
        <v/>
      </c>
    </row>
    <row r="1156" spans="1:11" ht="24.95" customHeight="1" x14ac:dyDescent="0.2">
      <c r="A1156" s="29"/>
      <c r="B1156" s="29"/>
      <c r="C1156" s="30"/>
      <c r="D1156" s="2"/>
      <c r="E1156" s="1"/>
      <c r="F1156" s="1"/>
      <c r="G1156" s="57" t="str">
        <f t="shared" si="36"/>
        <v/>
      </c>
      <c r="H1156" s="54" t="str">
        <f>IFERROR(VLOOKUP(G1156,مخزن!D1154:E1756,2,0),"")</f>
        <v/>
      </c>
      <c r="I1156" s="31"/>
      <c r="J1156" s="55" t="str">
        <f>IFERROR(VLOOKUP(G1156,مخزن!D1154:N1756,9,0),"")</f>
        <v/>
      </c>
      <c r="K1156" s="55" t="str">
        <f t="shared" si="37"/>
        <v/>
      </c>
    </row>
    <row r="1157" spans="1:11" ht="24.95" customHeight="1" x14ac:dyDescent="0.2">
      <c r="A1157" s="29"/>
      <c r="B1157" s="29"/>
      <c r="C1157" s="30"/>
      <c r="D1157" s="2"/>
      <c r="E1157" s="1"/>
      <c r="F1157" s="1"/>
      <c r="G1157" s="57" t="str">
        <f t="shared" si="36"/>
        <v/>
      </c>
      <c r="H1157" s="54" t="str">
        <f>IFERROR(VLOOKUP(G1157,مخزن!D1155:E1757,2,0),"")</f>
        <v/>
      </c>
      <c r="I1157" s="31"/>
      <c r="J1157" s="55" t="str">
        <f>IFERROR(VLOOKUP(G1157,مخزن!D1155:N1757,9,0),"")</f>
        <v/>
      </c>
      <c r="K1157" s="55" t="str">
        <f t="shared" si="37"/>
        <v/>
      </c>
    </row>
    <row r="1158" spans="1:11" ht="24.95" customHeight="1" x14ac:dyDescent="0.2">
      <c r="A1158" s="29"/>
      <c r="B1158" s="29"/>
      <c r="C1158" s="30"/>
      <c r="D1158" s="2"/>
      <c r="E1158" s="1"/>
      <c r="F1158" s="1"/>
      <c r="G1158" s="57" t="str">
        <f t="shared" si="36"/>
        <v/>
      </c>
      <c r="H1158" s="54" t="str">
        <f>IFERROR(VLOOKUP(G1158,مخزن!D1156:E1758,2,0),"")</f>
        <v/>
      </c>
      <c r="I1158" s="31"/>
      <c r="J1158" s="55" t="str">
        <f>IFERROR(VLOOKUP(G1158,مخزن!D1156:N1758,9,0),"")</f>
        <v/>
      </c>
      <c r="K1158" s="55" t="str">
        <f t="shared" si="37"/>
        <v/>
      </c>
    </row>
    <row r="1159" spans="1:11" ht="24.95" customHeight="1" x14ac:dyDescent="0.2">
      <c r="A1159" s="29"/>
      <c r="B1159" s="29"/>
      <c r="C1159" s="30"/>
      <c r="D1159" s="2"/>
      <c r="E1159" s="1"/>
      <c r="F1159" s="1"/>
      <c r="G1159" s="57" t="str">
        <f t="shared" si="36"/>
        <v/>
      </c>
      <c r="H1159" s="54" t="str">
        <f>IFERROR(VLOOKUP(G1159,مخزن!D1157:E1759,2,0),"")</f>
        <v/>
      </c>
      <c r="I1159" s="31"/>
      <c r="J1159" s="55" t="str">
        <f>IFERROR(VLOOKUP(G1159,مخزن!D1157:N1759,9,0),"")</f>
        <v/>
      </c>
      <c r="K1159" s="55" t="str">
        <f t="shared" si="37"/>
        <v/>
      </c>
    </row>
    <row r="1160" spans="1:11" ht="24.95" customHeight="1" x14ac:dyDescent="0.2">
      <c r="A1160" s="29"/>
      <c r="B1160" s="29"/>
      <c r="C1160" s="30"/>
      <c r="D1160" s="2"/>
      <c r="E1160" s="1"/>
      <c r="F1160" s="1"/>
      <c r="G1160" s="57" t="str">
        <f t="shared" si="36"/>
        <v/>
      </c>
      <c r="H1160" s="54" t="str">
        <f>IFERROR(VLOOKUP(G1160,مخزن!D1158:E1760,2,0),"")</f>
        <v/>
      </c>
      <c r="I1160" s="31"/>
      <c r="J1160" s="55" t="str">
        <f>IFERROR(VLOOKUP(G1160,مخزن!D1158:N1760,9,0),"")</f>
        <v/>
      </c>
      <c r="K1160" s="55" t="str">
        <f t="shared" si="37"/>
        <v/>
      </c>
    </row>
    <row r="1161" spans="1:11" ht="24.95" customHeight="1" x14ac:dyDescent="0.2">
      <c r="A1161" s="29"/>
      <c r="B1161" s="29"/>
      <c r="C1161" s="30"/>
      <c r="D1161" s="2"/>
      <c r="E1161" s="1"/>
      <c r="F1161" s="1"/>
      <c r="G1161" s="57" t="str">
        <f t="shared" si="36"/>
        <v/>
      </c>
      <c r="H1161" s="54" t="str">
        <f>IFERROR(VLOOKUP(G1161,مخزن!D1159:E1761,2,0),"")</f>
        <v/>
      </c>
      <c r="I1161" s="31"/>
      <c r="J1161" s="55" t="str">
        <f>IFERROR(VLOOKUP(G1161,مخزن!D1159:N1761,9,0),"")</f>
        <v/>
      </c>
      <c r="K1161" s="55" t="str">
        <f t="shared" si="37"/>
        <v/>
      </c>
    </row>
    <row r="1162" spans="1:11" ht="24.95" customHeight="1" x14ac:dyDescent="0.2">
      <c r="A1162" s="29"/>
      <c r="B1162" s="29"/>
      <c r="C1162" s="30"/>
      <c r="D1162" s="2"/>
      <c r="E1162" s="1"/>
      <c r="F1162" s="1"/>
      <c r="G1162" s="57" t="str">
        <f t="shared" si="36"/>
        <v/>
      </c>
      <c r="H1162" s="54" t="str">
        <f>IFERROR(VLOOKUP(G1162,مخزن!D1160:E1762,2,0),"")</f>
        <v/>
      </c>
      <c r="I1162" s="31"/>
      <c r="J1162" s="55" t="str">
        <f>IFERROR(VLOOKUP(G1162,مخزن!D1160:N1762,9,0),"")</f>
        <v/>
      </c>
      <c r="K1162" s="55" t="str">
        <f t="shared" si="37"/>
        <v/>
      </c>
    </row>
    <row r="1163" spans="1:11" ht="24.95" customHeight="1" x14ac:dyDescent="0.2">
      <c r="A1163" s="29"/>
      <c r="B1163" s="29"/>
      <c r="C1163" s="30"/>
      <c r="D1163" s="2"/>
      <c r="E1163" s="1"/>
      <c r="F1163" s="1"/>
      <c r="G1163" s="57" t="str">
        <f t="shared" si="36"/>
        <v/>
      </c>
      <c r="H1163" s="54" t="str">
        <f>IFERROR(VLOOKUP(G1163,مخزن!D1161:E1763,2,0),"")</f>
        <v/>
      </c>
      <c r="I1163" s="31"/>
      <c r="J1163" s="55" t="str">
        <f>IFERROR(VLOOKUP(G1163,مخزن!D1161:N1763,9,0),"")</f>
        <v/>
      </c>
      <c r="K1163" s="55" t="str">
        <f t="shared" si="37"/>
        <v/>
      </c>
    </row>
    <row r="1164" spans="1:11" ht="24.95" customHeight="1" x14ac:dyDescent="0.2">
      <c r="A1164" s="29"/>
      <c r="B1164" s="29"/>
      <c r="C1164" s="30"/>
      <c r="D1164" s="2"/>
      <c r="E1164" s="1"/>
      <c r="F1164" s="1"/>
      <c r="G1164" s="57" t="str">
        <f t="shared" si="36"/>
        <v/>
      </c>
      <c r="H1164" s="54" t="str">
        <f>IFERROR(VLOOKUP(G1164,مخزن!D1162:E1764,2,0),"")</f>
        <v/>
      </c>
      <c r="I1164" s="31"/>
      <c r="J1164" s="55" t="str">
        <f>IFERROR(VLOOKUP(G1164,مخزن!D1162:N1764,9,0),"")</f>
        <v/>
      </c>
      <c r="K1164" s="55" t="str">
        <f t="shared" si="37"/>
        <v/>
      </c>
    </row>
    <row r="1165" spans="1:11" ht="24.95" customHeight="1" x14ac:dyDescent="0.2">
      <c r="A1165" s="29"/>
      <c r="B1165" s="29"/>
      <c r="C1165" s="30"/>
      <c r="D1165" s="2"/>
      <c r="E1165" s="1"/>
      <c r="F1165" s="1"/>
      <c r="G1165" s="57" t="str">
        <f t="shared" si="36"/>
        <v/>
      </c>
      <c r="H1165" s="54" t="str">
        <f>IFERROR(VLOOKUP(G1165,مخزن!D1163:E1765,2,0),"")</f>
        <v/>
      </c>
      <c r="I1165" s="31"/>
      <c r="J1165" s="55" t="str">
        <f>IFERROR(VLOOKUP(G1165,مخزن!D1163:N1765,9,0),"")</f>
        <v/>
      </c>
      <c r="K1165" s="55" t="str">
        <f t="shared" si="37"/>
        <v/>
      </c>
    </row>
    <row r="1166" spans="1:11" ht="24.95" customHeight="1" x14ac:dyDescent="0.2">
      <c r="A1166" s="29"/>
      <c r="B1166" s="29"/>
      <c r="C1166" s="30"/>
      <c r="D1166" s="2"/>
      <c r="E1166" s="1"/>
      <c r="F1166" s="1"/>
      <c r="G1166" s="57" t="str">
        <f t="shared" si="36"/>
        <v/>
      </c>
      <c r="H1166" s="54" t="str">
        <f>IFERROR(VLOOKUP(G1166,مخزن!D1164:E1766,2,0),"")</f>
        <v/>
      </c>
      <c r="I1166" s="31"/>
      <c r="J1166" s="55" t="str">
        <f>IFERROR(VLOOKUP(G1166,مخزن!D1164:N1766,9,0),"")</f>
        <v/>
      </c>
      <c r="K1166" s="55" t="str">
        <f t="shared" si="37"/>
        <v/>
      </c>
    </row>
    <row r="1167" spans="1:11" ht="24.95" customHeight="1" x14ac:dyDescent="0.2">
      <c r="A1167" s="29"/>
      <c r="B1167" s="29"/>
      <c r="C1167" s="30"/>
      <c r="D1167" s="2"/>
      <c r="E1167" s="1"/>
      <c r="F1167" s="1"/>
      <c r="G1167" s="57" t="str">
        <f t="shared" si="36"/>
        <v/>
      </c>
      <c r="H1167" s="54" t="str">
        <f>IFERROR(VLOOKUP(G1167,مخزن!D1165:E1767,2,0),"")</f>
        <v/>
      </c>
      <c r="I1167" s="31"/>
      <c r="J1167" s="55" t="str">
        <f>IFERROR(VLOOKUP(G1167,مخزن!D1165:N1767,9,0),"")</f>
        <v/>
      </c>
      <c r="K1167" s="55" t="str">
        <f t="shared" si="37"/>
        <v/>
      </c>
    </row>
    <row r="1168" spans="1:11" ht="24.95" customHeight="1" x14ac:dyDescent="0.2">
      <c r="A1168" s="29"/>
      <c r="B1168" s="29"/>
      <c r="C1168" s="30"/>
      <c r="D1168" s="2"/>
      <c r="E1168" s="1"/>
      <c r="F1168" s="1"/>
      <c r="G1168" s="57" t="str">
        <f t="shared" si="36"/>
        <v/>
      </c>
      <c r="H1168" s="54" t="str">
        <f>IFERROR(VLOOKUP(G1168,مخزن!D1166:E1768,2,0),"")</f>
        <v/>
      </c>
      <c r="I1168" s="31"/>
      <c r="J1168" s="55" t="str">
        <f>IFERROR(VLOOKUP(G1168,مخزن!D1166:N1768,9,0),"")</f>
        <v/>
      </c>
      <c r="K1168" s="55" t="str">
        <f t="shared" si="37"/>
        <v/>
      </c>
    </row>
    <row r="1169" spans="1:11" ht="24.95" customHeight="1" x14ac:dyDescent="0.2">
      <c r="A1169" s="29"/>
      <c r="B1169" s="29"/>
      <c r="C1169" s="30"/>
      <c r="D1169" s="2"/>
      <c r="E1169" s="1"/>
      <c r="F1169" s="1"/>
      <c r="G1169" s="57" t="str">
        <f t="shared" si="36"/>
        <v/>
      </c>
      <c r="H1169" s="54" t="str">
        <f>IFERROR(VLOOKUP(G1169,مخزن!D1167:E1769,2,0),"")</f>
        <v/>
      </c>
      <c r="I1169" s="31"/>
      <c r="J1169" s="55" t="str">
        <f>IFERROR(VLOOKUP(G1169,مخزن!D1167:N1769,9,0),"")</f>
        <v/>
      </c>
      <c r="K1169" s="55" t="str">
        <f t="shared" si="37"/>
        <v/>
      </c>
    </row>
    <row r="1170" spans="1:11" ht="24.95" customHeight="1" x14ac:dyDescent="0.2">
      <c r="A1170" s="29"/>
      <c r="B1170" s="29"/>
      <c r="C1170" s="30"/>
      <c r="D1170" s="2"/>
      <c r="E1170" s="1"/>
      <c r="F1170" s="1"/>
      <c r="G1170" s="57" t="str">
        <f t="shared" si="36"/>
        <v/>
      </c>
      <c r="H1170" s="54" t="str">
        <f>IFERROR(VLOOKUP(G1170,مخزن!D1168:E1770,2,0),"")</f>
        <v/>
      </c>
      <c r="I1170" s="31"/>
      <c r="J1170" s="55" t="str">
        <f>IFERROR(VLOOKUP(G1170,مخزن!D1168:N1770,9,0),"")</f>
        <v/>
      </c>
      <c r="K1170" s="55" t="str">
        <f t="shared" si="37"/>
        <v/>
      </c>
    </row>
    <row r="1171" spans="1:11" ht="24.95" customHeight="1" x14ac:dyDescent="0.2">
      <c r="A1171" s="29"/>
      <c r="B1171" s="29"/>
      <c r="C1171" s="30"/>
      <c r="D1171" s="2"/>
      <c r="E1171" s="1"/>
      <c r="F1171" s="1"/>
      <c r="G1171" s="57" t="str">
        <f t="shared" si="36"/>
        <v/>
      </c>
      <c r="H1171" s="54" t="str">
        <f>IFERROR(VLOOKUP(G1171,مخزن!D1169:E1771,2,0),"")</f>
        <v/>
      </c>
      <c r="I1171" s="31"/>
      <c r="J1171" s="55" t="str">
        <f>IFERROR(VLOOKUP(G1171,مخزن!D1169:N1771,9,0),"")</f>
        <v/>
      </c>
      <c r="K1171" s="55" t="str">
        <f t="shared" si="37"/>
        <v/>
      </c>
    </row>
    <row r="1172" spans="1:11" ht="24.95" customHeight="1" x14ac:dyDescent="0.2">
      <c r="A1172" s="29"/>
      <c r="B1172" s="29"/>
      <c r="C1172" s="30"/>
      <c r="D1172" s="2"/>
      <c r="E1172" s="1"/>
      <c r="F1172" s="1"/>
      <c r="G1172" s="57" t="str">
        <f t="shared" si="36"/>
        <v/>
      </c>
      <c r="H1172" s="54" t="str">
        <f>IFERROR(VLOOKUP(G1172,مخزن!D1170:E1772,2,0),"")</f>
        <v/>
      </c>
      <c r="I1172" s="31"/>
      <c r="J1172" s="55" t="str">
        <f>IFERROR(VLOOKUP(G1172,مخزن!D1170:N1772,9,0),"")</f>
        <v/>
      </c>
      <c r="K1172" s="55" t="str">
        <f t="shared" si="37"/>
        <v/>
      </c>
    </row>
    <row r="1173" spans="1:11" ht="24.95" customHeight="1" x14ac:dyDescent="0.2">
      <c r="A1173" s="29"/>
      <c r="B1173" s="29"/>
      <c r="C1173" s="30"/>
      <c r="D1173" s="2"/>
      <c r="E1173" s="1"/>
      <c r="F1173" s="1"/>
      <c r="G1173" s="57" t="str">
        <f t="shared" si="36"/>
        <v/>
      </c>
      <c r="H1173" s="54" t="str">
        <f>IFERROR(VLOOKUP(G1173,مخزن!D1171:E1773,2,0),"")</f>
        <v/>
      </c>
      <c r="I1173" s="31"/>
      <c r="J1173" s="55" t="str">
        <f>IFERROR(VLOOKUP(G1173,مخزن!D1171:N1773,9,0),"")</f>
        <v/>
      </c>
      <c r="K1173" s="55" t="str">
        <f t="shared" si="37"/>
        <v/>
      </c>
    </row>
    <row r="1174" spans="1:11" ht="24.95" customHeight="1" x14ac:dyDescent="0.2">
      <c r="A1174" s="29"/>
      <c r="B1174" s="29"/>
      <c r="C1174" s="30"/>
      <c r="D1174" s="2"/>
      <c r="E1174" s="1"/>
      <c r="F1174" s="1"/>
      <c r="G1174" s="57" t="str">
        <f t="shared" si="36"/>
        <v/>
      </c>
      <c r="H1174" s="54" t="str">
        <f>IFERROR(VLOOKUP(G1174,مخزن!D1172:E1774,2,0),"")</f>
        <v/>
      </c>
      <c r="I1174" s="31"/>
      <c r="J1174" s="55" t="str">
        <f>IFERROR(VLOOKUP(G1174,مخزن!D1172:N1774,9,0),"")</f>
        <v/>
      </c>
      <c r="K1174" s="55" t="str">
        <f t="shared" si="37"/>
        <v/>
      </c>
    </row>
    <row r="1175" spans="1:11" ht="24.95" customHeight="1" x14ac:dyDescent="0.2">
      <c r="A1175" s="29"/>
      <c r="B1175" s="29"/>
      <c r="C1175" s="30"/>
      <c r="D1175" s="2"/>
      <c r="E1175" s="1"/>
      <c r="F1175" s="1"/>
      <c r="G1175" s="57" t="str">
        <f t="shared" si="36"/>
        <v/>
      </c>
      <c r="H1175" s="54" t="str">
        <f>IFERROR(VLOOKUP(G1175,مخزن!D1173:E1775,2,0),"")</f>
        <v/>
      </c>
      <c r="I1175" s="31"/>
      <c r="J1175" s="55" t="str">
        <f>IFERROR(VLOOKUP(G1175,مخزن!D1173:N1775,9,0),"")</f>
        <v/>
      </c>
      <c r="K1175" s="55" t="str">
        <f t="shared" si="37"/>
        <v/>
      </c>
    </row>
    <row r="1176" spans="1:11" ht="24.95" customHeight="1" x14ac:dyDescent="0.2">
      <c r="A1176" s="29"/>
      <c r="B1176" s="29"/>
      <c r="C1176" s="30"/>
      <c r="D1176" s="2"/>
      <c r="E1176" s="1"/>
      <c r="F1176" s="1"/>
      <c r="G1176" s="57" t="str">
        <f t="shared" si="36"/>
        <v/>
      </c>
      <c r="H1176" s="54" t="str">
        <f>IFERROR(VLOOKUP(G1176,مخزن!D1174:E1776,2,0),"")</f>
        <v/>
      </c>
      <c r="I1176" s="31"/>
      <c r="J1176" s="55" t="str">
        <f>IFERROR(VLOOKUP(G1176,مخزن!D1174:N1776,9,0),"")</f>
        <v/>
      </c>
      <c r="K1176" s="55" t="str">
        <f t="shared" si="37"/>
        <v/>
      </c>
    </row>
    <row r="1177" spans="1:11" ht="24.95" customHeight="1" x14ac:dyDescent="0.2">
      <c r="A1177" s="29"/>
      <c r="B1177" s="29"/>
      <c r="C1177" s="30"/>
      <c r="D1177" s="2"/>
      <c r="E1177" s="1"/>
      <c r="F1177" s="1"/>
      <c r="G1177" s="57" t="str">
        <f t="shared" si="36"/>
        <v/>
      </c>
      <c r="H1177" s="54" t="str">
        <f>IFERROR(VLOOKUP(G1177,مخزن!D1175:E1777,2,0),"")</f>
        <v/>
      </c>
      <c r="I1177" s="31"/>
      <c r="J1177" s="55" t="str">
        <f>IFERROR(VLOOKUP(G1177,مخزن!D1175:N1777,9,0),"")</f>
        <v/>
      </c>
      <c r="K1177" s="55" t="str">
        <f t="shared" si="37"/>
        <v/>
      </c>
    </row>
    <row r="1178" spans="1:11" ht="24.95" customHeight="1" x14ac:dyDescent="0.2">
      <c r="A1178" s="29"/>
      <c r="B1178" s="29"/>
      <c r="C1178" s="30"/>
      <c r="D1178" s="2"/>
      <c r="E1178" s="1"/>
      <c r="F1178" s="1"/>
      <c r="G1178" s="57" t="str">
        <f t="shared" si="36"/>
        <v/>
      </c>
      <c r="H1178" s="54" t="str">
        <f>IFERROR(VLOOKUP(G1178,مخزن!D1176:E1778,2,0),"")</f>
        <v/>
      </c>
      <c r="I1178" s="31"/>
      <c r="J1178" s="55" t="str">
        <f>IFERROR(VLOOKUP(G1178,مخزن!D1176:N1778,9,0),"")</f>
        <v/>
      </c>
      <c r="K1178" s="55" t="str">
        <f t="shared" si="37"/>
        <v/>
      </c>
    </row>
    <row r="1179" spans="1:11" ht="24.95" customHeight="1" x14ac:dyDescent="0.2">
      <c r="A1179" s="29"/>
      <c r="B1179" s="29"/>
      <c r="C1179" s="30"/>
      <c r="D1179" s="2"/>
      <c r="E1179" s="1"/>
      <c r="F1179" s="1"/>
      <c r="G1179" s="57" t="str">
        <f t="shared" si="36"/>
        <v/>
      </c>
      <c r="H1179" s="54" t="str">
        <f>IFERROR(VLOOKUP(G1179,مخزن!D1177:E1779,2,0),"")</f>
        <v/>
      </c>
      <c r="I1179" s="31"/>
      <c r="J1179" s="55" t="str">
        <f>IFERROR(VLOOKUP(G1179,مخزن!D1177:N1779,9,0),"")</f>
        <v/>
      </c>
      <c r="K1179" s="55" t="str">
        <f t="shared" si="37"/>
        <v/>
      </c>
    </row>
    <row r="1180" spans="1:11" ht="24.95" customHeight="1" x14ac:dyDescent="0.2">
      <c r="A1180" s="29"/>
      <c r="B1180" s="29"/>
      <c r="C1180" s="30"/>
      <c r="D1180" s="2"/>
      <c r="E1180" s="1"/>
      <c r="F1180" s="1"/>
      <c r="G1180" s="57" t="str">
        <f t="shared" si="36"/>
        <v/>
      </c>
      <c r="H1180" s="54" t="str">
        <f>IFERROR(VLOOKUP(G1180,مخزن!D1178:E1780,2,0),"")</f>
        <v/>
      </c>
      <c r="I1180" s="31"/>
      <c r="J1180" s="55" t="str">
        <f>IFERROR(VLOOKUP(G1180,مخزن!D1178:N1780,9,0),"")</f>
        <v/>
      </c>
      <c r="K1180" s="55" t="str">
        <f t="shared" si="37"/>
        <v/>
      </c>
    </row>
    <row r="1181" spans="1:11" ht="24.95" customHeight="1" x14ac:dyDescent="0.2">
      <c r="A1181" s="29"/>
      <c r="B1181" s="29"/>
      <c r="C1181" s="30"/>
      <c r="D1181" s="2"/>
      <c r="E1181" s="1"/>
      <c r="F1181" s="1"/>
      <c r="G1181" s="57" t="str">
        <f t="shared" si="36"/>
        <v/>
      </c>
      <c r="H1181" s="54" t="str">
        <f>IFERROR(VLOOKUP(G1181,مخزن!D1179:E1781,2,0),"")</f>
        <v/>
      </c>
      <c r="I1181" s="31"/>
      <c r="J1181" s="55" t="str">
        <f>IFERROR(VLOOKUP(G1181,مخزن!D1179:N1781,9,0),"")</f>
        <v/>
      </c>
      <c r="K1181" s="55" t="str">
        <f t="shared" si="37"/>
        <v/>
      </c>
    </row>
    <row r="1182" spans="1:11" ht="24.95" customHeight="1" x14ac:dyDescent="0.2">
      <c r="A1182" s="29"/>
      <c r="B1182" s="29"/>
      <c r="C1182" s="30"/>
      <c r="D1182" s="2"/>
      <c r="E1182" s="1"/>
      <c r="F1182" s="1"/>
      <c r="G1182" s="57" t="str">
        <f t="shared" si="36"/>
        <v/>
      </c>
      <c r="H1182" s="54" t="str">
        <f>IFERROR(VLOOKUP(G1182,مخزن!D1180:E1782,2,0),"")</f>
        <v/>
      </c>
      <c r="I1182" s="31"/>
      <c r="J1182" s="55" t="str">
        <f>IFERROR(VLOOKUP(G1182,مخزن!D1180:N1782,9,0),"")</f>
        <v/>
      </c>
      <c r="K1182" s="55" t="str">
        <f t="shared" si="37"/>
        <v/>
      </c>
    </row>
    <row r="1183" spans="1:11" ht="24.95" customHeight="1" x14ac:dyDescent="0.2">
      <c r="A1183" s="29"/>
      <c r="B1183" s="29"/>
      <c r="C1183" s="30"/>
      <c r="D1183" s="2"/>
      <c r="E1183" s="1"/>
      <c r="F1183" s="1"/>
      <c r="G1183" s="57" t="str">
        <f t="shared" si="36"/>
        <v/>
      </c>
      <c r="H1183" s="54" t="str">
        <f>IFERROR(VLOOKUP(G1183,مخزن!D1181:E1783,2,0),"")</f>
        <v/>
      </c>
      <c r="I1183" s="31"/>
      <c r="J1183" s="55" t="str">
        <f>IFERROR(VLOOKUP(G1183,مخزن!D1181:N1783,9,0),"")</f>
        <v/>
      </c>
      <c r="K1183" s="55" t="str">
        <f t="shared" si="37"/>
        <v/>
      </c>
    </row>
    <row r="1184" spans="1:11" ht="24.95" customHeight="1" x14ac:dyDescent="0.2">
      <c r="A1184" s="29"/>
      <c r="B1184" s="29"/>
      <c r="C1184" s="30"/>
      <c r="D1184" s="2"/>
      <c r="E1184" s="1"/>
      <c r="F1184" s="1"/>
      <c r="G1184" s="57" t="str">
        <f t="shared" si="36"/>
        <v/>
      </c>
      <c r="H1184" s="54" t="str">
        <f>IFERROR(VLOOKUP(G1184,مخزن!D1182:E1784,2,0),"")</f>
        <v/>
      </c>
      <c r="I1184" s="31"/>
      <c r="J1184" s="55" t="str">
        <f>IFERROR(VLOOKUP(G1184,مخزن!D1182:N1784,9,0),"")</f>
        <v/>
      </c>
      <c r="K1184" s="55" t="str">
        <f t="shared" si="37"/>
        <v/>
      </c>
    </row>
    <row r="1185" spans="1:11" ht="24.95" customHeight="1" x14ac:dyDescent="0.2">
      <c r="A1185" s="29"/>
      <c r="B1185" s="29"/>
      <c r="C1185" s="30"/>
      <c r="D1185" s="2"/>
      <c r="E1185" s="1"/>
      <c r="F1185" s="1"/>
      <c r="G1185" s="57" t="str">
        <f t="shared" si="36"/>
        <v/>
      </c>
      <c r="H1185" s="54" t="str">
        <f>IFERROR(VLOOKUP(G1185,مخزن!D1183:E1785,2,0),"")</f>
        <v/>
      </c>
      <c r="I1185" s="31"/>
      <c r="J1185" s="55" t="str">
        <f>IFERROR(VLOOKUP(G1185,مخزن!D1183:N1785,9,0),"")</f>
        <v/>
      </c>
      <c r="K1185" s="55" t="str">
        <f t="shared" si="37"/>
        <v/>
      </c>
    </row>
    <row r="1186" spans="1:11" ht="24.95" customHeight="1" x14ac:dyDescent="0.2">
      <c r="A1186" s="29"/>
      <c r="B1186" s="29"/>
      <c r="C1186" s="30"/>
      <c r="D1186" s="2"/>
      <c r="E1186" s="1"/>
      <c r="F1186" s="1"/>
      <c r="G1186" s="57" t="str">
        <f t="shared" si="36"/>
        <v/>
      </c>
      <c r="H1186" s="54" t="str">
        <f>IFERROR(VLOOKUP(G1186,مخزن!D1184:E1786,2,0),"")</f>
        <v/>
      </c>
      <c r="I1186" s="31"/>
      <c r="J1186" s="55" t="str">
        <f>IFERROR(VLOOKUP(G1186,مخزن!D1184:N1786,9,0),"")</f>
        <v/>
      </c>
      <c r="K1186" s="55" t="str">
        <f t="shared" si="37"/>
        <v/>
      </c>
    </row>
    <row r="1187" spans="1:11" ht="24.95" customHeight="1" x14ac:dyDescent="0.2">
      <c r="A1187" s="29"/>
      <c r="B1187" s="29"/>
      <c r="C1187" s="30"/>
      <c r="D1187" s="2"/>
      <c r="E1187" s="1"/>
      <c r="F1187" s="1"/>
      <c r="G1187" s="57" t="str">
        <f t="shared" si="36"/>
        <v/>
      </c>
      <c r="H1187" s="54" t="str">
        <f>IFERROR(VLOOKUP(G1187,مخزن!D1185:E1787,2,0),"")</f>
        <v/>
      </c>
      <c r="I1187" s="31"/>
      <c r="J1187" s="55" t="str">
        <f>IFERROR(VLOOKUP(G1187,مخزن!D1185:N1787,9,0),"")</f>
        <v/>
      </c>
      <c r="K1187" s="55" t="str">
        <f t="shared" si="37"/>
        <v/>
      </c>
    </row>
    <row r="1188" spans="1:11" ht="24.95" customHeight="1" x14ac:dyDescent="0.2">
      <c r="A1188" s="29"/>
      <c r="B1188" s="29"/>
      <c r="C1188" s="30"/>
      <c r="D1188" s="2"/>
      <c r="E1188" s="1"/>
      <c r="F1188" s="1"/>
      <c r="G1188" s="57" t="str">
        <f t="shared" si="36"/>
        <v/>
      </c>
      <c r="H1188" s="54" t="str">
        <f>IFERROR(VLOOKUP(G1188,مخزن!D1186:E1788,2,0),"")</f>
        <v/>
      </c>
      <c r="I1188" s="31"/>
      <c r="J1188" s="55" t="str">
        <f>IFERROR(VLOOKUP(G1188,مخزن!D1186:N1788,9,0),"")</f>
        <v/>
      </c>
      <c r="K1188" s="55" t="str">
        <f t="shared" si="37"/>
        <v/>
      </c>
    </row>
    <row r="1189" spans="1:11" ht="24.95" customHeight="1" x14ac:dyDescent="0.2">
      <c r="A1189" s="29"/>
      <c r="B1189" s="29"/>
      <c r="C1189" s="30"/>
      <c r="D1189" s="2"/>
      <c r="E1189" s="1"/>
      <c r="F1189" s="1"/>
      <c r="G1189" s="57" t="str">
        <f t="shared" si="36"/>
        <v/>
      </c>
      <c r="H1189" s="54" t="str">
        <f>IFERROR(VLOOKUP(G1189,مخزن!D1187:E1789,2,0),"")</f>
        <v/>
      </c>
      <c r="I1189" s="31"/>
      <c r="J1189" s="55" t="str">
        <f>IFERROR(VLOOKUP(G1189,مخزن!D1187:N1789,9,0),"")</f>
        <v/>
      </c>
      <c r="K1189" s="55" t="str">
        <f t="shared" si="37"/>
        <v/>
      </c>
    </row>
    <row r="1190" spans="1:11" ht="24.95" customHeight="1" x14ac:dyDescent="0.2">
      <c r="A1190" s="29"/>
      <c r="B1190" s="29"/>
      <c r="C1190" s="30"/>
      <c r="D1190" s="2"/>
      <c r="E1190" s="1"/>
      <c r="F1190" s="1"/>
      <c r="G1190" s="57" t="str">
        <f t="shared" si="36"/>
        <v/>
      </c>
      <c r="H1190" s="54" t="str">
        <f>IFERROR(VLOOKUP(G1190,مخزن!D1188:E1790,2,0),"")</f>
        <v/>
      </c>
      <c r="I1190" s="31"/>
      <c r="J1190" s="55" t="str">
        <f>IFERROR(VLOOKUP(G1190,مخزن!D1188:N1790,9,0),"")</f>
        <v/>
      </c>
      <c r="K1190" s="55" t="str">
        <f t="shared" si="37"/>
        <v/>
      </c>
    </row>
    <row r="1191" spans="1:11" ht="24.95" customHeight="1" x14ac:dyDescent="0.2">
      <c r="A1191" s="29"/>
      <c r="B1191" s="29"/>
      <c r="C1191" s="30"/>
      <c r="D1191" s="2"/>
      <c r="E1191" s="1"/>
      <c r="F1191" s="1"/>
      <c r="G1191" s="57" t="str">
        <f t="shared" si="36"/>
        <v/>
      </c>
      <c r="H1191" s="54" t="str">
        <f>IFERROR(VLOOKUP(G1191,مخزن!D1189:E1791,2,0),"")</f>
        <v/>
      </c>
      <c r="I1191" s="31"/>
      <c r="J1191" s="55" t="str">
        <f>IFERROR(VLOOKUP(G1191,مخزن!D1189:N1791,9,0),"")</f>
        <v/>
      </c>
      <c r="K1191" s="55" t="str">
        <f t="shared" si="37"/>
        <v/>
      </c>
    </row>
    <row r="1192" spans="1:11" ht="24.95" customHeight="1" x14ac:dyDescent="0.2">
      <c r="A1192" s="29"/>
      <c r="B1192" s="29"/>
      <c r="C1192" s="30"/>
      <c r="D1192" s="2"/>
      <c r="E1192" s="1"/>
      <c r="F1192" s="1"/>
      <c r="G1192" s="57" t="str">
        <f t="shared" si="36"/>
        <v/>
      </c>
      <c r="H1192" s="54" t="str">
        <f>IFERROR(VLOOKUP(G1192,مخزن!D1190:E1792,2,0),"")</f>
        <v/>
      </c>
      <c r="I1192" s="31"/>
      <c r="J1192" s="55" t="str">
        <f>IFERROR(VLOOKUP(G1192,مخزن!D1190:N1792,9,0),"")</f>
        <v/>
      </c>
      <c r="K1192" s="55" t="str">
        <f t="shared" si="37"/>
        <v/>
      </c>
    </row>
    <row r="1193" spans="1:11" ht="24.95" customHeight="1" x14ac:dyDescent="0.2">
      <c r="A1193" s="29"/>
      <c r="B1193" s="29"/>
      <c r="C1193" s="30"/>
      <c r="D1193" s="2"/>
      <c r="E1193" s="1"/>
      <c r="F1193" s="1"/>
      <c r="G1193" s="57" t="str">
        <f t="shared" si="36"/>
        <v/>
      </c>
      <c r="H1193" s="54" t="str">
        <f>IFERROR(VLOOKUP(G1193,مخزن!D1191:E1793,2,0),"")</f>
        <v/>
      </c>
      <c r="I1193" s="31"/>
      <c r="J1193" s="55" t="str">
        <f>IFERROR(VLOOKUP(G1193,مخزن!D1191:N1793,9,0),"")</f>
        <v/>
      </c>
      <c r="K1193" s="55" t="str">
        <f t="shared" si="37"/>
        <v/>
      </c>
    </row>
    <row r="1194" spans="1:11" ht="24.95" customHeight="1" x14ac:dyDescent="0.2">
      <c r="A1194" s="29"/>
      <c r="B1194" s="29"/>
      <c r="C1194" s="30"/>
      <c r="D1194" s="2"/>
      <c r="E1194" s="1"/>
      <c r="F1194" s="1"/>
      <c r="G1194" s="57" t="str">
        <f t="shared" si="36"/>
        <v/>
      </c>
      <c r="H1194" s="54" t="str">
        <f>IFERROR(VLOOKUP(G1194,مخزن!D1192:E1794,2,0),"")</f>
        <v/>
      </c>
      <c r="I1194" s="31"/>
      <c r="J1194" s="55" t="str">
        <f>IFERROR(VLOOKUP(G1194,مخزن!D1192:N1794,9,0),"")</f>
        <v/>
      </c>
      <c r="K1194" s="55" t="str">
        <f t="shared" si="37"/>
        <v/>
      </c>
    </row>
    <row r="1195" spans="1:11" ht="24.95" customHeight="1" x14ac:dyDescent="0.2">
      <c r="A1195" s="29"/>
      <c r="B1195" s="29"/>
      <c r="C1195" s="30"/>
      <c r="D1195" s="2"/>
      <c r="E1195" s="1"/>
      <c r="F1195" s="1"/>
      <c r="G1195" s="57" t="str">
        <f t="shared" si="36"/>
        <v/>
      </c>
      <c r="H1195" s="54" t="str">
        <f>IFERROR(VLOOKUP(G1195,مخزن!D1193:E1795,2,0),"")</f>
        <v/>
      </c>
      <c r="I1195" s="31"/>
      <c r="J1195" s="55" t="str">
        <f>IFERROR(VLOOKUP(G1195,مخزن!D1193:N1795,9,0),"")</f>
        <v/>
      </c>
      <c r="K1195" s="55" t="str">
        <f t="shared" si="37"/>
        <v/>
      </c>
    </row>
    <row r="1196" spans="1:11" ht="24.95" customHeight="1" x14ac:dyDescent="0.2">
      <c r="A1196" s="29"/>
      <c r="B1196" s="29"/>
      <c r="C1196" s="30"/>
      <c r="D1196" s="2"/>
      <c r="E1196" s="1"/>
      <c r="F1196" s="1"/>
      <c r="G1196" s="57" t="str">
        <f t="shared" si="36"/>
        <v/>
      </c>
      <c r="H1196" s="54" t="str">
        <f>IFERROR(VLOOKUP(G1196,مخزن!D1194:E1796,2,0),"")</f>
        <v/>
      </c>
      <c r="I1196" s="31"/>
      <c r="J1196" s="55" t="str">
        <f>IFERROR(VLOOKUP(G1196,مخزن!D1194:N1796,9,0),"")</f>
        <v/>
      </c>
      <c r="K1196" s="55" t="str">
        <f t="shared" si="37"/>
        <v/>
      </c>
    </row>
    <row r="1197" spans="1:11" ht="24.95" customHeight="1" x14ac:dyDescent="0.2">
      <c r="A1197" s="29"/>
      <c r="B1197" s="29"/>
      <c r="C1197" s="30"/>
      <c r="D1197" s="2"/>
      <c r="E1197" s="1"/>
      <c r="F1197" s="1"/>
      <c r="G1197" s="57" t="str">
        <f t="shared" si="36"/>
        <v/>
      </c>
      <c r="H1197" s="54" t="str">
        <f>IFERROR(VLOOKUP(G1197,مخزن!D1195:E1797,2,0),"")</f>
        <v/>
      </c>
      <c r="I1197" s="31"/>
      <c r="J1197" s="55" t="str">
        <f>IFERROR(VLOOKUP(G1197,مخزن!D1195:N1797,9,0),"")</f>
        <v/>
      </c>
      <c r="K1197" s="55" t="str">
        <f t="shared" si="37"/>
        <v/>
      </c>
    </row>
    <row r="1198" spans="1:11" ht="24.95" customHeight="1" x14ac:dyDescent="0.2">
      <c r="A1198" s="29"/>
      <c r="B1198" s="29"/>
      <c r="C1198" s="30"/>
      <c r="D1198" s="2"/>
      <c r="E1198" s="1"/>
      <c r="F1198" s="1"/>
      <c r="G1198" s="57" t="str">
        <f t="shared" si="36"/>
        <v/>
      </c>
      <c r="H1198" s="54" t="str">
        <f>IFERROR(VLOOKUP(G1198,مخزن!D1196:E1798,2,0),"")</f>
        <v/>
      </c>
      <c r="I1198" s="31"/>
      <c r="J1198" s="55" t="str">
        <f>IFERROR(VLOOKUP(G1198,مخزن!D1196:N1798,9,0),"")</f>
        <v/>
      </c>
      <c r="K1198" s="55" t="str">
        <f t="shared" si="37"/>
        <v/>
      </c>
    </row>
    <row r="1199" spans="1:11" ht="24.95" customHeight="1" x14ac:dyDescent="0.2">
      <c r="A1199" s="29"/>
      <c r="B1199" s="29"/>
      <c r="C1199" s="30"/>
      <c r="D1199" s="2"/>
      <c r="E1199" s="1"/>
      <c r="F1199" s="1"/>
      <c r="G1199" s="57" t="str">
        <f t="shared" si="36"/>
        <v/>
      </c>
      <c r="H1199" s="54" t="str">
        <f>IFERROR(VLOOKUP(G1199,مخزن!D1197:E1799,2,0),"")</f>
        <v/>
      </c>
      <c r="I1199" s="31"/>
      <c r="J1199" s="55" t="str">
        <f>IFERROR(VLOOKUP(G1199,مخزن!D1197:N1799,9,0),"")</f>
        <v/>
      </c>
      <c r="K1199" s="55" t="str">
        <f t="shared" si="37"/>
        <v/>
      </c>
    </row>
    <row r="1200" spans="1:11" ht="24.95" customHeight="1" x14ac:dyDescent="0.2">
      <c r="A1200" s="29"/>
      <c r="B1200" s="29"/>
      <c r="C1200" s="30"/>
      <c r="D1200" s="2"/>
      <c r="E1200" s="1"/>
      <c r="F1200" s="1"/>
      <c r="G1200" s="57" t="str">
        <f t="shared" si="36"/>
        <v/>
      </c>
      <c r="H1200" s="54" t="str">
        <f>IFERROR(VLOOKUP(G1200,مخزن!D1198:E1800,2,0),"")</f>
        <v/>
      </c>
      <c r="I1200" s="31"/>
      <c r="J1200" s="55" t="str">
        <f>IFERROR(VLOOKUP(G1200,مخزن!D1198:N1800,9,0),"")</f>
        <v/>
      </c>
      <c r="K1200" s="55" t="str">
        <f t="shared" si="37"/>
        <v/>
      </c>
    </row>
    <row r="1201" spans="1:11" ht="24.95" customHeight="1" x14ac:dyDescent="0.2">
      <c r="A1201" s="29"/>
      <c r="B1201" s="29"/>
      <c r="C1201" s="30"/>
      <c r="D1201" s="2"/>
      <c r="E1201" s="1"/>
      <c r="F1201" s="1"/>
      <c r="G1201" s="57" t="str">
        <f t="shared" si="36"/>
        <v/>
      </c>
      <c r="H1201" s="54" t="str">
        <f>IFERROR(VLOOKUP(G1201,مخزن!D1199:E1801,2,0),"")</f>
        <v/>
      </c>
      <c r="I1201" s="31"/>
      <c r="J1201" s="55" t="str">
        <f>IFERROR(VLOOKUP(G1201,مخزن!D1199:N1801,9,0),"")</f>
        <v/>
      </c>
      <c r="K1201" s="55" t="str">
        <f t="shared" si="37"/>
        <v/>
      </c>
    </row>
    <row r="1202" spans="1:11" ht="24.95" customHeight="1" x14ac:dyDescent="0.2">
      <c r="A1202" s="29"/>
      <c r="B1202" s="29"/>
      <c r="C1202" s="30"/>
      <c r="D1202" s="2"/>
      <c r="E1202" s="1"/>
      <c r="F1202" s="1"/>
      <c r="G1202" s="57" t="str">
        <f t="shared" si="36"/>
        <v/>
      </c>
      <c r="H1202" s="54" t="str">
        <f>IFERROR(VLOOKUP(G1202,مخزن!D1200:E1802,2,0),"")</f>
        <v/>
      </c>
      <c r="I1202" s="31"/>
      <c r="J1202" s="55" t="str">
        <f>IFERROR(VLOOKUP(G1202,مخزن!D1200:N1802,9,0),"")</f>
        <v/>
      </c>
      <c r="K1202" s="55" t="str">
        <f t="shared" si="37"/>
        <v/>
      </c>
    </row>
    <row r="1203" spans="1:11" ht="24.95" customHeight="1" x14ac:dyDescent="0.2">
      <c r="A1203" s="29"/>
      <c r="B1203" s="29"/>
      <c r="C1203" s="30"/>
      <c r="D1203" s="2"/>
      <c r="E1203" s="1"/>
      <c r="F1203" s="1"/>
      <c r="G1203" s="57" t="str">
        <f t="shared" si="36"/>
        <v/>
      </c>
      <c r="H1203" s="54" t="str">
        <f>IFERROR(VLOOKUP(G1203,مخزن!D1201:E1803,2,0),"")</f>
        <v/>
      </c>
      <c r="I1203" s="31"/>
      <c r="J1203" s="55" t="str">
        <f>IFERROR(VLOOKUP(G1203,مخزن!D1201:N1803,9,0),"")</f>
        <v/>
      </c>
      <c r="K1203" s="55" t="str">
        <f t="shared" si="37"/>
        <v/>
      </c>
    </row>
    <row r="1204" spans="1:11" ht="24.95" customHeight="1" x14ac:dyDescent="0.2">
      <c r="A1204" s="29"/>
      <c r="B1204" s="29"/>
      <c r="C1204" s="30"/>
      <c r="D1204" s="2"/>
      <c r="E1204" s="1"/>
      <c r="F1204" s="1"/>
      <c r="G1204" s="57" t="str">
        <f t="shared" si="36"/>
        <v/>
      </c>
      <c r="H1204" s="54" t="str">
        <f>IFERROR(VLOOKUP(G1204,مخزن!D1202:E1804,2,0),"")</f>
        <v/>
      </c>
      <c r="I1204" s="31"/>
      <c r="J1204" s="55" t="str">
        <f>IFERROR(VLOOKUP(G1204,مخزن!D1202:N1804,9,0),"")</f>
        <v/>
      </c>
      <c r="K1204" s="55" t="str">
        <f t="shared" si="37"/>
        <v/>
      </c>
    </row>
    <row r="1205" spans="1:11" ht="24.95" customHeight="1" x14ac:dyDescent="0.2">
      <c r="A1205" s="29"/>
      <c r="B1205" s="29"/>
      <c r="C1205" s="30"/>
      <c r="D1205" s="2"/>
      <c r="E1205" s="1"/>
      <c r="F1205" s="1"/>
      <c r="G1205" s="57" t="str">
        <f t="shared" ref="G1205:G1268" si="38">E1205&amp;F1205</f>
        <v/>
      </c>
      <c r="H1205" s="54" t="str">
        <f>IFERROR(VLOOKUP(G1205,مخزن!D1203:E1805,2,0),"")</f>
        <v/>
      </c>
      <c r="I1205" s="31"/>
      <c r="J1205" s="55" t="str">
        <f>IFERROR(VLOOKUP(G1205,مخزن!D1203:N1805,9,0),"")</f>
        <v/>
      </c>
      <c r="K1205" s="55" t="str">
        <f t="shared" ref="K1205:K1268" si="39">IFERROR((J1205*I1205),"")</f>
        <v/>
      </c>
    </row>
    <row r="1206" spans="1:11" ht="24.95" customHeight="1" x14ac:dyDescent="0.2">
      <c r="A1206" s="29"/>
      <c r="B1206" s="29"/>
      <c r="C1206" s="30"/>
      <c r="D1206" s="2"/>
      <c r="E1206" s="1"/>
      <c r="F1206" s="1"/>
      <c r="G1206" s="57" t="str">
        <f t="shared" si="38"/>
        <v/>
      </c>
      <c r="H1206" s="54" t="str">
        <f>IFERROR(VLOOKUP(G1206,مخزن!D1204:E1806,2,0),"")</f>
        <v/>
      </c>
      <c r="I1206" s="31"/>
      <c r="J1206" s="55" t="str">
        <f>IFERROR(VLOOKUP(G1206,مخزن!D1204:N1806,9,0),"")</f>
        <v/>
      </c>
      <c r="K1206" s="55" t="str">
        <f t="shared" si="39"/>
        <v/>
      </c>
    </row>
    <row r="1207" spans="1:11" ht="24.95" customHeight="1" x14ac:dyDescent="0.2">
      <c r="A1207" s="29"/>
      <c r="B1207" s="29"/>
      <c r="C1207" s="30"/>
      <c r="D1207" s="2"/>
      <c r="E1207" s="1"/>
      <c r="F1207" s="1"/>
      <c r="G1207" s="57" t="str">
        <f t="shared" si="38"/>
        <v/>
      </c>
      <c r="H1207" s="54" t="str">
        <f>IFERROR(VLOOKUP(G1207,مخزن!D1205:E1807,2,0),"")</f>
        <v/>
      </c>
      <c r="I1207" s="31"/>
      <c r="J1207" s="55" t="str">
        <f>IFERROR(VLOOKUP(G1207,مخزن!D1205:N1807,9,0),"")</f>
        <v/>
      </c>
      <c r="K1207" s="55" t="str">
        <f t="shared" si="39"/>
        <v/>
      </c>
    </row>
    <row r="1208" spans="1:11" ht="24.95" customHeight="1" x14ac:dyDescent="0.2">
      <c r="A1208" s="29"/>
      <c r="B1208" s="29"/>
      <c r="C1208" s="30"/>
      <c r="D1208" s="2"/>
      <c r="E1208" s="1"/>
      <c r="F1208" s="1"/>
      <c r="G1208" s="57" t="str">
        <f t="shared" si="38"/>
        <v/>
      </c>
      <c r="H1208" s="54" t="str">
        <f>IFERROR(VLOOKUP(G1208,مخزن!D1206:E1808,2,0),"")</f>
        <v/>
      </c>
      <c r="I1208" s="31"/>
      <c r="J1208" s="55" t="str">
        <f>IFERROR(VLOOKUP(G1208,مخزن!D1206:N1808,9,0),"")</f>
        <v/>
      </c>
      <c r="K1208" s="55" t="str">
        <f t="shared" si="39"/>
        <v/>
      </c>
    </row>
    <row r="1209" spans="1:11" ht="24.95" customHeight="1" x14ac:dyDescent="0.2">
      <c r="A1209" s="29"/>
      <c r="B1209" s="29"/>
      <c r="C1209" s="30"/>
      <c r="D1209" s="2"/>
      <c r="E1209" s="1"/>
      <c r="F1209" s="1"/>
      <c r="G1209" s="57" t="str">
        <f t="shared" si="38"/>
        <v/>
      </c>
      <c r="H1209" s="54" t="str">
        <f>IFERROR(VLOOKUP(G1209,مخزن!D1207:E1809,2,0),"")</f>
        <v/>
      </c>
      <c r="I1209" s="31"/>
      <c r="J1209" s="55" t="str">
        <f>IFERROR(VLOOKUP(G1209,مخزن!D1207:N1809,9,0),"")</f>
        <v/>
      </c>
      <c r="K1209" s="55" t="str">
        <f t="shared" si="39"/>
        <v/>
      </c>
    </row>
    <row r="1210" spans="1:11" ht="24.95" customHeight="1" x14ac:dyDescent="0.2">
      <c r="A1210" s="29"/>
      <c r="B1210" s="29"/>
      <c r="C1210" s="30"/>
      <c r="D1210" s="2"/>
      <c r="E1210" s="1"/>
      <c r="F1210" s="1"/>
      <c r="G1210" s="57" t="str">
        <f t="shared" si="38"/>
        <v/>
      </c>
      <c r="H1210" s="54" t="str">
        <f>IFERROR(VLOOKUP(G1210,مخزن!D1208:E1810,2,0),"")</f>
        <v/>
      </c>
      <c r="I1210" s="31"/>
      <c r="J1210" s="55" t="str">
        <f>IFERROR(VLOOKUP(G1210,مخزن!D1208:N1810,9,0),"")</f>
        <v/>
      </c>
      <c r="K1210" s="55" t="str">
        <f t="shared" si="39"/>
        <v/>
      </c>
    </row>
    <row r="1211" spans="1:11" ht="24.95" customHeight="1" x14ac:dyDescent="0.2">
      <c r="A1211" s="29"/>
      <c r="B1211" s="29"/>
      <c r="C1211" s="30"/>
      <c r="D1211" s="2"/>
      <c r="E1211" s="1"/>
      <c r="F1211" s="1"/>
      <c r="G1211" s="57" t="str">
        <f t="shared" si="38"/>
        <v/>
      </c>
      <c r="H1211" s="54" t="str">
        <f>IFERROR(VLOOKUP(G1211,مخزن!D1209:E1811,2,0),"")</f>
        <v/>
      </c>
      <c r="I1211" s="31"/>
      <c r="J1211" s="55" t="str">
        <f>IFERROR(VLOOKUP(G1211,مخزن!D1209:N1811,9,0),"")</f>
        <v/>
      </c>
      <c r="K1211" s="55" t="str">
        <f t="shared" si="39"/>
        <v/>
      </c>
    </row>
    <row r="1212" spans="1:11" ht="24.95" customHeight="1" x14ac:dyDescent="0.2">
      <c r="A1212" s="29"/>
      <c r="B1212" s="29"/>
      <c r="C1212" s="30"/>
      <c r="D1212" s="2"/>
      <c r="E1212" s="1"/>
      <c r="F1212" s="1"/>
      <c r="G1212" s="57" t="str">
        <f t="shared" si="38"/>
        <v/>
      </c>
      <c r="H1212" s="54" t="str">
        <f>IFERROR(VLOOKUP(G1212,مخزن!D1210:E1812,2,0),"")</f>
        <v/>
      </c>
      <c r="I1212" s="31"/>
      <c r="J1212" s="55" t="str">
        <f>IFERROR(VLOOKUP(G1212,مخزن!D1210:N1812,9,0),"")</f>
        <v/>
      </c>
      <c r="K1212" s="55" t="str">
        <f t="shared" si="39"/>
        <v/>
      </c>
    </row>
    <row r="1213" spans="1:11" ht="24.95" customHeight="1" x14ac:dyDescent="0.2">
      <c r="A1213" s="29"/>
      <c r="B1213" s="29"/>
      <c r="C1213" s="30"/>
      <c r="D1213" s="2"/>
      <c r="E1213" s="1"/>
      <c r="F1213" s="1"/>
      <c r="G1213" s="57" t="str">
        <f t="shared" si="38"/>
        <v/>
      </c>
      <c r="H1213" s="54" t="str">
        <f>IFERROR(VLOOKUP(G1213,مخزن!D1211:E1813,2,0),"")</f>
        <v/>
      </c>
      <c r="I1213" s="31"/>
      <c r="J1213" s="55" t="str">
        <f>IFERROR(VLOOKUP(G1213,مخزن!D1211:N1813,9,0),"")</f>
        <v/>
      </c>
      <c r="K1213" s="55" t="str">
        <f t="shared" si="39"/>
        <v/>
      </c>
    </row>
    <row r="1214" spans="1:11" ht="24.95" customHeight="1" x14ac:dyDescent="0.2">
      <c r="A1214" s="29"/>
      <c r="B1214" s="29"/>
      <c r="C1214" s="30"/>
      <c r="D1214" s="2"/>
      <c r="E1214" s="1"/>
      <c r="F1214" s="1"/>
      <c r="G1214" s="57" t="str">
        <f t="shared" si="38"/>
        <v/>
      </c>
      <c r="H1214" s="54" t="str">
        <f>IFERROR(VLOOKUP(G1214,مخزن!D1212:E1814,2,0),"")</f>
        <v/>
      </c>
      <c r="I1214" s="31"/>
      <c r="J1214" s="55" t="str">
        <f>IFERROR(VLOOKUP(G1214,مخزن!D1212:N1814,9,0),"")</f>
        <v/>
      </c>
      <c r="K1214" s="55" t="str">
        <f t="shared" si="39"/>
        <v/>
      </c>
    </row>
    <row r="1215" spans="1:11" ht="24.95" customHeight="1" x14ac:dyDescent="0.2">
      <c r="A1215" s="29"/>
      <c r="B1215" s="29"/>
      <c r="C1215" s="30"/>
      <c r="D1215" s="2"/>
      <c r="E1215" s="1"/>
      <c r="F1215" s="1"/>
      <c r="G1215" s="57" t="str">
        <f t="shared" si="38"/>
        <v/>
      </c>
      <c r="H1215" s="54" t="str">
        <f>IFERROR(VLOOKUP(G1215,مخزن!D1213:E1815,2,0),"")</f>
        <v/>
      </c>
      <c r="I1215" s="31"/>
      <c r="J1215" s="55" t="str">
        <f>IFERROR(VLOOKUP(G1215,مخزن!D1213:N1815,9,0),"")</f>
        <v/>
      </c>
      <c r="K1215" s="55" t="str">
        <f t="shared" si="39"/>
        <v/>
      </c>
    </row>
    <row r="1216" spans="1:11" ht="24.95" customHeight="1" x14ac:dyDescent="0.2">
      <c r="A1216" s="29"/>
      <c r="B1216" s="29"/>
      <c r="C1216" s="30"/>
      <c r="D1216" s="2"/>
      <c r="E1216" s="1"/>
      <c r="F1216" s="1"/>
      <c r="G1216" s="57" t="str">
        <f t="shared" si="38"/>
        <v/>
      </c>
      <c r="H1216" s="54" t="str">
        <f>IFERROR(VLOOKUP(G1216,مخزن!D1214:E1816,2,0),"")</f>
        <v/>
      </c>
      <c r="I1216" s="31"/>
      <c r="J1216" s="55" t="str">
        <f>IFERROR(VLOOKUP(G1216,مخزن!D1214:N1816,9,0),"")</f>
        <v/>
      </c>
      <c r="K1216" s="55" t="str">
        <f t="shared" si="39"/>
        <v/>
      </c>
    </row>
    <row r="1217" spans="1:11" ht="24.95" customHeight="1" x14ac:dyDescent="0.2">
      <c r="A1217" s="29"/>
      <c r="B1217" s="29"/>
      <c r="C1217" s="30"/>
      <c r="D1217" s="2"/>
      <c r="E1217" s="1"/>
      <c r="F1217" s="1"/>
      <c r="G1217" s="57" t="str">
        <f t="shared" si="38"/>
        <v/>
      </c>
      <c r="H1217" s="54" t="str">
        <f>IFERROR(VLOOKUP(G1217,مخزن!D1215:E1817,2,0),"")</f>
        <v/>
      </c>
      <c r="I1217" s="31"/>
      <c r="J1217" s="55" t="str">
        <f>IFERROR(VLOOKUP(G1217,مخزن!D1215:N1817,9,0),"")</f>
        <v/>
      </c>
      <c r="K1217" s="55" t="str">
        <f t="shared" si="39"/>
        <v/>
      </c>
    </row>
    <row r="1218" spans="1:11" ht="24.95" customHeight="1" x14ac:dyDescent="0.2">
      <c r="A1218" s="29"/>
      <c r="B1218" s="29"/>
      <c r="C1218" s="30"/>
      <c r="D1218" s="2"/>
      <c r="E1218" s="1"/>
      <c r="F1218" s="1"/>
      <c r="G1218" s="57" t="str">
        <f t="shared" si="38"/>
        <v/>
      </c>
      <c r="H1218" s="54" t="str">
        <f>IFERROR(VLOOKUP(G1218,مخزن!D1216:E1818,2,0),"")</f>
        <v/>
      </c>
      <c r="I1218" s="31"/>
      <c r="J1218" s="55" t="str">
        <f>IFERROR(VLOOKUP(G1218,مخزن!D1216:N1818,9,0),"")</f>
        <v/>
      </c>
      <c r="K1218" s="55" t="str">
        <f t="shared" si="39"/>
        <v/>
      </c>
    </row>
    <row r="1219" spans="1:11" ht="24.95" customHeight="1" x14ac:dyDescent="0.2">
      <c r="A1219" s="29"/>
      <c r="B1219" s="29"/>
      <c r="C1219" s="30"/>
      <c r="D1219" s="2"/>
      <c r="E1219" s="1"/>
      <c r="F1219" s="1"/>
      <c r="G1219" s="57" t="str">
        <f t="shared" si="38"/>
        <v/>
      </c>
      <c r="H1219" s="54" t="str">
        <f>IFERROR(VLOOKUP(G1219,مخزن!D1217:E1819,2,0),"")</f>
        <v/>
      </c>
      <c r="I1219" s="31"/>
      <c r="J1219" s="55" t="str">
        <f>IFERROR(VLOOKUP(G1219,مخزن!D1217:N1819,9,0),"")</f>
        <v/>
      </c>
      <c r="K1219" s="55" t="str">
        <f t="shared" si="39"/>
        <v/>
      </c>
    </row>
    <row r="1220" spans="1:11" ht="24.95" customHeight="1" x14ac:dyDescent="0.2">
      <c r="A1220" s="29"/>
      <c r="B1220" s="29"/>
      <c r="C1220" s="30"/>
      <c r="D1220" s="2"/>
      <c r="E1220" s="1"/>
      <c r="F1220" s="1"/>
      <c r="G1220" s="57" t="str">
        <f t="shared" si="38"/>
        <v/>
      </c>
      <c r="H1220" s="54" t="str">
        <f>IFERROR(VLOOKUP(G1220,مخزن!D1218:E1820,2,0),"")</f>
        <v/>
      </c>
      <c r="I1220" s="31"/>
      <c r="J1220" s="55" t="str">
        <f>IFERROR(VLOOKUP(G1220,مخزن!D1218:N1820,9,0),"")</f>
        <v/>
      </c>
      <c r="K1220" s="55" t="str">
        <f t="shared" si="39"/>
        <v/>
      </c>
    </row>
    <row r="1221" spans="1:11" ht="24.95" customHeight="1" x14ac:dyDescent="0.2">
      <c r="A1221" s="29"/>
      <c r="B1221" s="29"/>
      <c r="C1221" s="30"/>
      <c r="D1221" s="2"/>
      <c r="E1221" s="1"/>
      <c r="F1221" s="1"/>
      <c r="G1221" s="57" t="str">
        <f t="shared" si="38"/>
        <v/>
      </c>
      <c r="H1221" s="54" t="str">
        <f>IFERROR(VLOOKUP(G1221,مخزن!D1219:E1821,2,0),"")</f>
        <v/>
      </c>
      <c r="I1221" s="31"/>
      <c r="J1221" s="55" t="str">
        <f>IFERROR(VLOOKUP(G1221,مخزن!D1219:N1821,9,0),"")</f>
        <v/>
      </c>
      <c r="K1221" s="55" t="str">
        <f t="shared" si="39"/>
        <v/>
      </c>
    </row>
    <row r="1222" spans="1:11" ht="24.95" customHeight="1" x14ac:dyDescent="0.2">
      <c r="A1222" s="29"/>
      <c r="B1222" s="29"/>
      <c r="C1222" s="30"/>
      <c r="D1222" s="2"/>
      <c r="E1222" s="1"/>
      <c r="F1222" s="1"/>
      <c r="G1222" s="57" t="str">
        <f t="shared" si="38"/>
        <v/>
      </c>
      <c r="H1222" s="54" t="str">
        <f>IFERROR(VLOOKUP(G1222,مخزن!D1220:E1822,2,0),"")</f>
        <v/>
      </c>
      <c r="I1222" s="31"/>
      <c r="J1222" s="55" t="str">
        <f>IFERROR(VLOOKUP(G1222,مخزن!D1220:N1822,9,0),"")</f>
        <v/>
      </c>
      <c r="K1222" s="55" t="str">
        <f t="shared" si="39"/>
        <v/>
      </c>
    </row>
    <row r="1223" spans="1:11" ht="24.95" customHeight="1" x14ac:dyDescent="0.2">
      <c r="A1223" s="29"/>
      <c r="B1223" s="29"/>
      <c r="C1223" s="30"/>
      <c r="D1223" s="2"/>
      <c r="E1223" s="1"/>
      <c r="F1223" s="1"/>
      <c r="G1223" s="57" t="str">
        <f t="shared" si="38"/>
        <v/>
      </c>
      <c r="H1223" s="54" t="str">
        <f>IFERROR(VLOOKUP(G1223,مخزن!D1221:E1823,2,0),"")</f>
        <v/>
      </c>
      <c r="I1223" s="31"/>
      <c r="J1223" s="55" t="str">
        <f>IFERROR(VLOOKUP(G1223,مخزن!D1221:N1823,9,0),"")</f>
        <v/>
      </c>
      <c r="K1223" s="55" t="str">
        <f t="shared" si="39"/>
        <v/>
      </c>
    </row>
    <row r="1224" spans="1:11" ht="24.95" customHeight="1" x14ac:dyDescent="0.2">
      <c r="A1224" s="29"/>
      <c r="B1224" s="29"/>
      <c r="C1224" s="30"/>
      <c r="D1224" s="2"/>
      <c r="E1224" s="1"/>
      <c r="F1224" s="1"/>
      <c r="G1224" s="57" t="str">
        <f t="shared" si="38"/>
        <v/>
      </c>
      <c r="H1224" s="54" t="str">
        <f>IFERROR(VLOOKUP(G1224,مخزن!D1222:E1824,2,0),"")</f>
        <v/>
      </c>
      <c r="I1224" s="31"/>
      <c r="J1224" s="55" t="str">
        <f>IFERROR(VLOOKUP(G1224,مخزن!D1222:N1824,9,0),"")</f>
        <v/>
      </c>
      <c r="K1224" s="55" t="str">
        <f t="shared" si="39"/>
        <v/>
      </c>
    </row>
    <row r="1225" spans="1:11" ht="24.95" customHeight="1" x14ac:dyDescent="0.2">
      <c r="A1225" s="29"/>
      <c r="B1225" s="29"/>
      <c r="C1225" s="30"/>
      <c r="D1225" s="2"/>
      <c r="E1225" s="1"/>
      <c r="F1225" s="1"/>
      <c r="G1225" s="57" t="str">
        <f t="shared" si="38"/>
        <v/>
      </c>
      <c r="H1225" s="54" t="str">
        <f>IFERROR(VLOOKUP(G1225,مخزن!D1223:E1825,2,0),"")</f>
        <v/>
      </c>
      <c r="I1225" s="31"/>
      <c r="J1225" s="55" t="str">
        <f>IFERROR(VLOOKUP(G1225,مخزن!D1223:N1825,9,0),"")</f>
        <v/>
      </c>
      <c r="K1225" s="55" t="str">
        <f t="shared" si="39"/>
        <v/>
      </c>
    </row>
    <row r="1226" spans="1:11" ht="24.95" customHeight="1" x14ac:dyDescent="0.2">
      <c r="A1226" s="29"/>
      <c r="B1226" s="29"/>
      <c r="C1226" s="30"/>
      <c r="D1226" s="2"/>
      <c r="E1226" s="1"/>
      <c r="F1226" s="1"/>
      <c r="G1226" s="57" t="str">
        <f t="shared" si="38"/>
        <v/>
      </c>
      <c r="H1226" s="54" t="str">
        <f>IFERROR(VLOOKUP(G1226,مخزن!D1224:E1826,2,0),"")</f>
        <v/>
      </c>
      <c r="I1226" s="31"/>
      <c r="J1226" s="55" t="str">
        <f>IFERROR(VLOOKUP(G1226,مخزن!D1224:N1826,9,0),"")</f>
        <v/>
      </c>
      <c r="K1226" s="55" t="str">
        <f t="shared" si="39"/>
        <v/>
      </c>
    </row>
    <row r="1227" spans="1:11" ht="24.95" customHeight="1" x14ac:dyDescent="0.2">
      <c r="A1227" s="29"/>
      <c r="B1227" s="29"/>
      <c r="C1227" s="30"/>
      <c r="D1227" s="2"/>
      <c r="E1227" s="1"/>
      <c r="F1227" s="1"/>
      <c r="G1227" s="57" t="str">
        <f t="shared" si="38"/>
        <v/>
      </c>
      <c r="H1227" s="54" t="str">
        <f>IFERROR(VLOOKUP(G1227,مخزن!D1225:E1827,2,0),"")</f>
        <v/>
      </c>
      <c r="I1227" s="31"/>
      <c r="J1227" s="55" t="str">
        <f>IFERROR(VLOOKUP(G1227,مخزن!D1225:N1827,9,0),"")</f>
        <v/>
      </c>
      <c r="K1227" s="55" t="str">
        <f t="shared" si="39"/>
        <v/>
      </c>
    </row>
    <row r="1228" spans="1:11" ht="24.95" customHeight="1" x14ac:dyDescent="0.2">
      <c r="A1228" s="29"/>
      <c r="B1228" s="29"/>
      <c r="C1228" s="30"/>
      <c r="D1228" s="2"/>
      <c r="E1228" s="1"/>
      <c r="F1228" s="1"/>
      <c r="G1228" s="57" t="str">
        <f t="shared" si="38"/>
        <v/>
      </c>
      <c r="H1228" s="54" t="str">
        <f>IFERROR(VLOOKUP(G1228,مخزن!D1226:E1828,2,0),"")</f>
        <v/>
      </c>
      <c r="I1228" s="31"/>
      <c r="J1228" s="55" t="str">
        <f>IFERROR(VLOOKUP(G1228,مخزن!D1226:N1828,9,0),"")</f>
        <v/>
      </c>
      <c r="K1228" s="55" t="str">
        <f t="shared" si="39"/>
        <v/>
      </c>
    </row>
    <row r="1229" spans="1:11" ht="24.95" customHeight="1" x14ac:dyDescent="0.2">
      <c r="A1229" s="29"/>
      <c r="B1229" s="29"/>
      <c r="C1229" s="30"/>
      <c r="D1229" s="2"/>
      <c r="E1229" s="1"/>
      <c r="F1229" s="1"/>
      <c r="G1229" s="57" t="str">
        <f t="shared" si="38"/>
        <v/>
      </c>
      <c r="H1229" s="54" t="str">
        <f>IFERROR(VLOOKUP(G1229,مخزن!D1227:E1829,2,0),"")</f>
        <v/>
      </c>
      <c r="I1229" s="31"/>
      <c r="J1229" s="55" t="str">
        <f>IFERROR(VLOOKUP(G1229,مخزن!D1227:N1829,9,0),"")</f>
        <v/>
      </c>
      <c r="K1229" s="55" t="str">
        <f t="shared" si="39"/>
        <v/>
      </c>
    </row>
    <row r="1230" spans="1:11" ht="24.95" customHeight="1" x14ac:dyDescent="0.2">
      <c r="A1230" s="29"/>
      <c r="B1230" s="29"/>
      <c r="C1230" s="30"/>
      <c r="D1230" s="2"/>
      <c r="E1230" s="1"/>
      <c r="F1230" s="1"/>
      <c r="G1230" s="57" t="str">
        <f t="shared" si="38"/>
        <v/>
      </c>
      <c r="H1230" s="54" t="str">
        <f>IFERROR(VLOOKUP(G1230,مخزن!D1228:E1830,2,0),"")</f>
        <v/>
      </c>
      <c r="I1230" s="31"/>
      <c r="J1230" s="55" t="str">
        <f>IFERROR(VLOOKUP(G1230,مخزن!D1228:N1830,9,0),"")</f>
        <v/>
      </c>
      <c r="K1230" s="55" t="str">
        <f t="shared" si="39"/>
        <v/>
      </c>
    </row>
    <row r="1231" spans="1:11" ht="24.95" customHeight="1" x14ac:dyDescent="0.2">
      <c r="A1231" s="29"/>
      <c r="B1231" s="29"/>
      <c r="C1231" s="30"/>
      <c r="D1231" s="2"/>
      <c r="E1231" s="1"/>
      <c r="F1231" s="1"/>
      <c r="G1231" s="57" t="str">
        <f t="shared" si="38"/>
        <v/>
      </c>
      <c r="H1231" s="54" t="str">
        <f>IFERROR(VLOOKUP(G1231,مخزن!D1229:E1831,2,0),"")</f>
        <v/>
      </c>
      <c r="I1231" s="31"/>
      <c r="J1231" s="55" t="str">
        <f>IFERROR(VLOOKUP(G1231,مخزن!D1229:N1831,9,0),"")</f>
        <v/>
      </c>
      <c r="K1231" s="55" t="str">
        <f t="shared" si="39"/>
        <v/>
      </c>
    </row>
    <row r="1232" spans="1:11" ht="24.95" customHeight="1" x14ac:dyDescent="0.2">
      <c r="A1232" s="29"/>
      <c r="B1232" s="29"/>
      <c r="C1232" s="30"/>
      <c r="D1232" s="2"/>
      <c r="E1232" s="1"/>
      <c r="F1232" s="1"/>
      <c r="G1232" s="57" t="str">
        <f t="shared" si="38"/>
        <v/>
      </c>
      <c r="H1232" s="54" t="str">
        <f>IFERROR(VLOOKUP(G1232,مخزن!D1230:E1832,2,0),"")</f>
        <v/>
      </c>
      <c r="I1232" s="31"/>
      <c r="J1232" s="55" t="str">
        <f>IFERROR(VLOOKUP(G1232,مخزن!D1230:N1832,9,0),"")</f>
        <v/>
      </c>
      <c r="K1232" s="55" t="str">
        <f t="shared" si="39"/>
        <v/>
      </c>
    </row>
    <row r="1233" spans="1:11" ht="24.95" customHeight="1" x14ac:dyDescent="0.2">
      <c r="A1233" s="29"/>
      <c r="B1233" s="29"/>
      <c r="C1233" s="30"/>
      <c r="D1233" s="2"/>
      <c r="E1233" s="1"/>
      <c r="F1233" s="1"/>
      <c r="G1233" s="57" t="str">
        <f t="shared" si="38"/>
        <v/>
      </c>
      <c r="H1233" s="54" t="str">
        <f>IFERROR(VLOOKUP(G1233,مخزن!D1231:E1833,2,0),"")</f>
        <v/>
      </c>
      <c r="I1233" s="31"/>
      <c r="J1233" s="55" t="str">
        <f>IFERROR(VLOOKUP(G1233,مخزن!D1231:N1833,9,0),"")</f>
        <v/>
      </c>
      <c r="K1233" s="55" t="str">
        <f t="shared" si="39"/>
        <v/>
      </c>
    </row>
    <row r="1234" spans="1:11" ht="24.95" customHeight="1" x14ac:dyDescent="0.2">
      <c r="A1234" s="29"/>
      <c r="B1234" s="29"/>
      <c r="C1234" s="30"/>
      <c r="D1234" s="2"/>
      <c r="E1234" s="1"/>
      <c r="F1234" s="1"/>
      <c r="G1234" s="57" t="str">
        <f t="shared" si="38"/>
        <v/>
      </c>
      <c r="H1234" s="54" t="str">
        <f>IFERROR(VLOOKUP(G1234,مخزن!D1232:E1834,2,0),"")</f>
        <v/>
      </c>
      <c r="I1234" s="31"/>
      <c r="J1234" s="55" t="str">
        <f>IFERROR(VLOOKUP(G1234,مخزن!D1232:N1834,9,0),"")</f>
        <v/>
      </c>
      <c r="K1234" s="55" t="str">
        <f t="shared" si="39"/>
        <v/>
      </c>
    </row>
    <row r="1235" spans="1:11" ht="24.95" customHeight="1" x14ac:dyDescent="0.2">
      <c r="A1235" s="29"/>
      <c r="B1235" s="29"/>
      <c r="C1235" s="30"/>
      <c r="D1235" s="2"/>
      <c r="E1235" s="1"/>
      <c r="F1235" s="1"/>
      <c r="G1235" s="57" t="str">
        <f t="shared" si="38"/>
        <v/>
      </c>
      <c r="H1235" s="54" t="str">
        <f>IFERROR(VLOOKUP(G1235,مخزن!D1233:E1835,2,0),"")</f>
        <v/>
      </c>
      <c r="I1235" s="31"/>
      <c r="J1235" s="55" t="str">
        <f>IFERROR(VLOOKUP(G1235,مخزن!D1233:N1835,9,0),"")</f>
        <v/>
      </c>
      <c r="K1235" s="55" t="str">
        <f t="shared" si="39"/>
        <v/>
      </c>
    </row>
    <row r="1236" spans="1:11" ht="24.95" customHeight="1" x14ac:dyDescent="0.2">
      <c r="A1236" s="29"/>
      <c r="B1236" s="29"/>
      <c r="C1236" s="30"/>
      <c r="D1236" s="2"/>
      <c r="E1236" s="1"/>
      <c r="F1236" s="1"/>
      <c r="G1236" s="57" t="str">
        <f t="shared" si="38"/>
        <v/>
      </c>
      <c r="H1236" s="54" t="str">
        <f>IFERROR(VLOOKUP(G1236,مخزن!D1234:E1836,2,0),"")</f>
        <v/>
      </c>
      <c r="I1236" s="31"/>
      <c r="J1236" s="55" t="str">
        <f>IFERROR(VLOOKUP(G1236,مخزن!D1234:N1836,9,0),"")</f>
        <v/>
      </c>
      <c r="K1236" s="55" t="str">
        <f t="shared" si="39"/>
        <v/>
      </c>
    </row>
    <row r="1237" spans="1:11" ht="24.95" customHeight="1" x14ac:dyDescent="0.2">
      <c r="A1237" s="29"/>
      <c r="B1237" s="29"/>
      <c r="C1237" s="30"/>
      <c r="D1237" s="2"/>
      <c r="E1237" s="1"/>
      <c r="F1237" s="1"/>
      <c r="G1237" s="57" t="str">
        <f t="shared" si="38"/>
        <v/>
      </c>
      <c r="H1237" s="54" t="str">
        <f>IFERROR(VLOOKUP(G1237,مخزن!D1235:E1837,2,0),"")</f>
        <v/>
      </c>
      <c r="I1237" s="31"/>
      <c r="J1237" s="55" t="str">
        <f>IFERROR(VLOOKUP(G1237,مخزن!D1235:N1837,9,0),"")</f>
        <v/>
      </c>
      <c r="K1237" s="55" t="str">
        <f t="shared" si="39"/>
        <v/>
      </c>
    </row>
    <row r="1238" spans="1:11" ht="24.95" customHeight="1" x14ac:dyDescent="0.2">
      <c r="A1238" s="29"/>
      <c r="B1238" s="29"/>
      <c r="C1238" s="30"/>
      <c r="D1238" s="2"/>
      <c r="E1238" s="1"/>
      <c r="F1238" s="1"/>
      <c r="G1238" s="57" t="str">
        <f t="shared" si="38"/>
        <v/>
      </c>
      <c r="H1238" s="54" t="str">
        <f>IFERROR(VLOOKUP(G1238,مخزن!D1236:E1838,2,0),"")</f>
        <v/>
      </c>
      <c r="I1238" s="31"/>
      <c r="J1238" s="55" t="str">
        <f>IFERROR(VLOOKUP(G1238,مخزن!D1236:N1838,9,0),"")</f>
        <v/>
      </c>
      <c r="K1238" s="55" t="str">
        <f t="shared" si="39"/>
        <v/>
      </c>
    </row>
    <row r="1239" spans="1:11" ht="24.95" customHeight="1" x14ac:dyDescent="0.2">
      <c r="A1239" s="29"/>
      <c r="B1239" s="29"/>
      <c r="C1239" s="30"/>
      <c r="D1239" s="2"/>
      <c r="E1239" s="1"/>
      <c r="F1239" s="1"/>
      <c r="G1239" s="57" t="str">
        <f t="shared" si="38"/>
        <v/>
      </c>
      <c r="H1239" s="54" t="str">
        <f>IFERROR(VLOOKUP(G1239,مخزن!D1237:E1839,2,0),"")</f>
        <v/>
      </c>
      <c r="I1239" s="31"/>
      <c r="J1239" s="55" t="str">
        <f>IFERROR(VLOOKUP(G1239,مخزن!D1237:N1839,9,0),"")</f>
        <v/>
      </c>
      <c r="K1239" s="55" t="str">
        <f t="shared" si="39"/>
        <v/>
      </c>
    </row>
    <row r="1240" spans="1:11" ht="24.95" customHeight="1" x14ac:dyDescent="0.2">
      <c r="A1240" s="29"/>
      <c r="B1240" s="29"/>
      <c r="C1240" s="30"/>
      <c r="D1240" s="2"/>
      <c r="E1240" s="1"/>
      <c r="F1240" s="1"/>
      <c r="G1240" s="57" t="str">
        <f t="shared" si="38"/>
        <v/>
      </c>
      <c r="H1240" s="54" t="str">
        <f>IFERROR(VLOOKUP(G1240,مخزن!D1238:E1840,2,0),"")</f>
        <v/>
      </c>
      <c r="I1240" s="31"/>
      <c r="J1240" s="55" t="str">
        <f>IFERROR(VLOOKUP(G1240,مخزن!D1238:N1840,9,0),"")</f>
        <v/>
      </c>
      <c r="K1240" s="55" t="str">
        <f t="shared" si="39"/>
        <v/>
      </c>
    </row>
    <row r="1241" spans="1:11" ht="24.95" customHeight="1" x14ac:dyDescent="0.2">
      <c r="A1241" s="29"/>
      <c r="B1241" s="29"/>
      <c r="C1241" s="30"/>
      <c r="D1241" s="2"/>
      <c r="E1241" s="1"/>
      <c r="F1241" s="1"/>
      <c r="G1241" s="57" t="str">
        <f t="shared" si="38"/>
        <v/>
      </c>
      <c r="H1241" s="54" t="str">
        <f>IFERROR(VLOOKUP(G1241,مخزن!D1239:E1841,2,0),"")</f>
        <v/>
      </c>
      <c r="I1241" s="31"/>
      <c r="J1241" s="55" t="str">
        <f>IFERROR(VLOOKUP(G1241,مخزن!D1239:N1841,9,0),"")</f>
        <v/>
      </c>
      <c r="K1241" s="55" t="str">
        <f t="shared" si="39"/>
        <v/>
      </c>
    </row>
    <row r="1242" spans="1:11" ht="24.95" customHeight="1" x14ac:dyDescent="0.2">
      <c r="A1242" s="29"/>
      <c r="B1242" s="29"/>
      <c r="C1242" s="30"/>
      <c r="D1242" s="2"/>
      <c r="E1242" s="1"/>
      <c r="F1242" s="1"/>
      <c r="G1242" s="57" t="str">
        <f t="shared" si="38"/>
        <v/>
      </c>
      <c r="H1242" s="54" t="str">
        <f>IFERROR(VLOOKUP(G1242,مخزن!D1240:E1842,2,0),"")</f>
        <v/>
      </c>
      <c r="I1242" s="31"/>
      <c r="J1242" s="55" t="str">
        <f>IFERROR(VLOOKUP(G1242,مخزن!D1240:N1842,9,0),"")</f>
        <v/>
      </c>
      <c r="K1242" s="55" t="str">
        <f t="shared" si="39"/>
        <v/>
      </c>
    </row>
    <row r="1243" spans="1:11" ht="24.95" customHeight="1" x14ac:dyDescent="0.2">
      <c r="A1243" s="29"/>
      <c r="B1243" s="29"/>
      <c r="C1243" s="30"/>
      <c r="D1243" s="2"/>
      <c r="E1243" s="1"/>
      <c r="F1243" s="1"/>
      <c r="G1243" s="57" t="str">
        <f t="shared" si="38"/>
        <v/>
      </c>
      <c r="H1243" s="54" t="str">
        <f>IFERROR(VLOOKUP(G1243,مخزن!D1241:E1843,2,0),"")</f>
        <v/>
      </c>
      <c r="I1243" s="31"/>
      <c r="J1243" s="55" t="str">
        <f>IFERROR(VLOOKUP(G1243,مخزن!D1241:N1843,9,0),"")</f>
        <v/>
      </c>
      <c r="K1243" s="55" t="str">
        <f t="shared" si="39"/>
        <v/>
      </c>
    </row>
    <row r="1244" spans="1:11" ht="24.95" customHeight="1" x14ac:dyDescent="0.2">
      <c r="A1244" s="29"/>
      <c r="B1244" s="29"/>
      <c r="C1244" s="30"/>
      <c r="D1244" s="2"/>
      <c r="E1244" s="1"/>
      <c r="F1244" s="1"/>
      <c r="G1244" s="57" t="str">
        <f t="shared" si="38"/>
        <v/>
      </c>
      <c r="H1244" s="54" t="str">
        <f>IFERROR(VLOOKUP(G1244,مخزن!D1242:E1844,2,0),"")</f>
        <v/>
      </c>
      <c r="I1244" s="31"/>
      <c r="J1244" s="55" t="str">
        <f>IFERROR(VLOOKUP(G1244,مخزن!D1242:N1844,9,0),"")</f>
        <v/>
      </c>
      <c r="K1244" s="55" t="str">
        <f t="shared" si="39"/>
        <v/>
      </c>
    </row>
    <row r="1245" spans="1:11" ht="24.95" customHeight="1" x14ac:dyDescent="0.2">
      <c r="A1245" s="29"/>
      <c r="B1245" s="29"/>
      <c r="C1245" s="30"/>
      <c r="D1245" s="2"/>
      <c r="E1245" s="1"/>
      <c r="F1245" s="1"/>
      <c r="G1245" s="57" t="str">
        <f t="shared" si="38"/>
        <v/>
      </c>
      <c r="H1245" s="54" t="str">
        <f>IFERROR(VLOOKUP(G1245,مخزن!D1243:E1845,2,0),"")</f>
        <v/>
      </c>
      <c r="I1245" s="31"/>
      <c r="J1245" s="55" t="str">
        <f>IFERROR(VLOOKUP(G1245,مخزن!D1243:N1845,9,0),"")</f>
        <v/>
      </c>
      <c r="K1245" s="55" t="str">
        <f t="shared" si="39"/>
        <v/>
      </c>
    </row>
    <row r="1246" spans="1:11" ht="24.95" customHeight="1" x14ac:dyDescent="0.2">
      <c r="A1246" s="29"/>
      <c r="B1246" s="29"/>
      <c r="C1246" s="30"/>
      <c r="D1246" s="2"/>
      <c r="E1246" s="1"/>
      <c r="F1246" s="1"/>
      <c r="G1246" s="57" t="str">
        <f t="shared" si="38"/>
        <v/>
      </c>
      <c r="H1246" s="54" t="str">
        <f>IFERROR(VLOOKUP(G1246,مخزن!D1244:E1846,2,0),"")</f>
        <v/>
      </c>
      <c r="I1246" s="31"/>
      <c r="J1246" s="55" t="str">
        <f>IFERROR(VLOOKUP(G1246,مخزن!D1244:N1846,9,0),"")</f>
        <v/>
      </c>
      <c r="K1246" s="55" t="str">
        <f t="shared" si="39"/>
        <v/>
      </c>
    </row>
    <row r="1247" spans="1:11" ht="24.95" customHeight="1" x14ac:dyDescent="0.2">
      <c r="A1247" s="29"/>
      <c r="B1247" s="29"/>
      <c r="C1247" s="30"/>
      <c r="D1247" s="2"/>
      <c r="E1247" s="1"/>
      <c r="F1247" s="1"/>
      <c r="G1247" s="57" t="str">
        <f t="shared" si="38"/>
        <v/>
      </c>
      <c r="H1247" s="54" t="str">
        <f>IFERROR(VLOOKUP(G1247,مخزن!D1245:E1847,2,0),"")</f>
        <v/>
      </c>
      <c r="I1247" s="31"/>
      <c r="J1247" s="55" t="str">
        <f>IFERROR(VLOOKUP(G1247,مخزن!D1245:N1847,9,0),"")</f>
        <v/>
      </c>
      <c r="K1247" s="55" t="str">
        <f t="shared" si="39"/>
        <v/>
      </c>
    </row>
    <row r="1248" spans="1:11" ht="24.95" customHeight="1" x14ac:dyDescent="0.2">
      <c r="A1248" s="29"/>
      <c r="B1248" s="29"/>
      <c r="C1248" s="30"/>
      <c r="D1248" s="2"/>
      <c r="E1248" s="1"/>
      <c r="F1248" s="1"/>
      <c r="G1248" s="57" t="str">
        <f t="shared" si="38"/>
        <v/>
      </c>
      <c r="H1248" s="54" t="str">
        <f>IFERROR(VLOOKUP(G1248,مخزن!D1246:E1848,2,0),"")</f>
        <v/>
      </c>
      <c r="I1248" s="31"/>
      <c r="J1248" s="55" t="str">
        <f>IFERROR(VLOOKUP(G1248,مخزن!D1246:N1848,9,0),"")</f>
        <v/>
      </c>
      <c r="K1248" s="55" t="str">
        <f t="shared" si="39"/>
        <v/>
      </c>
    </row>
    <row r="1249" spans="1:11" ht="24.95" customHeight="1" x14ac:dyDescent="0.2">
      <c r="A1249" s="29"/>
      <c r="B1249" s="29"/>
      <c r="C1249" s="30"/>
      <c r="D1249" s="2"/>
      <c r="E1249" s="1"/>
      <c r="F1249" s="1"/>
      <c r="G1249" s="57" t="str">
        <f t="shared" si="38"/>
        <v/>
      </c>
      <c r="H1249" s="54" t="str">
        <f>IFERROR(VLOOKUP(G1249,مخزن!D1247:E1849,2,0),"")</f>
        <v/>
      </c>
      <c r="I1249" s="31"/>
      <c r="J1249" s="55" t="str">
        <f>IFERROR(VLOOKUP(G1249,مخزن!D1247:N1849,9,0),"")</f>
        <v/>
      </c>
      <c r="K1249" s="55" t="str">
        <f t="shared" si="39"/>
        <v/>
      </c>
    </row>
    <row r="1250" spans="1:11" ht="24.95" customHeight="1" x14ac:dyDescent="0.2">
      <c r="A1250" s="29"/>
      <c r="B1250" s="29"/>
      <c r="C1250" s="30"/>
      <c r="D1250" s="2"/>
      <c r="E1250" s="1"/>
      <c r="F1250" s="1"/>
      <c r="G1250" s="57" t="str">
        <f t="shared" si="38"/>
        <v/>
      </c>
      <c r="H1250" s="54" t="str">
        <f>IFERROR(VLOOKUP(G1250,مخزن!D1248:E1850,2,0),"")</f>
        <v/>
      </c>
      <c r="I1250" s="31"/>
      <c r="J1250" s="55" t="str">
        <f>IFERROR(VLOOKUP(G1250,مخزن!D1248:N1850,9,0),"")</f>
        <v/>
      </c>
      <c r="K1250" s="55" t="str">
        <f t="shared" si="39"/>
        <v/>
      </c>
    </row>
    <row r="1251" spans="1:11" ht="24.95" customHeight="1" x14ac:dyDescent="0.2">
      <c r="A1251" s="29"/>
      <c r="B1251" s="29"/>
      <c r="C1251" s="30"/>
      <c r="D1251" s="2"/>
      <c r="E1251" s="1"/>
      <c r="F1251" s="1"/>
      <c r="G1251" s="57" t="str">
        <f t="shared" si="38"/>
        <v/>
      </c>
      <c r="H1251" s="54" t="str">
        <f>IFERROR(VLOOKUP(G1251,مخزن!D1249:E1851,2,0),"")</f>
        <v/>
      </c>
      <c r="I1251" s="31"/>
      <c r="J1251" s="55" t="str">
        <f>IFERROR(VLOOKUP(G1251,مخزن!D1249:N1851,9,0),"")</f>
        <v/>
      </c>
      <c r="K1251" s="55" t="str">
        <f t="shared" si="39"/>
        <v/>
      </c>
    </row>
    <row r="1252" spans="1:11" ht="24.95" customHeight="1" x14ac:dyDescent="0.2">
      <c r="A1252" s="29"/>
      <c r="B1252" s="29"/>
      <c r="C1252" s="30"/>
      <c r="D1252" s="2"/>
      <c r="E1252" s="1"/>
      <c r="F1252" s="1"/>
      <c r="G1252" s="57" t="str">
        <f t="shared" si="38"/>
        <v/>
      </c>
      <c r="H1252" s="54" t="str">
        <f>IFERROR(VLOOKUP(G1252,مخزن!D1250:E1852,2,0),"")</f>
        <v/>
      </c>
      <c r="I1252" s="31"/>
      <c r="J1252" s="55" t="str">
        <f>IFERROR(VLOOKUP(G1252,مخزن!D1250:N1852,9,0),"")</f>
        <v/>
      </c>
      <c r="K1252" s="55" t="str">
        <f t="shared" si="39"/>
        <v/>
      </c>
    </row>
    <row r="1253" spans="1:11" ht="24.95" customHeight="1" x14ac:dyDescent="0.2">
      <c r="A1253" s="29"/>
      <c r="B1253" s="29"/>
      <c r="C1253" s="30"/>
      <c r="D1253" s="2"/>
      <c r="E1253" s="1"/>
      <c r="F1253" s="1"/>
      <c r="G1253" s="57" t="str">
        <f t="shared" si="38"/>
        <v/>
      </c>
      <c r="H1253" s="54" t="str">
        <f>IFERROR(VLOOKUP(G1253,مخزن!D1251:E1853,2,0),"")</f>
        <v/>
      </c>
      <c r="I1253" s="31"/>
      <c r="J1253" s="55" t="str">
        <f>IFERROR(VLOOKUP(G1253,مخزن!D1251:N1853,9,0),"")</f>
        <v/>
      </c>
      <c r="K1253" s="55" t="str">
        <f t="shared" si="39"/>
        <v/>
      </c>
    </row>
    <row r="1254" spans="1:11" ht="24.95" customHeight="1" x14ac:dyDescent="0.2">
      <c r="A1254" s="29"/>
      <c r="B1254" s="29"/>
      <c r="C1254" s="30"/>
      <c r="D1254" s="2"/>
      <c r="E1254" s="1"/>
      <c r="F1254" s="1"/>
      <c r="G1254" s="57" t="str">
        <f t="shared" si="38"/>
        <v/>
      </c>
      <c r="H1254" s="54" t="str">
        <f>IFERROR(VLOOKUP(G1254,مخزن!D1252:E1854,2,0),"")</f>
        <v/>
      </c>
      <c r="I1254" s="31"/>
      <c r="J1254" s="55" t="str">
        <f>IFERROR(VLOOKUP(G1254,مخزن!D1252:N1854,9,0),"")</f>
        <v/>
      </c>
      <c r="K1254" s="55" t="str">
        <f t="shared" si="39"/>
        <v/>
      </c>
    </row>
    <row r="1255" spans="1:11" ht="24.95" customHeight="1" x14ac:dyDescent="0.2">
      <c r="A1255" s="29"/>
      <c r="B1255" s="29"/>
      <c r="C1255" s="30"/>
      <c r="D1255" s="2"/>
      <c r="E1255" s="1"/>
      <c r="F1255" s="1"/>
      <c r="G1255" s="57" t="str">
        <f t="shared" si="38"/>
        <v/>
      </c>
      <c r="H1255" s="54" t="str">
        <f>IFERROR(VLOOKUP(G1255,مخزن!D1253:E1855,2,0),"")</f>
        <v/>
      </c>
      <c r="I1255" s="31"/>
      <c r="J1255" s="55" t="str">
        <f>IFERROR(VLOOKUP(G1255,مخزن!D1253:N1855,9,0),"")</f>
        <v/>
      </c>
      <c r="K1255" s="55" t="str">
        <f t="shared" si="39"/>
        <v/>
      </c>
    </row>
    <row r="1256" spans="1:11" ht="24.95" customHeight="1" x14ac:dyDescent="0.2">
      <c r="A1256" s="29"/>
      <c r="B1256" s="29"/>
      <c r="C1256" s="30"/>
      <c r="D1256" s="2"/>
      <c r="E1256" s="1"/>
      <c r="F1256" s="1"/>
      <c r="G1256" s="57" t="str">
        <f t="shared" si="38"/>
        <v/>
      </c>
      <c r="H1256" s="54" t="str">
        <f>IFERROR(VLOOKUP(G1256,مخزن!D1254:E1856,2,0),"")</f>
        <v/>
      </c>
      <c r="I1256" s="31"/>
      <c r="J1256" s="55" t="str">
        <f>IFERROR(VLOOKUP(G1256,مخزن!D1254:N1856,9,0),"")</f>
        <v/>
      </c>
      <c r="K1256" s="55" t="str">
        <f t="shared" si="39"/>
        <v/>
      </c>
    </row>
    <row r="1257" spans="1:11" ht="24.95" customHeight="1" x14ac:dyDescent="0.2">
      <c r="A1257" s="29"/>
      <c r="B1257" s="29"/>
      <c r="C1257" s="30"/>
      <c r="D1257" s="2"/>
      <c r="E1257" s="1"/>
      <c r="F1257" s="1"/>
      <c r="G1257" s="57" t="str">
        <f t="shared" si="38"/>
        <v/>
      </c>
      <c r="H1257" s="54" t="str">
        <f>IFERROR(VLOOKUP(G1257,مخزن!D1255:E1857,2,0),"")</f>
        <v/>
      </c>
      <c r="I1257" s="31"/>
      <c r="J1257" s="55" t="str">
        <f>IFERROR(VLOOKUP(G1257,مخزن!D1255:N1857,9,0),"")</f>
        <v/>
      </c>
      <c r="K1257" s="55" t="str">
        <f t="shared" si="39"/>
        <v/>
      </c>
    </row>
    <row r="1258" spans="1:11" ht="24.95" customHeight="1" x14ac:dyDescent="0.2">
      <c r="A1258" s="29"/>
      <c r="B1258" s="29"/>
      <c r="C1258" s="30"/>
      <c r="D1258" s="2"/>
      <c r="E1258" s="1"/>
      <c r="F1258" s="1"/>
      <c r="G1258" s="57" t="str">
        <f t="shared" si="38"/>
        <v/>
      </c>
      <c r="H1258" s="54" t="str">
        <f>IFERROR(VLOOKUP(G1258,مخزن!D1256:E1858,2,0),"")</f>
        <v/>
      </c>
      <c r="I1258" s="31"/>
      <c r="J1258" s="55" t="str">
        <f>IFERROR(VLOOKUP(G1258,مخزن!D1256:N1858,9,0),"")</f>
        <v/>
      </c>
      <c r="K1258" s="55" t="str">
        <f t="shared" si="39"/>
        <v/>
      </c>
    </row>
    <row r="1259" spans="1:11" ht="24.95" customHeight="1" x14ac:dyDescent="0.2">
      <c r="A1259" s="29"/>
      <c r="B1259" s="29"/>
      <c r="C1259" s="30"/>
      <c r="D1259" s="2"/>
      <c r="E1259" s="1"/>
      <c r="F1259" s="1"/>
      <c r="G1259" s="57" t="str">
        <f t="shared" si="38"/>
        <v/>
      </c>
      <c r="H1259" s="54" t="str">
        <f>IFERROR(VLOOKUP(G1259,مخزن!D1257:E1859,2,0),"")</f>
        <v/>
      </c>
      <c r="I1259" s="31"/>
      <c r="J1259" s="55" t="str">
        <f>IFERROR(VLOOKUP(G1259,مخزن!D1257:N1859,9,0),"")</f>
        <v/>
      </c>
      <c r="K1259" s="55" t="str">
        <f t="shared" si="39"/>
        <v/>
      </c>
    </row>
    <row r="1260" spans="1:11" ht="24.95" customHeight="1" x14ac:dyDescent="0.2">
      <c r="A1260" s="29"/>
      <c r="B1260" s="29"/>
      <c r="C1260" s="30"/>
      <c r="D1260" s="2"/>
      <c r="E1260" s="1"/>
      <c r="F1260" s="1"/>
      <c r="G1260" s="57" t="str">
        <f t="shared" si="38"/>
        <v/>
      </c>
      <c r="H1260" s="54" t="str">
        <f>IFERROR(VLOOKUP(G1260,مخزن!D1258:E1860,2,0),"")</f>
        <v/>
      </c>
      <c r="I1260" s="31"/>
      <c r="J1260" s="55" t="str">
        <f>IFERROR(VLOOKUP(G1260,مخزن!D1258:N1860,9,0),"")</f>
        <v/>
      </c>
      <c r="K1260" s="55" t="str">
        <f t="shared" si="39"/>
        <v/>
      </c>
    </row>
    <row r="1261" spans="1:11" ht="24.95" customHeight="1" x14ac:dyDescent="0.2">
      <c r="A1261" s="29"/>
      <c r="B1261" s="29"/>
      <c r="C1261" s="30"/>
      <c r="D1261" s="2"/>
      <c r="E1261" s="1"/>
      <c r="F1261" s="1"/>
      <c r="G1261" s="57" t="str">
        <f t="shared" si="38"/>
        <v/>
      </c>
      <c r="H1261" s="54" t="str">
        <f>IFERROR(VLOOKUP(G1261,مخزن!D1259:E1861,2,0),"")</f>
        <v/>
      </c>
      <c r="I1261" s="31"/>
      <c r="J1261" s="55" t="str">
        <f>IFERROR(VLOOKUP(G1261,مخزن!D1259:N1861,9,0),"")</f>
        <v/>
      </c>
      <c r="K1261" s="55" t="str">
        <f t="shared" si="39"/>
        <v/>
      </c>
    </row>
    <row r="1262" spans="1:11" ht="24.95" customHeight="1" x14ac:dyDescent="0.2">
      <c r="A1262" s="29"/>
      <c r="B1262" s="29"/>
      <c r="C1262" s="30"/>
      <c r="D1262" s="2"/>
      <c r="E1262" s="1"/>
      <c r="F1262" s="1"/>
      <c r="G1262" s="57" t="str">
        <f t="shared" si="38"/>
        <v/>
      </c>
      <c r="H1262" s="54" t="str">
        <f>IFERROR(VLOOKUP(G1262,مخزن!D1260:E1862,2,0),"")</f>
        <v/>
      </c>
      <c r="I1262" s="31"/>
      <c r="J1262" s="55" t="str">
        <f>IFERROR(VLOOKUP(G1262,مخزن!D1260:N1862,9,0),"")</f>
        <v/>
      </c>
      <c r="K1262" s="55" t="str">
        <f t="shared" si="39"/>
        <v/>
      </c>
    </row>
    <row r="1263" spans="1:11" ht="24.95" customHeight="1" x14ac:dyDescent="0.2">
      <c r="A1263" s="29"/>
      <c r="B1263" s="29"/>
      <c r="C1263" s="30"/>
      <c r="D1263" s="2"/>
      <c r="E1263" s="1"/>
      <c r="F1263" s="1"/>
      <c r="G1263" s="57" t="str">
        <f t="shared" si="38"/>
        <v/>
      </c>
      <c r="H1263" s="54" t="str">
        <f>IFERROR(VLOOKUP(G1263,مخزن!D1261:E1863,2,0),"")</f>
        <v/>
      </c>
      <c r="I1263" s="31"/>
      <c r="J1263" s="55" t="str">
        <f>IFERROR(VLOOKUP(G1263,مخزن!D1261:N1863,9,0),"")</f>
        <v/>
      </c>
      <c r="K1263" s="55" t="str">
        <f t="shared" si="39"/>
        <v/>
      </c>
    </row>
    <row r="1264" spans="1:11" ht="24.95" customHeight="1" x14ac:dyDescent="0.2">
      <c r="A1264" s="29"/>
      <c r="B1264" s="29"/>
      <c r="C1264" s="30"/>
      <c r="D1264" s="2"/>
      <c r="E1264" s="1"/>
      <c r="F1264" s="1"/>
      <c r="G1264" s="57" t="str">
        <f t="shared" si="38"/>
        <v/>
      </c>
      <c r="H1264" s="54" t="str">
        <f>IFERROR(VLOOKUP(G1264,مخزن!D1262:E1864,2,0),"")</f>
        <v/>
      </c>
      <c r="I1264" s="31"/>
      <c r="J1264" s="55" t="str">
        <f>IFERROR(VLOOKUP(G1264,مخزن!D1262:N1864,9,0),"")</f>
        <v/>
      </c>
      <c r="K1264" s="55" t="str">
        <f t="shared" si="39"/>
        <v/>
      </c>
    </row>
    <row r="1265" spans="1:11" ht="24.95" customHeight="1" x14ac:dyDescent="0.2">
      <c r="A1265" s="29"/>
      <c r="B1265" s="29"/>
      <c r="C1265" s="30"/>
      <c r="D1265" s="2"/>
      <c r="E1265" s="1"/>
      <c r="F1265" s="1"/>
      <c r="G1265" s="57" t="str">
        <f t="shared" si="38"/>
        <v/>
      </c>
      <c r="H1265" s="54" t="str">
        <f>IFERROR(VLOOKUP(G1265,مخزن!D1263:E1865,2,0),"")</f>
        <v/>
      </c>
      <c r="I1265" s="31"/>
      <c r="J1265" s="55" t="str">
        <f>IFERROR(VLOOKUP(G1265,مخزن!D1263:N1865,9,0),"")</f>
        <v/>
      </c>
      <c r="K1265" s="55" t="str">
        <f t="shared" si="39"/>
        <v/>
      </c>
    </row>
    <row r="1266" spans="1:11" ht="24.95" customHeight="1" x14ac:dyDescent="0.2">
      <c r="A1266" s="29"/>
      <c r="B1266" s="29"/>
      <c r="C1266" s="30"/>
      <c r="D1266" s="2"/>
      <c r="E1266" s="1"/>
      <c r="F1266" s="1"/>
      <c r="G1266" s="57" t="str">
        <f t="shared" si="38"/>
        <v/>
      </c>
      <c r="H1266" s="54" t="str">
        <f>IFERROR(VLOOKUP(G1266,مخزن!D1264:E1866,2,0),"")</f>
        <v/>
      </c>
      <c r="I1266" s="31"/>
      <c r="J1266" s="55" t="str">
        <f>IFERROR(VLOOKUP(G1266,مخزن!D1264:N1866,9,0),"")</f>
        <v/>
      </c>
      <c r="K1266" s="55" t="str">
        <f t="shared" si="39"/>
        <v/>
      </c>
    </row>
    <row r="1267" spans="1:11" ht="24.95" customHeight="1" x14ac:dyDescent="0.2">
      <c r="A1267" s="29"/>
      <c r="B1267" s="29"/>
      <c r="C1267" s="30"/>
      <c r="D1267" s="2"/>
      <c r="E1267" s="1"/>
      <c r="F1267" s="1"/>
      <c r="G1267" s="57" t="str">
        <f t="shared" si="38"/>
        <v/>
      </c>
      <c r="H1267" s="54" t="str">
        <f>IFERROR(VLOOKUP(G1267,مخزن!D1265:E1867,2,0),"")</f>
        <v/>
      </c>
      <c r="I1267" s="31"/>
      <c r="J1267" s="55" t="str">
        <f>IFERROR(VLOOKUP(G1267,مخزن!D1265:N1867,9,0),"")</f>
        <v/>
      </c>
      <c r="K1267" s="55" t="str">
        <f t="shared" si="39"/>
        <v/>
      </c>
    </row>
    <row r="1268" spans="1:11" ht="24.95" customHeight="1" x14ac:dyDescent="0.2">
      <c r="A1268" s="29"/>
      <c r="B1268" s="29"/>
      <c r="C1268" s="30"/>
      <c r="D1268" s="2"/>
      <c r="E1268" s="1"/>
      <c r="F1268" s="1"/>
      <c r="G1268" s="57" t="str">
        <f t="shared" si="38"/>
        <v/>
      </c>
      <c r="H1268" s="54" t="str">
        <f>IFERROR(VLOOKUP(G1268,مخزن!D1266:E1868,2,0),"")</f>
        <v/>
      </c>
      <c r="I1268" s="31"/>
      <c r="J1268" s="55" t="str">
        <f>IFERROR(VLOOKUP(G1268,مخزن!D1266:N1868,9,0),"")</f>
        <v/>
      </c>
      <c r="K1268" s="55" t="str">
        <f t="shared" si="39"/>
        <v/>
      </c>
    </row>
    <row r="1269" spans="1:11" ht="24.95" customHeight="1" x14ac:dyDescent="0.2">
      <c r="A1269" s="29"/>
      <c r="B1269" s="29"/>
      <c r="C1269" s="30"/>
      <c r="D1269" s="2"/>
      <c r="E1269" s="1"/>
      <c r="F1269" s="1"/>
      <c r="G1269" s="57" t="str">
        <f t="shared" ref="G1269:G1332" si="40">E1269&amp;F1269</f>
        <v/>
      </c>
      <c r="H1269" s="54" t="str">
        <f>IFERROR(VLOOKUP(G1269,مخزن!D1267:E1869,2,0),"")</f>
        <v/>
      </c>
      <c r="I1269" s="31"/>
      <c r="J1269" s="55" t="str">
        <f>IFERROR(VLOOKUP(G1269,مخزن!D1267:N1869,9,0),"")</f>
        <v/>
      </c>
      <c r="K1269" s="55" t="str">
        <f t="shared" ref="K1269:K1332" si="41">IFERROR((J1269*I1269),"")</f>
        <v/>
      </c>
    </row>
    <row r="1270" spans="1:11" ht="24.95" customHeight="1" x14ac:dyDescent="0.2">
      <c r="A1270" s="29"/>
      <c r="B1270" s="29"/>
      <c r="C1270" s="30"/>
      <c r="D1270" s="2"/>
      <c r="E1270" s="1"/>
      <c r="F1270" s="1"/>
      <c r="G1270" s="57" t="str">
        <f t="shared" si="40"/>
        <v/>
      </c>
      <c r="H1270" s="54" t="str">
        <f>IFERROR(VLOOKUP(G1270,مخزن!D1268:E1870,2,0),"")</f>
        <v/>
      </c>
      <c r="I1270" s="31"/>
      <c r="J1270" s="55" t="str">
        <f>IFERROR(VLOOKUP(G1270,مخزن!D1268:N1870,9,0),"")</f>
        <v/>
      </c>
      <c r="K1270" s="55" t="str">
        <f t="shared" si="41"/>
        <v/>
      </c>
    </row>
    <row r="1271" spans="1:11" ht="24.95" customHeight="1" x14ac:dyDescent="0.2">
      <c r="A1271" s="29"/>
      <c r="B1271" s="29"/>
      <c r="C1271" s="30"/>
      <c r="D1271" s="2"/>
      <c r="E1271" s="1"/>
      <c r="F1271" s="1"/>
      <c r="G1271" s="57" t="str">
        <f t="shared" si="40"/>
        <v/>
      </c>
      <c r="H1271" s="54" t="str">
        <f>IFERROR(VLOOKUP(G1271,مخزن!D1269:E1871,2,0),"")</f>
        <v/>
      </c>
      <c r="I1271" s="31"/>
      <c r="J1271" s="55" t="str">
        <f>IFERROR(VLOOKUP(G1271,مخزن!D1269:N1871,9,0),"")</f>
        <v/>
      </c>
      <c r="K1271" s="55" t="str">
        <f t="shared" si="41"/>
        <v/>
      </c>
    </row>
    <row r="1272" spans="1:11" ht="24.95" customHeight="1" x14ac:dyDescent="0.2">
      <c r="A1272" s="29"/>
      <c r="B1272" s="29"/>
      <c r="C1272" s="30"/>
      <c r="D1272" s="2"/>
      <c r="E1272" s="1"/>
      <c r="F1272" s="1"/>
      <c r="G1272" s="57" t="str">
        <f t="shared" si="40"/>
        <v/>
      </c>
      <c r="H1272" s="54" t="str">
        <f>IFERROR(VLOOKUP(G1272,مخزن!D1270:E1872,2,0),"")</f>
        <v/>
      </c>
      <c r="I1272" s="31"/>
      <c r="J1272" s="55" t="str">
        <f>IFERROR(VLOOKUP(G1272,مخزن!D1270:N1872,9,0),"")</f>
        <v/>
      </c>
      <c r="K1272" s="55" t="str">
        <f t="shared" si="41"/>
        <v/>
      </c>
    </row>
    <row r="1273" spans="1:11" ht="24.95" customHeight="1" x14ac:dyDescent="0.2">
      <c r="A1273" s="29"/>
      <c r="B1273" s="29"/>
      <c r="C1273" s="30"/>
      <c r="D1273" s="2"/>
      <c r="E1273" s="1"/>
      <c r="F1273" s="1"/>
      <c r="G1273" s="57" t="str">
        <f t="shared" si="40"/>
        <v/>
      </c>
      <c r="H1273" s="54" t="str">
        <f>IFERROR(VLOOKUP(G1273,مخزن!D1271:E1873,2,0),"")</f>
        <v/>
      </c>
      <c r="I1273" s="31"/>
      <c r="J1273" s="55" t="str">
        <f>IFERROR(VLOOKUP(G1273,مخزن!D1271:N1873,9,0),"")</f>
        <v/>
      </c>
      <c r="K1273" s="55" t="str">
        <f t="shared" si="41"/>
        <v/>
      </c>
    </row>
    <row r="1274" spans="1:11" ht="24.95" customHeight="1" x14ac:dyDescent="0.2">
      <c r="A1274" s="29"/>
      <c r="B1274" s="29"/>
      <c r="C1274" s="30"/>
      <c r="D1274" s="2"/>
      <c r="E1274" s="1"/>
      <c r="F1274" s="1"/>
      <c r="G1274" s="57" t="str">
        <f t="shared" si="40"/>
        <v/>
      </c>
      <c r="H1274" s="54" t="str">
        <f>IFERROR(VLOOKUP(G1274,مخزن!D1272:E1874,2,0),"")</f>
        <v/>
      </c>
      <c r="I1274" s="31"/>
      <c r="J1274" s="55" t="str">
        <f>IFERROR(VLOOKUP(G1274,مخزن!D1272:N1874,9,0),"")</f>
        <v/>
      </c>
      <c r="K1274" s="55" t="str">
        <f t="shared" si="41"/>
        <v/>
      </c>
    </row>
    <row r="1275" spans="1:11" ht="24.95" customHeight="1" x14ac:dyDescent="0.2">
      <c r="A1275" s="29"/>
      <c r="B1275" s="29"/>
      <c r="C1275" s="30"/>
      <c r="D1275" s="2"/>
      <c r="E1275" s="1"/>
      <c r="F1275" s="1"/>
      <c r="G1275" s="57" t="str">
        <f t="shared" si="40"/>
        <v/>
      </c>
      <c r="H1275" s="54" t="str">
        <f>IFERROR(VLOOKUP(G1275,مخزن!D1273:E1875,2,0),"")</f>
        <v/>
      </c>
      <c r="I1275" s="31"/>
      <c r="J1275" s="55" t="str">
        <f>IFERROR(VLOOKUP(G1275,مخزن!D1273:N1875,9,0),"")</f>
        <v/>
      </c>
      <c r="K1275" s="55" t="str">
        <f t="shared" si="41"/>
        <v/>
      </c>
    </row>
    <row r="1276" spans="1:11" ht="24.95" customHeight="1" x14ac:dyDescent="0.2">
      <c r="A1276" s="29"/>
      <c r="B1276" s="29"/>
      <c r="C1276" s="30"/>
      <c r="D1276" s="2"/>
      <c r="E1276" s="1"/>
      <c r="F1276" s="1"/>
      <c r="G1276" s="57" t="str">
        <f t="shared" si="40"/>
        <v/>
      </c>
      <c r="H1276" s="54" t="str">
        <f>IFERROR(VLOOKUP(G1276,مخزن!D1274:E1876,2,0),"")</f>
        <v/>
      </c>
      <c r="I1276" s="31"/>
      <c r="J1276" s="55" t="str">
        <f>IFERROR(VLOOKUP(G1276,مخزن!D1274:N1876,9,0),"")</f>
        <v/>
      </c>
      <c r="K1276" s="55" t="str">
        <f t="shared" si="41"/>
        <v/>
      </c>
    </row>
    <row r="1277" spans="1:11" ht="24.95" customHeight="1" x14ac:dyDescent="0.2">
      <c r="A1277" s="29"/>
      <c r="B1277" s="29"/>
      <c r="C1277" s="30"/>
      <c r="D1277" s="2"/>
      <c r="E1277" s="1"/>
      <c r="F1277" s="1"/>
      <c r="G1277" s="57" t="str">
        <f t="shared" si="40"/>
        <v/>
      </c>
      <c r="H1277" s="54" t="str">
        <f>IFERROR(VLOOKUP(G1277,مخزن!D1275:E1877,2,0),"")</f>
        <v/>
      </c>
      <c r="I1277" s="31"/>
      <c r="J1277" s="55" t="str">
        <f>IFERROR(VLOOKUP(G1277,مخزن!D1275:N1877,9,0),"")</f>
        <v/>
      </c>
      <c r="K1277" s="55" t="str">
        <f t="shared" si="41"/>
        <v/>
      </c>
    </row>
    <row r="1278" spans="1:11" ht="24.95" customHeight="1" x14ac:dyDescent="0.2">
      <c r="A1278" s="29"/>
      <c r="B1278" s="29"/>
      <c r="C1278" s="30"/>
      <c r="D1278" s="2"/>
      <c r="E1278" s="1"/>
      <c r="F1278" s="1"/>
      <c r="G1278" s="57" t="str">
        <f t="shared" si="40"/>
        <v/>
      </c>
      <c r="H1278" s="54" t="str">
        <f>IFERROR(VLOOKUP(G1278,مخزن!D1276:E1878,2,0),"")</f>
        <v/>
      </c>
      <c r="I1278" s="31"/>
      <c r="J1278" s="55" t="str">
        <f>IFERROR(VLOOKUP(G1278,مخزن!D1276:N1878,9,0),"")</f>
        <v/>
      </c>
      <c r="K1278" s="55" t="str">
        <f t="shared" si="41"/>
        <v/>
      </c>
    </row>
    <row r="1279" spans="1:11" ht="24.95" customHeight="1" x14ac:dyDescent="0.2">
      <c r="A1279" s="29"/>
      <c r="B1279" s="29"/>
      <c r="C1279" s="30"/>
      <c r="D1279" s="2"/>
      <c r="E1279" s="1"/>
      <c r="F1279" s="1"/>
      <c r="G1279" s="57" t="str">
        <f t="shared" si="40"/>
        <v/>
      </c>
      <c r="H1279" s="54" t="str">
        <f>IFERROR(VLOOKUP(G1279,مخزن!D1277:E1879,2,0),"")</f>
        <v/>
      </c>
      <c r="I1279" s="31"/>
      <c r="J1279" s="55" t="str">
        <f>IFERROR(VLOOKUP(G1279,مخزن!D1277:N1879,9,0),"")</f>
        <v/>
      </c>
      <c r="K1279" s="55" t="str">
        <f t="shared" si="41"/>
        <v/>
      </c>
    </row>
    <row r="1280" spans="1:11" ht="24.95" customHeight="1" x14ac:dyDescent="0.2">
      <c r="A1280" s="29"/>
      <c r="B1280" s="29"/>
      <c r="C1280" s="30"/>
      <c r="D1280" s="2"/>
      <c r="E1280" s="1"/>
      <c r="F1280" s="1"/>
      <c r="G1280" s="57" t="str">
        <f t="shared" si="40"/>
        <v/>
      </c>
      <c r="H1280" s="54" t="str">
        <f>IFERROR(VLOOKUP(G1280,مخزن!D1278:E1880,2,0),"")</f>
        <v/>
      </c>
      <c r="I1280" s="31"/>
      <c r="J1280" s="55" t="str">
        <f>IFERROR(VLOOKUP(G1280,مخزن!D1278:N1880,9,0),"")</f>
        <v/>
      </c>
      <c r="K1280" s="55" t="str">
        <f t="shared" si="41"/>
        <v/>
      </c>
    </row>
    <row r="1281" spans="1:11" ht="24.95" customHeight="1" x14ac:dyDescent="0.2">
      <c r="A1281" s="29"/>
      <c r="B1281" s="29"/>
      <c r="C1281" s="30"/>
      <c r="D1281" s="2"/>
      <c r="E1281" s="1"/>
      <c r="F1281" s="1"/>
      <c r="G1281" s="57" t="str">
        <f t="shared" si="40"/>
        <v/>
      </c>
      <c r="H1281" s="54" t="str">
        <f>IFERROR(VLOOKUP(G1281,مخزن!D1279:E1881,2,0),"")</f>
        <v/>
      </c>
      <c r="I1281" s="31"/>
      <c r="J1281" s="55" t="str">
        <f>IFERROR(VLOOKUP(G1281,مخزن!D1279:N1881,9,0),"")</f>
        <v/>
      </c>
      <c r="K1281" s="55" t="str">
        <f t="shared" si="41"/>
        <v/>
      </c>
    </row>
    <row r="1282" spans="1:11" ht="24.95" customHeight="1" x14ac:dyDescent="0.2">
      <c r="A1282" s="29"/>
      <c r="B1282" s="29"/>
      <c r="C1282" s="30"/>
      <c r="D1282" s="2"/>
      <c r="E1282" s="1"/>
      <c r="F1282" s="1"/>
      <c r="G1282" s="57" t="str">
        <f t="shared" si="40"/>
        <v/>
      </c>
      <c r="H1282" s="54" t="str">
        <f>IFERROR(VLOOKUP(G1282,مخزن!D1280:E1882,2,0),"")</f>
        <v/>
      </c>
      <c r="I1282" s="31"/>
      <c r="J1282" s="55" t="str">
        <f>IFERROR(VLOOKUP(G1282,مخزن!D1280:N1882,9,0),"")</f>
        <v/>
      </c>
      <c r="K1282" s="55" t="str">
        <f t="shared" si="41"/>
        <v/>
      </c>
    </row>
    <row r="1283" spans="1:11" ht="24.95" customHeight="1" x14ac:dyDescent="0.2">
      <c r="A1283" s="29"/>
      <c r="B1283" s="29"/>
      <c r="C1283" s="30"/>
      <c r="D1283" s="2"/>
      <c r="E1283" s="1"/>
      <c r="F1283" s="1"/>
      <c r="G1283" s="57" t="str">
        <f t="shared" si="40"/>
        <v/>
      </c>
      <c r="H1283" s="54" t="str">
        <f>IFERROR(VLOOKUP(G1283,مخزن!D1281:E1883,2,0),"")</f>
        <v/>
      </c>
      <c r="I1283" s="31"/>
      <c r="J1283" s="55" t="str">
        <f>IFERROR(VLOOKUP(G1283,مخزن!D1281:N1883,9,0),"")</f>
        <v/>
      </c>
      <c r="K1283" s="55" t="str">
        <f t="shared" si="41"/>
        <v/>
      </c>
    </row>
    <row r="1284" spans="1:11" ht="24.95" customHeight="1" x14ac:dyDescent="0.2">
      <c r="A1284" s="29"/>
      <c r="B1284" s="29"/>
      <c r="C1284" s="30"/>
      <c r="D1284" s="2"/>
      <c r="E1284" s="1"/>
      <c r="F1284" s="1"/>
      <c r="G1284" s="57" t="str">
        <f t="shared" si="40"/>
        <v/>
      </c>
      <c r="H1284" s="54" t="str">
        <f>IFERROR(VLOOKUP(G1284,مخزن!D1282:E1884,2,0),"")</f>
        <v/>
      </c>
      <c r="I1284" s="31"/>
      <c r="J1284" s="55" t="str">
        <f>IFERROR(VLOOKUP(G1284,مخزن!D1282:N1884,9,0),"")</f>
        <v/>
      </c>
      <c r="K1284" s="55" t="str">
        <f t="shared" si="41"/>
        <v/>
      </c>
    </row>
    <row r="1285" spans="1:11" ht="24.95" customHeight="1" x14ac:dyDescent="0.2">
      <c r="A1285" s="29"/>
      <c r="B1285" s="29"/>
      <c r="C1285" s="30"/>
      <c r="D1285" s="2"/>
      <c r="E1285" s="1"/>
      <c r="F1285" s="1"/>
      <c r="G1285" s="57" t="str">
        <f t="shared" si="40"/>
        <v/>
      </c>
      <c r="H1285" s="54" t="str">
        <f>IFERROR(VLOOKUP(G1285,مخزن!D1283:E1885,2,0),"")</f>
        <v/>
      </c>
      <c r="I1285" s="31"/>
      <c r="J1285" s="55" t="str">
        <f>IFERROR(VLOOKUP(G1285,مخزن!D1283:N1885,9,0),"")</f>
        <v/>
      </c>
      <c r="K1285" s="55" t="str">
        <f t="shared" si="41"/>
        <v/>
      </c>
    </row>
    <row r="1286" spans="1:11" ht="24.95" customHeight="1" x14ac:dyDescent="0.2">
      <c r="A1286" s="29"/>
      <c r="B1286" s="29"/>
      <c r="C1286" s="30"/>
      <c r="D1286" s="2"/>
      <c r="E1286" s="1"/>
      <c r="F1286" s="1"/>
      <c r="G1286" s="57" t="str">
        <f t="shared" si="40"/>
        <v/>
      </c>
      <c r="H1286" s="54" t="str">
        <f>IFERROR(VLOOKUP(G1286,مخزن!D1284:E1886,2,0),"")</f>
        <v/>
      </c>
      <c r="I1286" s="31"/>
      <c r="J1286" s="55" t="str">
        <f>IFERROR(VLOOKUP(G1286,مخزن!D1284:N1886,9,0),"")</f>
        <v/>
      </c>
      <c r="K1286" s="55" t="str">
        <f t="shared" si="41"/>
        <v/>
      </c>
    </row>
    <row r="1287" spans="1:11" ht="24.95" customHeight="1" x14ac:dyDescent="0.2">
      <c r="A1287" s="29"/>
      <c r="B1287" s="29"/>
      <c r="C1287" s="30"/>
      <c r="D1287" s="2"/>
      <c r="E1287" s="1"/>
      <c r="F1287" s="1"/>
      <c r="G1287" s="57" t="str">
        <f t="shared" si="40"/>
        <v/>
      </c>
      <c r="H1287" s="54" t="str">
        <f>IFERROR(VLOOKUP(G1287,مخزن!D1285:E1887,2,0),"")</f>
        <v/>
      </c>
      <c r="I1287" s="31"/>
      <c r="J1287" s="55" t="str">
        <f>IFERROR(VLOOKUP(G1287,مخزن!D1285:N1887,9,0),"")</f>
        <v/>
      </c>
      <c r="K1287" s="55" t="str">
        <f t="shared" si="41"/>
        <v/>
      </c>
    </row>
    <row r="1288" spans="1:11" ht="24.95" customHeight="1" x14ac:dyDescent="0.2">
      <c r="A1288" s="29"/>
      <c r="B1288" s="29"/>
      <c r="C1288" s="30"/>
      <c r="D1288" s="2"/>
      <c r="E1288" s="1"/>
      <c r="F1288" s="1"/>
      <c r="G1288" s="57" t="str">
        <f t="shared" si="40"/>
        <v/>
      </c>
      <c r="H1288" s="54" t="str">
        <f>IFERROR(VLOOKUP(G1288,مخزن!D1286:E1888,2,0),"")</f>
        <v/>
      </c>
      <c r="I1288" s="31"/>
      <c r="J1288" s="55" t="str">
        <f>IFERROR(VLOOKUP(G1288,مخزن!D1286:N1888,9,0),"")</f>
        <v/>
      </c>
      <c r="K1288" s="55" t="str">
        <f t="shared" si="41"/>
        <v/>
      </c>
    </row>
    <row r="1289" spans="1:11" ht="24.95" customHeight="1" x14ac:dyDescent="0.2">
      <c r="A1289" s="29"/>
      <c r="B1289" s="29"/>
      <c r="C1289" s="30"/>
      <c r="D1289" s="2"/>
      <c r="E1289" s="1"/>
      <c r="F1289" s="1"/>
      <c r="G1289" s="57" t="str">
        <f t="shared" si="40"/>
        <v/>
      </c>
      <c r="H1289" s="54" t="str">
        <f>IFERROR(VLOOKUP(G1289,مخزن!D1287:E1889,2,0),"")</f>
        <v/>
      </c>
      <c r="I1289" s="31"/>
      <c r="J1289" s="55" t="str">
        <f>IFERROR(VLOOKUP(G1289,مخزن!D1287:N1889,9,0),"")</f>
        <v/>
      </c>
      <c r="K1289" s="55" t="str">
        <f t="shared" si="41"/>
        <v/>
      </c>
    </row>
    <row r="1290" spans="1:11" ht="24.95" customHeight="1" x14ac:dyDescent="0.2">
      <c r="A1290" s="29"/>
      <c r="B1290" s="29"/>
      <c r="C1290" s="30"/>
      <c r="D1290" s="2"/>
      <c r="E1290" s="1"/>
      <c r="F1290" s="1"/>
      <c r="G1290" s="57" t="str">
        <f t="shared" si="40"/>
        <v/>
      </c>
      <c r="H1290" s="54" t="str">
        <f>IFERROR(VLOOKUP(G1290,مخزن!D1288:E1890,2,0),"")</f>
        <v/>
      </c>
      <c r="I1290" s="31"/>
      <c r="J1290" s="55" t="str">
        <f>IFERROR(VLOOKUP(G1290,مخزن!D1288:N1890,9,0),"")</f>
        <v/>
      </c>
      <c r="K1290" s="55" t="str">
        <f t="shared" si="41"/>
        <v/>
      </c>
    </row>
    <row r="1291" spans="1:11" ht="24.95" customHeight="1" x14ac:dyDescent="0.2">
      <c r="A1291" s="29"/>
      <c r="B1291" s="29"/>
      <c r="C1291" s="30"/>
      <c r="D1291" s="2"/>
      <c r="E1291" s="1"/>
      <c r="F1291" s="1"/>
      <c r="G1291" s="57" t="str">
        <f t="shared" si="40"/>
        <v/>
      </c>
      <c r="H1291" s="54" t="str">
        <f>IFERROR(VLOOKUP(G1291,مخزن!D1289:E1891,2,0),"")</f>
        <v/>
      </c>
      <c r="I1291" s="31"/>
      <c r="J1291" s="55" t="str">
        <f>IFERROR(VLOOKUP(G1291,مخزن!D1289:N1891,9,0),"")</f>
        <v/>
      </c>
      <c r="K1291" s="55" t="str">
        <f t="shared" si="41"/>
        <v/>
      </c>
    </row>
    <row r="1292" spans="1:11" ht="24.95" customHeight="1" x14ac:dyDescent="0.2">
      <c r="A1292" s="29"/>
      <c r="B1292" s="29"/>
      <c r="C1292" s="30"/>
      <c r="D1292" s="2"/>
      <c r="E1292" s="1"/>
      <c r="F1292" s="1"/>
      <c r="G1292" s="57" t="str">
        <f t="shared" si="40"/>
        <v/>
      </c>
      <c r="H1292" s="54" t="str">
        <f>IFERROR(VLOOKUP(G1292,مخزن!D1290:E1892,2,0),"")</f>
        <v/>
      </c>
      <c r="I1292" s="31"/>
      <c r="J1292" s="55" t="str">
        <f>IFERROR(VLOOKUP(G1292,مخزن!D1290:N1892,9,0),"")</f>
        <v/>
      </c>
      <c r="K1292" s="55" t="str">
        <f t="shared" si="41"/>
        <v/>
      </c>
    </row>
    <row r="1293" spans="1:11" ht="24.95" customHeight="1" x14ac:dyDescent="0.2">
      <c r="A1293" s="29"/>
      <c r="B1293" s="29"/>
      <c r="C1293" s="30"/>
      <c r="D1293" s="2"/>
      <c r="E1293" s="1"/>
      <c r="F1293" s="1"/>
      <c r="G1293" s="57" t="str">
        <f t="shared" si="40"/>
        <v/>
      </c>
      <c r="H1293" s="54" t="str">
        <f>IFERROR(VLOOKUP(G1293,مخزن!D1291:E1893,2,0),"")</f>
        <v/>
      </c>
      <c r="I1293" s="31"/>
      <c r="J1293" s="55" t="str">
        <f>IFERROR(VLOOKUP(G1293,مخزن!D1291:N1893,9,0),"")</f>
        <v/>
      </c>
      <c r="K1293" s="55" t="str">
        <f t="shared" si="41"/>
        <v/>
      </c>
    </row>
    <row r="1294" spans="1:11" ht="24.95" customHeight="1" x14ac:dyDescent="0.2">
      <c r="A1294" s="29"/>
      <c r="B1294" s="29"/>
      <c r="C1294" s="30"/>
      <c r="D1294" s="2"/>
      <c r="E1294" s="1"/>
      <c r="F1294" s="1"/>
      <c r="G1294" s="57" t="str">
        <f t="shared" si="40"/>
        <v/>
      </c>
      <c r="H1294" s="54" t="str">
        <f>IFERROR(VLOOKUP(G1294,مخزن!D1292:E1894,2,0),"")</f>
        <v/>
      </c>
      <c r="I1294" s="31"/>
      <c r="J1294" s="55" t="str">
        <f>IFERROR(VLOOKUP(G1294,مخزن!D1292:N1894,9,0),"")</f>
        <v/>
      </c>
      <c r="K1294" s="55" t="str">
        <f t="shared" si="41"/>
        <v/>
      </c>
    </row>
    <row r="1295" spans="1:11" ht="24.95" customHeight="1" x14ac:dyDescent="0.2">
      <c r="A1295" s="29"/>
      <c r="B1295" s="29"/>
      <c r="C1295" s="30"/>
      <c r="D1295" s="2"/>
      <c r="E1295" s="1"/>
      <c r="F1295" s="1"/>
      <c r="G1295" s="57" t="str">
        <f t="shared" si="40"/>
        <v/>
      </c>
      <c r="H1295" s="54" t="str">
        <f>IFERROR(VLOOKUP(G1295,مخزن!D1293:E1895,2,0),"")</f>
        <v/>
      </c>
      <c r="I1295" s="31"/>
      <c r="J1295" s="55" t="str">
        <f>IFERROR(VLOOKUP(G1295,مخزن!D1293:N1895,9,0),"")</f>
        <v/>
      </c>
      <c r="K1295" s="55" t="str">
        <f t="shared" si="41"/>
        <v/>
      </c>
    </row>
    <row r="1296" spans="1:11" ht="24.95" customHeight="1" x14ac:dyDescent="0.2">
      <c r="A1296" s="29"/>
      <c r="B1296" s="29"/>
      <c r="C1296" s="30"/>
      <c r="D1296" s="2"/>
      <c r="E1296" s="1"/>
      <c r="F1296" s="1"/>
      <c r="G1296" s="57" t="str">
        <f t="shared" si="40"/>
        <v/>
      </c>
      <c r="H1296" s="54" t="str">
        <f>IFERROR(VLOOKUP(G1296,مخزن!D1294:E1896,2,0),"")</f>
        <v/>
      </c>
      <c r="I1296" s="31"/>
      <c r="J1296" s="55" t="str">
        <f>IFERROR(VLOOKUP(G1296,مخزن!D1294:N1896,9,0),"")</f>
        <v/>
      </c>
      <c r="K1296" s="55" t="str">
        <f t="shared" si="41"/>
        <v/>
      </c>
    </row>
    <row r="1297" spans="1:11" ht="24.95" customHeight="1" x14ac:dyDescent="0.2">
      <c r="A1297" s="29"/>
      <c r="B1297" s="29"/>
      <c r="C1297" s="30"/>
      <c r="D1297" s="2"/>
      <c r="E1297" s="1"/>
      <c r="F1297" s="1"/>
      <c r="G1297" s="57" t="str">
        <f t="shared" si="40"/>
        <v/>
      </c>
      <c r="H1297" s="54" t="str">
        <f>IFERROR(VLOOKUP(G1297,مخزن!D1295:E1897,2,0),"")</f>
        <v/>
      </c>
      <c r="I1297" s="31"/>
      <c r="J1297" s="55" t="str">
        <f>IFERROR(VLOOKUP(G1297,مخزن!D1295:N1897,9,0),"")</f>
        <v/>
      </c>
      <c r="K1297" s="55" t="str">
        <f t="shared" si="41"/>
        <v/>
      </c>
    </row>
    <row r="1298" spans="1:11" ht="24.95" customHeight="1" x14ac:dyDescent="0.2">
      <c r="A1298" s="29"/>
      <c r="B1298" s="29"/>
      <c r="C1298" s="30"/>
      <c r="D1298" s="2"/>
      <c r="E1298" s="1"/>
      <c r="F1298" s="1"/>
      <c r="G1298" s="57" t="str">
        <f t="shared" si="40"/>
        <v/>
      </c>
      <c r="H1298" s="54" t="str">
        <f>IFERROR(VLOOKUP(G1298,مخزن!D1296:E1898,2,0),"")</f>
        <v/>
      </c>
      <c r="I1298" s="31"/>
      <c r="J1298" s="55" t="str">
        <f>IFERROR(VLOOKUP(G1298,مخزن!D1296:N1898,9,0),"")</f>
        <v/>
      </c>
      <c r="K1298" s="55" t="str">
        <f t="shared" si="41"/>
        <v/>
      </c>
    </row>
    <row r="1299" spans="1:11" ht="24.95" customHeight="1" x14ac:dyDescent="0.2">
      <c r="A1299" s="29"/>
      <c r="B1299" s="29"/>
      <c r="C1299" s="30"/>
      <c r="D1299" s="2"/>
      <c r="E1299" s="1"/>
      <c r="F1299" s="1"/>
      <c r="G1299" s="57" t="str">
        <f t="shared" si="40"/>
        <v/>
      </c>
      <c r="H1299" s="54" t="str">
        <f>IFERROR(VLOOKUP(G1299,مخزن!D1297:E1899,2,0),"")</f>
        <v/>
      </c>
      <c r="I1299" s="31"/>
      <c r="J1299" s="55" t="str">
        <f>IFERROR(VLOOKUP(G1299,مخزن!D1297:N1899,9,0),"")</f>
        <v/>
      </c>
      <c r="K1299" s="55" t="str">
        <f t="shared" si="41"/>
        <v/>
      </c>
    </row>
    <row r="1300" spans="1:11" ht="24.95" customHeight="1" x14ac:dyDescent="0.2">
      <c r="A1300" s="29"/>
      <c r="B1300" s="29"/>
      <c r="C1300" s="30"/>
      <c r="D1300" s="2"/>
      <c r="E1300" s="1"/>
      <c r="F1300" s="1"/>
      <c r="G1300" s="57" t="str">
        <f t="shared" si="40"/>
        <v/>
      </c>
      <c r="H1300" s="54" t="str">
        <f>IFERROR(VLOOKUP(G1300,مخزن!D1298:E1900,2,0),"")</f>
        <v/>
      </c>
      <c r="I1300" s="31"/>
      <c r="J1300" s="55" t="str">
        <f>IFERROR(VLOOKUP(G1300,مخزن!D1298:N1900,9,0),"")</f>
        <v/>
      </c>
      <c r="K1300" s="55" t="str">
        <f t="shared" si="41"/>
        <v/>
      </c>
    </row>
    <row r="1301" spans="1:11" ht="24.95" customHeight="1" x14ac:dyDescent="0.2">
      <c r="A1301" s="29"/>
      <c r="B1301" s="29"/>
      <c r="C1301" s="30"/>
      <c r="D1301" s="2"/>
      <c r="E1301" s="1"/>
      <c r="F1301" s="1"/>
      <c r="G1301" s="57" t="str">
        <f t="shared" si="40"/>
        <v/>
      </c>
      <c r="H1301" s="54" t="str">
        <f>IFERROR(VLOOKUP(G1301,مخزن!D1299:E1901,2,0),"")</f>
        <v/>
      </c>
      <c r="I1301" s="31"/>
      <c r="J1301" s="55" t="str">
        <f>IFERROR(VLOOKUP(G1301,مخزن!D1299:N1901,9,0),"")</f>
        <v/>
      </c>
      <c r="K1301" s="55" t="str">
        <f t="shared" si="41"/>
        <v/>
      </c>
    </row>
    <row r="1302" spans="1:11" ht="24.95" customHeight="1" x14ac:dyDescent="0.2">
      <c r="A1302" s="29"/>
      <c r="B1302" s="29"/>
      <c r="C1302" s="30"/>
      <c r="D1302" s="2"/>
      <c r="E1302" s="1"/>
      <c r="F1302" s="1"/>
      <c r="G1302" s="57" t="str">
        <f t="shared" si="40"/>
        <v/>
      </c>
      <c r="H1302" s="54" t="str">
        <f>IFERROR(VLOOKUP(G1302,مخزن!D1300:E1902,2,0),"")</f>
        <v/>
      </c>
      <c r="I1302" s="31"/>
      <c r="J1302" s="55" t="str">
        <f>IFERROR(VLOOKUP(G1302,مخزن!D1300:N1902,9,0),"")</f>
        <v/>
      </c>
      <c r="K1302" s="55" t="str">
        <f t="shared" si="41"/>
        <v/>
      </c>
    </row>
    <row r="1303" spans="1:11" ht="24.95" customHeight="1" x14ac:dyDescent="0.2">
      <c r="A1303" s="29"/>
      <c r="B1303" s="29"/>
      <c r="C1303" s="30"/>
      <c r="D1303" s="2"/>
      <c r="E1303" s="1"/>
      <c r="F1303" s="1"/>
      <c r="G1303" s="57" t="str">
        <f t="shared" si="40"/>
        <v/>
      </c>
      <c r="H1303" s="54" t="str">
        <f>IFERROR(VLOOKUP(G1303,مخزن!D1301:E1903,2,0),"")</f>
        <v/>
      </c>
      <c r="I1303" s="31"/>
      <c r="J1303" s="55" t="str">
        <f>IFERROR(VLOOKUP(G1303,مخزن!D1301:N1903,9,0),"")</f>
        <v/>
      </c>
      <c r="K1303" s="55" t="str">
        <f t="shared" si="41"/>
        <v/>
      </c>
    </row>
    <row r="1304" spans="1:11" ht="24.95" customHeight="1" x14ac:dyDescent="0.2">
      <c r="A1304" s="29"/>
      <c r="B1304" s="29"/>
      <c r="C1304" s="30"/>
      <c r="D1304" s="2"/>
      <c r="E1304" s="1"/>
      <c r="F1304" s="1"/>
      <c r="G1304" s="57" t="str">
        <f t="shared" si="40"/>
        <v/>
      </c>
      <c r="H1304" s="54" t="str">
        <f>IFERROR(VLOOKUP(G1304,مخزن!D1302:E1904,2,0),"")</f>
        <v/>
      </c>
      <c r="I1304" s="31"/>
      <c r="J1304" s="55" t="str">
        <f>IFERROR(VLOOKUP(G1304,مخزن!D1302:N1904,9,0),"")</f>
        <v/>
      </c>
      <c r="K1304" s="55" t="str">
        <f t="shared" si="41"/>
        <v/>
      </c>
    </row>
    <row r="1305" spans="1:11" ht="24.95" customHeight="1" x14ac:dyDescent="0.2">
      <c r="A1305" s="29"/>
      <c r="B1305" s="29"/>
      <c r="C1305" s="30"/>
      <c r="D1305" s="2"/>
      <c r="E1305" s="1"/>
      <c r="F1305" s="1"/>
      <c r="G1305" s="57" t="str">
        <f t="shared" si="40"/>
        <v/>
      </c>
      <c r="H1305" s="54" t="str">
        <f>IFERROR(VLOOKUP(G1305,مخزن!D1303:E1905,2,0),"")</f>
        <v/>
      </c>
      <c r="I1305" s="31"/>
      <c r="J1305" s="55" t="str">
        <f>IFERROR(VLOOKUP(G1305,مخزن!D1303:N1905,9,0),"")</f>
        <v/>
      </c>
      <c r="K1305" s="55" t="str">
        <f t="shared" si="41"/>
        <v/>
      </c>
    </row>
    <row r="1306" spans="1:11" ht="24.95" customHeight="1" x14ac:dyDescent="0.2">
      <c r="A1306" s="29"/>
      <c r="B1306" s="29"/>
      <c r="C1306" s="30"/>
      <c r="D1306" s="2"/>
      <c r="E1306" s="1"/>
      <c r="F1306" s="1"/>
      <c r="G1306" s="57" t="str">
        <f t="shared" si="40"/>
        <v/>
      </c>
      <c r="H1306" s="54" t="str">
        <f>IFERROR(VLOOKUP(G1306,مخزن!D1304:E1906,2,0),"")</f>
        <v/>
      </c>
      <c r="I1306" s="31"/>
      <c r="J1306" s="55" t="str">
        <f>IFERROR(VLOOKUP(G1306,مخزن!D1304:N1906,9,0),"")</f>
        <v/>
      </c>
      <c r="K1306" s="55" t="str">
        <f t="shared" si="41"/>
        <v/>
      </c>
    </row>
    <row r="1307" spans="1:11" ht="24.95" customHeight="1" x14ac:dyDescent="0.2">
      <c r="A1307" s="29"/>
      <c r="B1307" s="29"/>
      <c r="C1307" s="30"/>
      <c r="D1307" s="2"/>
      <c r="E1307" s="1"/>
      <c r="F1307" s="1"/>
      <c r="G1307" s="57" t="str">
        <f t="shared" si="40"/>
        <v/>
      </c>
      <c r="H1307" s="54" t="str">
        <f>IFERROR(VLOOKUP(G1307,مخزن!D1305:E1907,2,0),"")</f>
        <v/>
      </c>
      <c r="I1307" s="31"/>
      <c r="J1307" s="55" t="str">
        <f>IFERROR(VLOOKUP(G1307,مخزن!D1305:N1907,9,0),"")</f>
        <v/>
      </c>
      <c r="K1307" s="55" t="str">
        <f t="shared" si="41"/>
        <v/>
      </c>
    </row>
    <row r="1308" spans="1:11" ht="24.95" customHeight="1" x14ac:dyDescent="0.2">
      <c r="A1308" s="29"/>
      <c r="B1308" s="29"/>
      <c r="C1308" s="30"/>
      <c r="D1308" s="2"/>
      <c r="E1308" s="1"/>
      <c r="F1308" s="1"/>
      <c r="G1308" s="57" t="str">
        <f t="shared" si="40"/>
        <v/>
      </c>
      <c r="H1308" s="54" t="str">
        <f>IFERROR(VLOOKUP(G1308,مخزن!D1306:E1908,2,0),"")</f>
        <v/>
      </c>
      <c r="I1308" s="31"/>
      <c r="J1308" s="55" t="str">
        <f>IFERROR(VLOOKUP(G1308,مخزن!D1306:N1908,9,0),"")</f>
        <v/>
      </c>
      <c r="K1308" s="55" t="str">
        <f t="shared" si="41"/>
        <v/>
      </c>
    </row>
    <row r="1309" spans="1:11" ht="24.95" customHeight="1" x14ac:dyDescent="0.2">
      <c r="A1309" s="29"/>
      <c r="B1309" s="29"/>
      <c r="C1309" s="30"/>
      <c r="D1309" s="2"/>
      <c r="E1309" s="1"/>
      <c r="F1309" s="1"/>
      <c r="G1309" s="57" t="str">
        <f t="shared" si="40"/>
        <v/>
      </c>
      <c r="H1309" s="54" t="str">
        <f>IFERROR(VLOOKUP(G1309,مخزن!D1307:E1909,2,0),"")</f>
        <v/>
      </c>
      <c r="I1309" s="31"/>
      <c r="J1309" s="55" t="str">
        <f>IFERROR(VLOOKUP(G1309,مخزن!D1307:N1909,9,0),"")</f>
        <v/>
      </c>
      <c r="K1309" s="55" t="str">
        <f t="shared" si="41"/>
        <v/>
      </c>
    </row>
    <row r="1310" spans="1:11" ht="24.95" customHeight="1" x14ac:dyDescent="0.2">
      <c r="A1310" s="29"/>
      <c r="B1310" s="29"/>
      <c r="C1310" s="30"/>
      <c r="D1310" s="2"/>
      <c r="E1310" s="1"/>
      <c r="F1310" s="1"/>
      <c r="G1310" s="57" t="str">
        <f t="shared" si="40"/>
        <v/>
      </c>
      <c r="H1310" s="54" t="str">
        <f>IFERROR(VLOOKUP(G1310,مخزن!D1308:E1910,2,0),"")</f>
        <v/>
      </c>
      <c r="I1310" s="31"/>
      <c r="J1310" s="55" t="str">
        <f>IFERROR(VLOOKUP(G1310,مخزن!D1308:N1910,9,0),"")</f>
        <v/>
      </c>
      <c r="K1310" s="55" t="str">
        <f t="shared" si="41"/>
        <v/>
      </c>
    </row>
    <row r="1311" spans="1:11" ht="24.95" customHeight="1" x14ac:dyDescent="0.2">
      <c r="A1311" s="29"/>
      <c r="B1311" s="29"/>
      <c r="C1311" s="30"/>
      <c r="D1311" s="2"/>
      <c r="E1311" s="1"/>
      <c r="F1311" s="1"/>
      <c r="G1311" s="57" t="str">
        <f t="shared" si="40"/>
        <v/>
      </c>
      <c r="H1311" s="54" t="str">
        <f>IFERROR(VLOOKUP(G1311,مخزن!D1309:E1911,2,0),"")</f>
        <v/>
      </c>
      <c r="I1311" s="31"/>
      <c r="J1311" s="55" t="str">
        <f>IFERROR(VLOOKUP(G1311,مخزن!D1309:N1911,9,0),"")</f>
        <v/>
      </c>
      <c r="K1311" s="55" t="str">
        <f t="shared" si="41"/>
        <v/>
      </c>
    </row>
    <row r="1312" spans="1:11" ht="24.95" customHeight="1" x14ac:dyDescent="0.2">
      <c r="A1312" s="29"/>
      <c r="B1312" s="29"/>
      <c r="C1312" s="30"/>
      <c r="D1312" s="2"/>
      <c r="E1312" s="1"/>
      <c r="F1312" s="1"/>
      <c r="G1312" s="57" t="str">
        <f t="shared" si="40"/>
        <v/>
      </c>
      <c r="H1312" s="54" t="str">
        <f>IFERROR(VLOOKUP(G1312,مخزن!D1310:E1912,2,0),"")</f>
        <v/>
      </c>
      <c r="I1312" s="31"/>
      <c r="J1312" s="55" t="str">
        <f>IFERROR(VLOOKUP(G1312,مخزن!D1310:N1912,9,0),"")</f>
        <v/>
      </c>
      <c r="K1312" s="55" t="str">
        <f t="shared" si="41"/>
        <v/>
      </c>
    </row>
    <row r="1313" spans="1:11" ht="24.95" customHeight="1" x14ac:dyDescent="0.2">
      <c r="A1313" s="29"/>
      <c r="B1313" s="29"/>
      <c r="C1313" s="30"/>
      <c r="D1313" s="2"/>
      <c r="E1313" s="1"/>
      <c r="F1313" s="1"/>
      <c r="G1313" s="57" t="str">
        <f t="shared" si="40"/>
        <v/>
      </c>
      <c r="H1313" s="54" t="str">
        <f>IFERROR(VLOOKUP(G1313,مخزن!D1311:E1913,2,0),"")</f>
        <v/>
      </c>
      <c r="I1313" s="31"/>
      <c r="J1313" s="55" t="str">
        <f>IFERROR(VLOOKUP(G1313,مخزن!D1311:N1913,9,0),"")</f>
        <v/>
      </c>
      <c r="K1313" s="55" t="str">
        <f t="shared" si="41"/>
        <v/>
      </c>
    </row>
    <row r="1314" spans="1:11" ht="24.95" customHeight="1" x14ac:dyDescent="0.2">
      <c r="A1314" s="29"/>
      <c r="B1314" s="29"/>
      <c r="C1314" s="30"/>
      <c r="D1314" s="2"/>
      <c r="E1314" s="1"/>
      <c r="F1314" s="1"/>
      <c r="G1314" s="57" t="str">
        <f t="shared" si="40"/>
        <v/>
      </c>
      <c r="H1314" s="54" t="str">
        <f>IFERROR(VLOOKUP(G1314,مخزن!D1312:E1914,2,0),"")</f>
        <v/>
      </c>
      <c r="I1314" s="31"/>
      <c r="J1314" s="55" t="str">
        <f>IFERROR(VLOOKUP(G1314,مخزن!D1312:N1914,9,0),"")</f>
        <v/>
      </c>
      <c r="K1314" s="55" t="str">
        <f t="shared" si="41"/>
        <v/>
      </c>
    </row>
    <row r="1315" spans="1:11" ht="24.95" customHeight="1" x14ac:dyDescent="0.2">
      <c r="A1315" s="29"/>
      <c r="B1315" s="29"/>
      <c r="C1315" s="30"/>
      <c r="D1315" s="2"/>
      <c r="E1315" s="1"/>
      <c r="F1315" s="1"/>
      <c r="G1315" s="57" t="str">
        <f t="shared" si="40"/>
        <v/>
      </c>
      <c r="H1315" s="54" t="str">
        <f>IFERROR(VLOOKUP(G1315,مخزن!D1313:E1915,2,0),"")</f>
        <v/>
      </c>
      <c r="I1315" s="31"/>
      <c r="J1315" s="55" t="str">
        <f>IFERROR(VLOOKUP(G1315,مخزن!D1313:N1915,9,0),"")</f>
        <v/>
      </c>
      <c r="K1315" s="55" t="str">
        <f t="shared" si="41"/>
        <v/>
      </c>
    </row>
    <row r="1316" spans="1:11" ht="24.95" customHeight="1" x14ac:dyDescent="0.2">
      <c r="A1316" s="29"/>
      <c r="B1316" s="29"/>
      <c r="C1316" s="30"/>
      <c r="D1316" s="2"/>
      <c r="E1316" s="1"/>
      <c r="F1316" s="1"/>
      <c r="G1316" s="57" t="str">
        <f t="shared" si="40"/>
        <v/>
      </c>
      <c r="H1316" s="54" t="str">
        <f>IFERROR(VLOOKUP(G1316,مخزن!D1314:E1916,2,0),"")</f>
        <v/>
      </c>
      <c r="I1316" s="31"/>
      <c r="J1316" s="55" t="str">
        <f>IFERROR(VLOOKUP(G1316,مخزن!D1314:N1916,9,0),"")</f>
        <v/>
      </c>
      <c r="K1316" s="55" t="str">
        <f t="shared" si="41"/>
        <v/>
      </c>
    </row>
    <row r="1317" spans="1:11" ht="24.95" customHeight="1" x14ac:dyDescent="0.2">
      <c r="A1317" s="29"/>
      <c r="B1317" s="29"/>
      <c r="C1317" s="30"/>
      <c r="D1317" s="2"/>
      <c r="E1317" s="1"/>
      <c r="F1317" s="1"/>
      <c r="G1317" s="57" t="str">
        <f t="shared" si="40"/>
        <v/>
      </c>
      <c r="H1317" s="54" t="str">
        <f>IFERROR(VLOOKUP(G1317,مخزن!D1315:E1917,2,0),"")</f>
        <v/>
      </c>
      <c r="I1317" s="31"/>
      <c r="J1317" s="55" t="str">
        <f>IFERROR(VLOOKUP(G1317,مخزن!D1315:N1917,9,0),"")</f>
        <v/>
      </c>
      <c r="K1317" s="55" t="str">
        <f t="shared" si="41"/>
        <v/>
      </c>
    </row>
    <row r="1318" spans="1:11" ht="24.95" customHeight="1" x14ac:dyDescent="0.2">
      <c r="A1318" s="29"/>
      <c r="B1318" s="29"/>
      <c r="C1318" s="30"/>
      <c r="D1318" s="2"/>
      <c r="E1318" s="1"/>
      <c r="F1318" s="1"/>
      <c r="G1318" s="57" t="str">
        <f t="shared" si="40"/>
        <v/>
      </c>
      <c r="H1318" s="54" t="str">
        <f>IFERROR(VLOOKUP(G1318,مخزن!D1316:E1918,2,0),"")</f>
        <v/>
      </c>
      <c r="I1318" s="31"/>
      <c r="J1318" s="55" t="str">
        <f>IFERROR(VLOOKUP(G1318,مخزن!D1316:N1918,9,0),"")</f>
        <v/>
      </c>
      <c r="K1318" s="55" t="str">
        <f t="shared" si="41"/>
        <v/>
      </c>
    </row>
    <row r="1319" spans="1:11" ht="24.95" customHeight="1" x14ac:dyDescent="0.2">
      <c r="A1319" s="29"/>
      <c r="B1319" s="29"/>
      <c r="C1319" s="30"/>
      <c r="D1319" s="2"/>
      <c r="E1319" s="1"/>
      <c r="F1319" s="1"/>
      <c r="G1319" s="57" t="str">
        <f t="shared" si="40"/>
        <v/>
      </c>
      <c r="H1319" s="54" t="str">
        <f>IFERROR(VLOOKUP(G1319,مخزن!D1317:E1919,2,0),"")</f>
        <v/>
      </c>
      <c r="I1319" s="31"/>
      <c r="J1319" s="55" t="str">
        <f>IFERROR(VLOOKUP(G1319,مخزن!D1317:N1919,9,0),"")</f>
        <v/>
      </c>
      <c r="K1319" s="55" t="str">
        <f t="shared" si="41"/>
        <v/>
      </c>
    </row>
    <row r="1320" spans="1:11" ht="24.95" customHeight="1" x14ac:dyDescent="0.2">
      <c r="A1320" s="29"/>
      <c r="B1320" s="29"/>
      <c r="C1320" s="30"/>
      <c r="D1320" s="2"/>
      <c r="E1320" s="1"/>
      <c r="F1320" s="1"/>
      <c r="G1320" s="57" t="str">
        <f t="shared" si="40"/>
        <v/>
      </c>
      <c r="H1320" s="54" t="str">
        <f>IFERROR(VLOOKUP(G1320,مخزن!D1318:E1920,2,0),"")</f>
        <v/>
      </c>
      <c r="I1320" s="31"/>
      <c r="J1320" s="55" t="str">
        <f>IFERROR(VLOOKUP(G1320,مخزن!D1318:N1920,9,0),"")</f>
        <v/>
      </c>
      <c r="K1320" s="55" t="str">
        <f t="shared" si="41"/>
        <v/>
      </c>
    </row>
    <row r="1321" spans="1:11" ht="24.95" customHeight="1" x14ac:dyDescent="0.2">
      <c r="A1321" s="29"/>
      <c r="B1321" s="29"/>
      <c r="C1321" s="30"/>
      <c r="D1321" s="2"/>
      <c r="E1321" s="1"/>
      <c r="F1321" s="1"/>
      <c r="G1321" s="57" t="str">
        <f t="shared" si="40"/>
        <v/>
      </c>
      <c r="H1321" s="54" t="str">
        <f>IFERROR(VLOOKUP(G1321,مخزن!D1319:E1921,2,0),"")</f>
        <v/>
      </c>
      <c r="I1321" s="31"/>
      <c r="J1321" s="55" t="str">
        <f>IFERROR(VLOOKUP(G1321,مخزن!D1319:N1921,9,0),"")</f>
        <v/>
      </c>
      <c r="K1321" s="55" t="str">
        <f t="shared" si="41"/>
        <v/>
      </c>
    </row>
    <row r="1322" spans="1:11" ht="24.95" customHeight="1" x14ac:dyDescent="0.2">
      <c r="A1322" s="29"/>
      <c r="B1322" s="29"/>
      <c r="C1322" s="30"/>
      <c r="D1322" s="2"/>
      <c r="E1322" s="1"/>
      <c r="F1322" s="1"/>
      <c r="G1322" s="57" t="str">
        <f t="shared" si="40"/>
        <v/>
      </c>
      <c r="H1322" s="54" t="str">
        <f>IFERROR(VLOOKUP(G1322,مخزن!D1320:E1922,2,0),"")</f>
        <v/>
      </c>
      <c r="I1322" s="31"/>
      <c r="J1322" s="55" t="str">
        <f>IFERROR(VLOOKUP(G1322,مخزن!D1320:N1922,9,0),"")</f>
        <v/>
      </c>
      <c r="K1322" s="55" t="str">
        <f t="shared" si="41"/>
        <v/>
      </c>
    </row>
    <row r="1323" spans="1:11" ht="24.95" customHeight="1" x14ac:dyDescent="0.2">
      <c r="A1323" s="29"/>
      <c r="B1323" s="29"/>
      <c r="C1323" s="30"/>
      <c r="D1323" s="2"/>
      <c r="E1323" s="1"/>
      <c r="F1323" s="1"/>
      <c r="G1323" s="57" t="str">
        <f t="shared" si="40"/>
        <v/>
      </c>
      <c r="H1323" s="54" t="str">
        <f>IFERROR(VLOOKUP(G1323,مخزن!D1321:E1923,2,0),"")</f>
        <v/>
      </c>
      <c r="I1323" s="31"/>
      <c r="J1323" s="55" t="str">
        <f>IFERROR(VLOOKUP(G1323,مخزن!D1321:N1923,9,0),"")</f>
        <v/>
      </c>
      <c r="K1323" s="55" t="str">
        <f t="shared" si="41"/>
        <v/>
      </c>
    </row>
    <row r="1324" spans="1:11" ht="24.95" customHeight="1" x14ac:dyDescent="0.2">
      <c r="A1324" s="29"/>
      <c r="B1324" s="29"/>
      <c r="C1324" s="30"/>
      <c r="D1324" s="2"/>
      <c r="E1324" s="1"/>
      <c r="F1324" s="1"/>
      <c r="G1324" s="57" t="str">
        <f t="shared" si="40"/>
        <v/>
      </c>
      <c r="H1324" s="54" t="str">
        <f>IFERROR(VLOOKUP(G1324,مخزن!D1322:E1924,2,0),"")</f>
        <v/>
      </c>
      <c r="I1324" s="31"/>
      <c r="J1324" s="55" t="str">
        <f>IFERROR(VLOOKUP(G1324,مخزن!D1322:N1924,9,0),"")</f>
        <v/>
      </c>
      <c r="K1324" s="55" t="str">
        <f t="shared" si="41"/>
        <v/>
      </c>
    </row>
    <row r="1325" spans="1:11" ht="24.95" customHeight="1" x14ac:dyDescent="0.2">
      <c r="A1325" s="29"/>
      <c r="B1325" s="29"/>
      <c r="C1325" s="30"/>
      <c r="D1325" s="2"/>
      <c r="E1325" s="1"/>
      <c r="F1325" s="1"/>
      <c r="G1325" s="57" t="str">
        <f t="shared" si="40"/>
        <v/>
      </c>
      <c r="H1325" s="54" t="str">
        <f>IFERROR(VLOOKUP(G1325,مخزن!D1323:E1925,2,0),"")</f>
        <v/>
      </c>
      <c r="I1325" s="31"/>
      <c r="J1325" s="55" t="str">
        <f>IFERROR(VLOOKUP(G1325,مخزن!D1323:N1925,9,0),"")</f>
        <v/>
      </c>
      <c r="K1325" s="55" t="str">
        <f t="shared" si="41"/>
        <v/>
      </c>
    </row>
    <row r="1326" spans="1:11" ht="24.95" customHeight="1" x14ac:dyDescent="0.2">
      <c r="A1326" s="29"/>
      <c r="B1326" s="29"/>
      <c r="C1326" s="30"/>
      <c r="D1326" s="2"/>
      <c r="E1326" s="1"/>
      <c r="F1326" s="1"/>
      <c r="G1326" s="57" t="str">
        <f t="shared" si="40"/>
        <v/>
      </c>
      <c r="H1326" s="54" t="str">
        <f>IFERROR(VLOOKUP(G1326,مخزن!D1324:E1926,2,0),"")</f>
        <v/>
      </c>
      <c r="I1326" s="31"/>
      <c r="J1326" s="55" t="str">
        <f>IFERROR(VLOOKUP(G1326,مخزن!D1324:N1926,9,0),"")</f>
        <v/>
      </c>
      <c r="K1326" s="55" t="str">
        <f t="shared" si="41"/>
        <v/>
      </c>
    </row>
    <row r="1327" spans="1:11" ht="24.95" customHeight="1" x14ac:dyDescent="0.2">
      <c r="A1327" s="29"/>
      <c r="B1327" s="29"/>
      <c r="C1327" s="30"/>
      <c r="D1327" s="2"/>
      <c r="E1327" s="1"/>
      <c r="F1327" s="1"/>
      <c r="G1327" s="57" t="str">
        <f t="shared" si="40"/>
        <v/>
      </c>
      <c r="H1327" s="54" t="str">
        <f>IFERROR(VLOOKUP(G1327,مخزن!D1325:E1927,2,0),"")</f>
        <v/>
      </c>
      <c r="I1327" s="31"/>
      <c r="J1327" s="55" t="str">
        <f>IFERROR(VLOOKUP(G1327,مخزن!D1325:N1927,9,0),"")</f>
        <v/>
      </c>
      <c r="K1327" s="55" t="str">
        <f t="shared" si="41"/>
        <v/>
      </c>
    </row>
    <row r="1328" spans="1:11" ht="24.95" customHeight="1" x14ac:dyDescent="0.2">
      <c r="A1328" s="29"/>
      <c r="B1328" s="29"/>
      <c r="C1328" s="30"/>
      <c r="D1328" s="2"/>
      <c r="E1328" s="1"/>
      <c r="F1328" s="1"/>
      <c r="G1328" s="57" t="str">
        <f t="shared" si="40"/>
        <v/>
      </c>
      <c r="H1328" s="54" t="str">
        <f>IFERROR(VLOOKUP(G1328,مخزن!D1326:E1928,2,0),"")</f>
        <v/>
      </c>
      <c r="I1328" s="31"/>
      <c r="J1328" s="55" t="str">
        <f>IFERROR(VLOOKUP(G1328,مخزن!D1326:N1928,9,0),"")</f>
        <v/>
      </c>
      <c r="K1328" s="55" t="str">
        <f t="shared" si="41"/>
        <v/>
      </c>
    </row>
    <row r="1329" spans="1:11" ht="24.95" customHeight="1" x14ac:dyDescent="0.2">
      <c r="A1329" s="29"/>
      <c r="B1329" s="29"/>
      <c r="C1329" s="30"/>
      <c r="D1329" s="2"/>
      <c r="E1329" s="1"/>
      <c r="F1329" s="1"/>
      <c r="G1329" s="57" t="str">
        <f t="shared" si="40"/>
        <v/>
      </c>
      <c r="H1329" s="54" t="str">
        <f>IFERROR(VLOOKUP(G1329,مخزن!D1327:E1929,2,0),"")</f>
        <v/>
      </c>
      <c r="I1329" s="31"/>
      <c r="J1329" s="55" t="str">
        <f>IFERROR(VLOOKUP(G1329,مخزن!D1327:N1929,9,0),"")</f>
        <v/>
      </c>
      <c r="K1329" s="55" t="str">
        <f t="shared" si="41"/>
        <v/>
      </c>
    </row>
    <row r="1330" spans="1:11" ht="24.95" customHeight="1" x14ac:dyDescent="0.2">
      <c r="A1330" s="29"/>
      <c r="B1330" s="29"/>
      <c r="C1330" s="30"/>
      <c r="D1330" s="2"/>
      <c r="E1330" s="1"/>
      <c r="F1330" s="1"/>
      <c r="G1330" s="57" t="str">
        <f t="shared" si="40"/>
        <v/>
      </c>
      <c r="H1330" s="54" t="str">
        <f>IFERROR(VLOOKUP(G1330,مخزن!D1328:E1930,2,0),"")</f>
        <v/>
      </c>
      <c r="I1330" s="31"/>
      <c r="J1330" s="55" t="str">
        <f>IFERROR(VLOOKUP(G1330,مخزن!D1328:N1930,9,0),"")</f>
        <v/>
      </c>
      <c r="K1330" s="55" t="str">
        <f t="shared" si="41"/>
        <v/>
      </c>
    </row>
    <row r="1331" spans="1:11" ht="24.95" customHeight="1" x14ac:dyDescent="0.2">
      <c r="A1331" s="29"/>
      <c r="B1331" s="29"/>
      <c r="C1331" s="30"/>
      <c r="D1331" s="2"/>
      <c r="E1331" s="1"/>
      <c r="F1331" s="1"/>
      <c r="G1331" s="57" t="str">
        <f t="shared" si="40"/>
        <v/>
      </c>
      <c r="H1331" s="54" t="str">
        <f>IFERROR(VLOOKUP(G1331,مخزن!D1329:E1931,2,0),"")</f>
        <v/>
      </c>
      <c r="I1331" s="31"/>
      <c r="J1331" s="55" t="str">
        <f>IFERROR(VLOOKUP(G1331,مخزن!D1329:N1931,9,0),"")</f>
        <v/>
      </c>
      <c r="K1331" s="55" t="str">
        <f t="shared" si="41"/>
        <v/>
      </c>
    </row>
    <row r="1332" spans="1:11" ht="24.95" customHeight="1" x14ac:dyDescent="0.2">
      <c r="A1332" s="29"/>
      <c r="B1332" s="29"/>
      <c r="C1332" s="30"/>
      <c r="D1332" s="2"/>
      <c r="E1332" s="1"/>
      <c r="F1332" s="1"/>
      <c r="G1332" s="57" t="str">
        <f t="shared" si="40"/>
        <v/>
      </c>
      <c r="H1332" s="54" t="str">
        <f>IFERROR(VLOOKUP(G1332,مخزن!D1330:E1932,2,0),"")</f>
        <v/>
      </c>
      <c r="I1332" s="31"/>
      <c r="J1332" s="55" t="str">
        <f>IFERROR(VLOOKUP(G1332,مخزن!D1330:N1932,9,0),"")</f>
        <v/>
      </c>
      <c r="K1332" s="55" t="str">
        <f t="shared" si="41"/>
        <v/>
      </c>
    </row>
    <row r="1333" spans="1:11" ht="24.95" customHeight="1" x14ac:dyDescent="0.2">
      <c r="A1333" s="29"/>
      <c r="B1333" s="29"/>
      <c r="C1333" s="30"/>
      <c r="D1333" s="2"/>
      <c r="E1333" s="1"/>
      <c r="F1333" s="1"/>
      <c r="G1333" s="57" t="str">
        <f t="shared" ref="G1333:G1396" si="42">E1333&amp;F1333</f>
        <v/>
      </c>
      <c r="H1333" s="54" t="str">
        <f>IFERROR(VLOOKUP(G1333,مخزن!D1331:E1933,2,0),"")</f>
        <v/>
      </c>
      <c r="I1333" s="31"/>
      <c r="J1333" s="55" t="str">
        <f>IFERROR(VLOOKUP(G1333,مخزن!D1331:N1933,9,0),"")</f>
        <v/>
      </c>
      <c r="K1333" s="55" t="str">
        <f t="shared" ref="K1333:K1396" si="43">IFERROR((J1333*I1333),"")</f>
        <v/>
      </c>
    </row>
    <row r="1334" spans="1:11" ht="24.95" customHeight="1" x14ac:dyDescent="0.2">
      <c r="A1334" s="29"/>
      <c r="B1334" s="29"/>
      <c r="C1334" s="30"/>
      <c r="D1334" s="2"/>
      <c r="E1334" s="1"/>
      <c r="F1334" s="1"/>
      <c r="G1334" s="57" t="str">
        <f t="shared" si="42"/>
        <v/>
      </c>
      <c r="H1334" s="54" t="str">
        <f>IFERROR(VLOOKUP(G1334,مخزن!D1332:E1934,2,0),"")</f>
        <v/>
      </c>
      <c r="I1334" s="31"/>
      <c r="J1334" s="55" t="str">
        <f>IFERROR(VLOOKUP(G1334,مخزن!D1332:N1934,9,0),"")</f>
        <v/>
      </c>
      <c r="K1334" s="55" t="str">
        <f t="shared" si="43"/>
        <v/>
      </c>
    </row>
    <row r="1335" spans="1:11" ht="24.95" customHeight="1" x14ac:dyDescent="0.2">
      <c r="A1335" s="29"/>
      <c r="B1335" s="29"/>
      <c r="C1335" s="30"/>
      <c r="D1335" s="2"/>
      <c r="E1335" s="1"/>
      <c r="F1335" s="1"/>
      <c r="G1335" s="57" t="str">
        <f t="shared" si="42"/>
        <v/>
      </c>
      <c r="H1335" s="54" t="str">
        <f>IFERROR(VLOOKUP(G1335,مخزن!D1333:E1935,2,0),"")</f>
        <v/>
      </c>
      <c r="I1335" s="31"/>
      <c r="J1335" s="55" t="str">
        <f>IFERROR(VLOOKUP(G1335,مخزن!D1333:N1935,9,0),"")</f>
        <v/>
      </c>
      <c r="K1335" s="55" t="str">
        <f t="shared" si="43"/>
        <v/>
      </c>
    </row>
    <row r="1336" spans="1:11" ht="24.95" customHeight="1" x14ac:dyDescent="0.2">
      <c r="A1336" s="29"/>
      <c r="B1336" s="29"/>
      <c r="C1336" s="30"/>
      <c r="D1336" s="2"/>
      <c r="E1336" s="1"/>
      <c r="F1336" s="1"/>
      <c r="G1336" s="57" t="str">
        <f t="shared" si="42"/>
        <v/>
      </c>
      <c r="H1336" s="54" t="str">
        <f>IFERROR(VLOOKUP(G1336,مخزن!D1334:E1936,2,0),"")</f>
        <v/>
      </c>
      <c r="I1336" s="31"/>
      <c r="J1336" s="55" t="str">
        <f>IFERROR(VLOOKUP(G1336,مخزن!D1334:N1936,9,0),"")</f>
        <v/>
      </c>
      <c r="K1336" s="55" t="str">
        <f t="shared" si="43"/>
        <v/>
      </c>
    </row>
    <row r="1337" spans="1:11" ht="24.95" customHeight="1" x14ac:dyDescent="0.2">
      <c r="A1337" s="29"/>
      <c r="B1337" s="29"/>
      <c r="C1337" s="30"/>
      <c r="D1337" s="2"/>
      <c r="E1337" s="1"/>
      <c r="F1337" s="1"/>
      <c r="G1337" s="57" t="str">
        <f t="shared" si="42"/>
        <v/>
      </c>
      <c r="H1337" s="54" t="str">
        <f>IFERROR(VLOOKUP(G1337,مخزن!D1335:E1937,2,0),"")</f>
        <v/>
      </c>
      <c r="I1337" s="31"/>
      <c r="J1337" s="55" t="str">
        <f>IFERROR(VLOOKUP(G1337,مخزن!D1335:N1937,9,0),"")</f>
        <v/>
      </c>
      <c r="K1337" s="55" t="str">
        <f t="shared" si="43"/>
        <v/>
      </c>
    </row>
    <row r="1338" spans="1:11" ht="24.95" customHeight="1" x14ac:dyDescent="0.2">
      <c r="A1338" s="29"/>
      <c r="B1338" s="29"/>
      <c r="C1338" s="30"/>
      <c r="D1338" s="2"/>
      <c r="E1338" s="1"/>
      <c r="F1338" s="1"/>
      <c r="G1338" s="57" t="str">
        <f t="shared" si="42"/>
        <v/>
      </c>
      <c r="H1338" s="54" t="str">
        <f>IFERROR(VLOOKUP(G1338,مخزن!D1336:E1938,2,0),"")</f>
        <v/>
      </c>
      <c r="I1338" s="31"/>
      <c r="J1338" s="55" t="str">
        <f>IFERROR(VLOOKUP(G1338,مخزن!D1336:N1938,9,0),"")</f>
        <v/>
      </c>
      <c r="K1338" s="55" t="str">
        <f t="shared" si="43"/>
        <v/>
      </c>
    </row>
    <row r="1339" spans="1:11" ht="24.95" customHeight="1" x14ac:dyDescent="0.2">
      <c r="A1339" s="29"/>
      <c r="B1339" s="29"/>
      <c r="C1339" s="30"/>
      <c r="D1339" s="2"/>
      <c r="E1339" s="1"/>
      <c r="F1339" s="1"/>
      <c r="G1339" s="57" t="str">
        <f t="shared" si="42"/>
        <v/>
      </c>
      <c r="H1339" s="54" t="str">
        <f>IFERROR(VLOOKUP(G1339,مخزن!D1337:E1939,2,0),"")</f>
        <v/>
      </c>
      <c r="I1339" s="31"/>
      <c r="J1339" s="55" t="str">
        <f>IFERROR(VLOOKUP(G1339,مخزن!D1337:N1939,9,0),"")</f>
        <v/>
      </c>
      <c r="K1339" s="55" t="str">
        <f t="shared" si="43"/>
        <v/>
      </c>
    </row>
    <row r="1340" spans="1:11" ht="24.95" customHeight="1" x14ac:dyDescent="0.2">
      <c r="A1340" s="29"/>
      <c r="B1340" s="29"/>
      <c r="C1340" s="30"/>
      <c r="D1340" s="2"/>
      <c r="E1340" s="1"/>
      <c r="F1340" s="1"/>
      <c r="G1340" s="57" t="str">
        <f t="shared" si="42"/>
        <v/>
      </c>
      <c r="H1340" s="54" t="str">
        <f>IFERROR(VLOOKUP(G1340,مخزن!D1338:E1940,2,0),"")</f>
        <v/>
      </c>
      <c r="I1340" s="31"/>
      <c r="J1340" s="55" t="str">
        <f>IFERROR(VLOOKUP(G1340,مخزن!D1338:N1940,9,0),"")</f>
        <v/>
      </c>
      <c r="K1340" s="55" t="str">
        <f t="shared" si="43"/>
        <v/>
      </c>
    </row>
    <row r="1341" spans="1:11" ht="24.95" customHeight="1" x14ac:dyDescent="0.2">
      <c r="A1341" s="29"/>
      <c r="B1341" s="29"/>
      <c r="C1341" s="30"/>
      <c r="D1341" s="2"/>
      <c r="E1341" s="1"/>
      <c r="F1341" s="1"/>
      <c r="G1341" s="57" t="str">
        <f t="shared" si="42"/>
        <v/>
      </c>
      <c r="H1341" s="54" t="str">
        <f>IFERROR(VLOOKUP(G1341,مخزن!D1339:E1941,2,0),"")</f>
        <v/>
      </c>
      <c r="I1341" s="31"/>
      <c r="J1341" s="55" t="str">
        <f>IFERROR(VLOOKUP(G1341,مخزن!D1339:N1941,9,0),"")</f>
        <v/>
      </c>
      <c r="K1341" s="55" t="str">
        <f t="shared" si="43"/>
        <v/>
      </c>
    </row>
    <row r="1342" spans="1:11" ht="24.95" customHeight="1" x14ac:dyDescent="0.2">
      <c r="A1342" s="29"/>
      <c r="B1342" s="29"/>
      <c r="C1342" s="30"/>
      <c r="D1342" s="2"/>
      <c r="E1342" s="1"/>
      <c r="F1342" s="1"/>
      <c r="G1342" s="57" t="str">
        <f t="shared" si="42"/>
        <v/>
      </c>
      <c r="H1342" s="54" t="str">
        <f>IFERROR(VLOOKUP(G1342,مخزن!D1340:E1942,2,0),"")</f>
        <v/>
      </c>
      <c r="I1342" s="31"/>
      <c r="J1342" s="55" t="str">
        <f>IFERROR(VLOOKUP(G1342,مخزن!D1340:N1942,9,0),"")</f>
        <v/>
      </c>
      <c r="K1342" s="55" t="str">
        <f t="shared" si="43"/>
        <v/>
      </c>
    </row>
    <row r="1343" spans="1:11" ht="24.95" customHeight="1" x14ac:dyDescent="0.2">
      <c r="A1343" s="29"/>
      <c r="B1343" s="29"/>
      <c r="C1343" s="30"/>
      <c r="D1343" s="2"/>
      <c r="E1343" s="1"/>
      <c r="F1343" s="1"/>
      <c r="G1343" s="57" t="str">
        <f t="shared" si="42"/>
        <v/>
      </c>
      <c r="H1343" s="54" t="str">
        <f>IFERROR(VLOOKUP(G1343,مخزن!D1341:E1943,2,0),"")</f>
        <v/>
      </c>
      <c r="I1343" s="31"/>
      <c r="J1343" s="55" t="str">
        <f>IFERROR(VLOOKUP(G1343,مخزن!D1341:N1943,9,0),"")</f>
        <v/>
      </c>
      <c r="K1343" s="55" t="str">
        <f t="shared" si="43"/>
        <v/>
      </c>
    </row>
    <row r="1344" spans="1:11" ht="24.95" customHeight="1" x14ac:dyDescent="0.2">
      <c r="A1344" s="29"/>
      <c r="B1344" s="29"/>
      <c r="C1344" s="30"/>
      <c r="D1344" s="2"/>
      <c r="E1344" s="1"/>
      <c r="F1344" s="1"/>
      <c r="G1344" s="57" t="str">
        <f t="shared" si="42"/>
        <v/>
      </c>
      <c r="H1344" s="54" t="str">
        <f>IFERROR(VLOOKUP(G1344,مخزن!D1342:E1944,2,0),"")</f>
        <v/>
      </c>
      <c r="I1344" s="31"/>
      <c r="J1344" s="55" t="str">
        <f>IFERROR(VLOOKUP(G1344,مخزن!D1342:N1944,9,0),"")</f>
        <v/>
      </c>
      <c r="K1344" s="55" t="str">
        <f t="shared" si="43"/>
        <v/>
      </c>
    </row>
    <row r="1345" spans="1:11" ht="24.95" customHeight="1" x14ac:dyDescent="0.2">
      <c r="A1345" s="29"/>
      <c r="B1345" s="29"/>
      <c r="C1345" s="30"/>
      <c r="D1345" s="2"/>
      <c r="E1345" s="1"/>
      <c r="F1345" s="1"/>
      <c r="G1345" s="57" t="str">
        <f t="shared" si="42"/>
        <v/>
      </c>
      <c r="H1345" s="54" t="str">
        <f>IFERROR(VLOOKUP(G1345,مخزن!D1343:E1945,2,0),"")</f>
        <v/>
      </c>
      <c r="I1345" s="31"/>
      <c r="J1345" s="55" t="str">
        <f>IFERROR(VLOOKUP(G1345,مخزن!D1343:N1945,9,0),"")</f>
        <v/>
      </c>
      <c r="K1345" s="55" t="str">
        <f t="shared" si="43"/>
        <v/>
      </c>
    </row>
    <row r="1346" spans="1:11" ht="24.95" customHeight="1" x14ac:dyDescent="0.2">
      <c r="A1346" s="29"/>
      <c r="B1346" s="29"/>
      <c r="C1346" s="30"/>
      <c r="D1346" s="2"/>
      <c r="E1346" s="1"/>
      <c r="F1346" s="1"/>
      <c r="G1346" s="57" t="str">
        <f t="shared" si="42"/>
        <v/>
      </c>
      <c r="H1346" s="54" t="str">
        <f>IFERROR(VLOOKUP(G1346,مخزن!D1344:E1946,2,0),"")</f>
        <v/>
      </c>
      <c r="I1346" s="31"/>
      <c r="J1346" s="55" t="str">
        <f>IFERROR(VLOOKUP(G1346,مخزن!D1344:N1946,9,0),"")</f>
        <v/>
      </c>
      <c r="K1346" s="55" t="str">
        <f t="shared" si="43"/>
        <v/>
      </c>
    </row>
    <row r="1347" spans="1:11" ht="24.95" customHeight="1" x14ac:dyDescent="0.2">
      <c r="A1347" s="29"/>
      <c r="B1347" s="29"/>
      <c r="C1347" s="30"/>
      <c r="D1347" s="2"/>
      <c r="E1347" s="1"/>
      <c r="F1347" s="1"/>
      <c r="G1347" s="57" t="str">
        <f t="shared" si="42"/>
        <v/>
      </c>
      <c r="H1347" s="54" t="str">
        <f>IFERROR(VLOOKUP(G1347,مخزن!D1345:E1947,2,0),"")</f>
        <v/>
      </c>
      <c r="I1347" s="31"/>
      <c r="J1347" s="55" t="str">
        <f>IFERROR(VLOOKUP(G1347,مخزن!D1345:N1947,9,0),"")</f>
        <v/>
      </c>
      <c r="K1347" s="55" t="str">
        <f t="shared" si="43"/>
        <v/>
      </c>
    </row>
    <row r="1348" spans="1:11" ht="24.95" customHeight="1" x14ac:dyDescent="0.2">
      <c r="A1348" s="29"/>
      <c r="B1348" s="29"/>
      <c r="C1348" s="30"/>
      <c r="D1348" s="2"/>
      <c r="E1348" s="1"/>
      <c r="F1348" s="1"/>
      <c r="G1348" s="57" t="str">
        <f t="shared" si="42"/>
        <v/>
      </c>
      <c r="H1348" s="54" t="str">
        <f>IFERROR(VLOOKUP(G1348,مخزن!D1346:E1948,2,0),"")</f>
        <v/>
      </c>
      <c r="I1348" s="31"/>
      <c r="J1348" s="55" t="str">
        <f>IFERROR(VLOOKUP(G1348,مخزن!D1346:N1948,9,0),"")</f>
        <v/>
      </c>
      <c r="K1348" s="55" t="str">
        <f t="shared" si="43"/>
        <v/>
      </c>
    </row>
    <row r="1349" spans="1:11" ht="24.95" customHeight="1" x14ac:dyDescent="0.2">
      <c r="A1349" s="29"/>
      <c r="B1349" s="29"/>
      <c r="C1349" s="30"/>
      <c r="D1349" s="2"/>
      <c r="E1349" s="1"/>
      <c r="F1349" s="1"/>
      <c r="G1349" s="57" t="str">
        <f t="shared" si="42"/>
        <v/>
      </c>
      <c r="H1349" s="54" t="str">
        <f>IFERROR(VLOOKUP(G1349,مخزن!D1347:E1949,2,0),"")</f>
        <v/>
      </c>
      <c r="I1349" s="31"/>
      <c r="J1349" s="55" t="str">
        <f>IFERROR(VLOOKUP(G1349,مخزن!D1347:N1949,9,0),"")</f>
        <v/>
      </c>
      <c r="K1349" s="55" t="str">
        <f t="shared" si="43"/>
        <v/>
      </c>
    </row>
    <row r="1350" spans="1:11" ht="24.95" customHeight="1" x14ac:dyDescent="0.2">
      <c r="A1350" s="29"/>
      <c r="B1350" s="29"/>
      <c r="C1350" s="30"/>
      <c r="D1350" s="2"/>
      <c r="E1350" s="1"/>
      <c r="F1350" s="1"/>
      <c r="G1350" s="57" t="str">
        <f t="shared" si="42"/>
        <v/>
      </c>
      <c r="H1350" s="54" t="str">
        <f>IFERROR(VLOOKUP(G1350,مخزن!D1348:E1950,2,0),"")</f>
        <v/>
      </c>
      <c r="I1350" s="31"/>
      <c r="J1350" s="55" t="str">
        <f>IFERROR(VLOOKUP(G1350,مخزن!D1348:N1950,9,0),"")</f>
        <v/>
      </c>
      <c r="K1350" s="55" t="str">
        <f t="shared" si="43"/>
        <v/>
      </c>
    </row>
    <row r="1351" spans="1:11" ht="24.95" customHeight="1" x14ac:dyDescent="0.2">
      <c r="A1351" s="29"/>
      <c r="B1351" s="29"/>
      <c r="C1351" s="30"/>
      <c r="D1351" s="2"/>
      <c r="E1351" s="1"/>
      <c r="F1351" s="1"/>
      <c r="G1351" s="57" t="str">
        <f t="shared" si="42"/>
        <v/>
      </c>
      <c r="H1351" s="54" t="str">
        <f>IFERROR(VLOOKUP(G1351,مخزن!D1349:E1951,2,0),"")</f>
        <v/>
      </c>
      <c r="I1351" s="31"/>
      <c r="J1351" s="55" t="str">
        <f>IFERROR(VLOOKUP(G1351,مخزن!D1349:N1951,9,0),"")</f>
        <v/>
      </c>
      <c r="K1351" s="55" t="str">
        <f t="shared" si="43"/>
        <v/>
      </c>
    </row>
    <row r="1352" spans="1:11" ht="24.95" customHeight="1" x14ac:dyDescent="0.2">
      <c r="A1352" s="29"/>
      <c r="B1352" s="29"/>
      <c r="C1352" s="30"/>
      <c r="D1352" s="2"/>
      <c r="E1352" s="1"/>
      <c r="F1352" s="1"/>
      <c r="G1352" s="57" t="str">
        <f t="shared" si="42"/>
        <v/>
      </c>
      <c r="H1352" s="54" t="str">
        <f>IFERROR(VLOOKUP(G1352,مخزن!D1350:E1952,2,0),"")</f>
        <v/>
      </c>
      <c r="I1352" s="31"/>
      <c r="J1352" s="55" t="str">
        <f>IFERROR(VLOOKUP(G1352,مخزن!D1350:N1952,9,0),"")</f>
        <v/>
      </c>
      <c r="K1352" s="55" t="str">
        <f t="shared" si="43"/>
        <v/>
      </c>
    </row>
    <row r="1353" spans="1:11" ht="24.95" customHeight="1" x14ac:dyDescent="0.2">
      <c r="A1353" s="29"/>
      <c r="B1353" s="29"/>
      <c r="C1353" s="30"/>
      <c r="D1353" s="2"/>
      <c r="E1353" s="1"/>
      <c r="F1353" s="1"/>
      <c r="G1353" s="57" t="str">
        <f t="shared" si="42"/>
        <v/>
      </c>
      <c r="H1353" s="54" t="str">
        <f>IFERROR(VLOOKUP(G1353,مخزن!D1351:E1953,2,0),"")</f>
        <v/>
      </c>
      <c r="I1353" s="31"/>
      <c r="J1353" s="55" t="str">
        <f>IFERROR(VLOOKUP(G1353,مخزن!D1351:N1953,9,0),"")</f>
        <v/>
      </c>
      <c r="K1353" s="55" t="str">
        <f t="shared" si="43"/>
        <v/>
      </c>
    </row>
    <row r="1354" spans="1:11" ht="24.95" customHeight="1" x14ac:dyDescent="0.2">
      <c r="A1354" s="29"/>
      <c r="B1354" s="29"/>
      <c r="C1354" s="30"/>
      <c r="D1354" s="2"/>
      <c r="E1354" s="1"/>
      <c r="F1354" s="1"/>
      <c r="G1354" s="57" t="str">
        <f t="shared" si="42"/>
        <v/>
      </c>
      <c r="H1354" s="54" t="str">
        <f>IFERROR(VLOOKUP(G1354,مخزن!D1352:E1954,2,0),"")</f>
        <v/>
      </c>
      <c r="I1354" s="31"/>
      <c r="J1354" s="55" t="str">
        <f>IFERROR(VLOOKUP(G1354,مخزن!D1352:N1954,9,0),"")</f>
        <v/>
      </c>
      <c r="K1354" s="55" t="str">
        <f t="shared" si="43"/>
        <v/>
      </c>
    </row>
    <row r="1355" spans="1:11" ht="24.95" customHeight="1" x14ac:dyDescent="0.2">
      <c r="A1355" s="29"/>
      <c r="B1355" s="29"/>
      <c r="C1355" s="30"/>
      <c r="D1355" s="2"/>
      <c r="E1355" s="1"/>
      <c r="F1355" s="1"/>
      <c r="G1355" s="57" t="str">
        <f t="shared" si="42"/>
        <v/>
      </c>
      <c r="H1355" s="54" t="str">
        <f>IFERROR(VLOOKUP(G1355,مخزن!D1353:E1955,2,0),"")</f>
        <v/>
      </c>
      <c r="I1355" s="31"/>
      <c r="J1355" s="55" t="str">
        <f>IFERROR(VLOOKUP(G1355,مخزن!D1353:N1955,9,0),"")</f>
        <v/>
      </c>
      <c r="K1355" s="55" t="str">
        <f t="shared" si="43"/>
        <v/>
      </c>
    </row>
    <row r="1356" spans="1:11" ht="24.95" customHeight="1" x14ac:dyDescent="0.2">
      <c r="A1356" s="29"/>
      <c r="B1356" s="29"/>
      <c r="C1356" s="30"/>
      <c r="D1356" s="2"/>
      <c r="E1356" s="1"/>
      <c r="F1356" s="1"/>
      <c r="G1356" s="57" t="str">
        <f t="shared" si="42"/>
        <v/>
      </c>
      <c r="H1356" s="54" t="str">
        <f>IFERROR(VLOOKUP(G1356,مخزن!D1354:E1956,2,0),"")</f>
        <v/>
      </c>
      <c r="I1356" s="31"/>
      <c r="J1356" s="55" t="str">
        <f>IFERROR(VLOOKUP(G1356,مخزن!D1354:N1956,9,0),"")</f>
        <v/>
      </c>
      <c r="K1356" s="55" t="str">
        <f t="shared" si="43"/>
        <v/>
      </c>
    </row>
    <row r="1357" spans="1:11" ht="24.95" customHeight="1" x14ac:dyDescent="0.2">
      <c r="A1357" s="29"/>
      <c r="B1357" s="29"/>
      <c r="C1357" s="30"/>
      <c r="D1357" s="2"/>
      <c r="E1357" s="1"/>
      <c r="F1357" s="1"/>
      <c r="G1357" s="57" t="str">
        <f t="shared" si="42"/>
        <v/>
      </c>
      <c r="H1357" s="54" t="str">
        <f>IFERROR(VLOOKUP(G1357,مخزن!D1355:E1957,2,0),"")</f>
        <v/>
      </c>
      <c r="I1357" s="31"/>
      <c r="J1357" s="55" t="str">
        <f>IFERROR(VLOOKUP(G1357,مخزن!D1355:N1957,9,0),"")</f>
        <v/>
      </c>
      <c r="K1357" s="55" t="str">
        <f t="shared" si="43"/>
        <v/>
      </c>
    </row>
    <row r="1358" spans="1:11" ht="24.95" customHeight="1" x14ac:dyDescent="0.2">
      <c r="A1358" s="29"/>
      <c r="B1358" s="29"/>
      <c r="C1358" s="30"/>
      <c r="D1358" s="2"/>
      <c r="E1358" s="1"/>
      <c r="F1358" s="1"/>
      <c r="G1358" s="57" t="str">
        <f t="shared" si="42"/>
        <v/>
      </c>
      <c r="H1358" s="54" t="str">
        <f>IFERROR(VLOOKUP(G1358,مخزن!D1356:E1958,2,0),"")</f>
        <v/>
      </c>
      <c r="I1358" s="31"/>
      <c r="J1358" s="55" t="str">
        <f>IFERROR(VLOOKUP(G1358,مخزن!D1356:N1958,9,0),"")</f>
        <v/>
      </c>
      <c r="K1358" s="55" t="str">
        <f t="shared" si="43"/>
        <v/>
      </c>
    </row>
    <row r="1359" spans="1:11" ht="24.95" customHeight="1" x14ac:dyDescent="0.2">
      <c r="A1359" s="29"/>
      <c r="B1359" s="29"/>
      <c r="C1359" s="30"/>
      <c r="D1359" s="2"/>
      <c r="E1359" s="1"/>
      <c r="F1359" s="1"/>
      <c r="G1359" s="57" t="str">
        <f t="shared" si="42"/>
        <v/>
      </c>
      <c r="H1359" s="54" t="str">
        <f>IFERROR(VLOOKUP(G1359,مخزن!D1357:E1959,2,0),"")</f>
        <v/>
      </c>
      <c r="I1359" s="31"/>
      <c r="J1359" s="55" t="str">
        <f>IFERROR(VLOOKUP(G1359,مخزن!D1357:N1959,9,0),"")</f>
        <v/>
      </c>
      <c r="K1359" s="55" t="str">
        <f t="shared" si="43"/>
        <v/>
      </c>
    </row>
    <row r="1360" spans="1:11" ht="24.95" customHeight="1" x14ac:dyDescent="0.2">
      <c r="A1360" s="29"/>
      <c r="B1360" s="29"/>
      <c r="C1360" s="30"/>
      <c r="D1360" s="2"/>
      <c r="E1360" s="1"/>
      <c r="F1360" s="1"/>
      <c r="G1360" s="57" t="str">
        <f t="shared" si="42"/>
        <v/>
      </c>
      <c r="H1360" s="54" t="str">
        <f>IFERROR(VLOOKUP(G1360,مخزن!D1358:E1960,2,0),"")</f>
        <v/>
      </c>
      <c r="I1360" s="31"/>
      <c r="J1360" s="55" t="str">
        <f>IFERROR(VLOOKUP(G1360,مخزن!D1358:N1960,9,0),"")</f>
        <v/>
      </c>
      <c r="K1360" s="55" t="str">
        <f t="shared" si="43"/>
        <v/>
      </c>
    </row>
    <row r="1361" spans="1:11" ht="24.95" customHeight="1" x14ac:dyDescent="0.2">
      <c r="A1361" s="29"/>
      <c r="B1361" s="29"/>
      <c r="C1361" s="30"/>
      <c r="D1361" s="2"/>
      <c r="E1361" s="1"/>
      <c r="F1361" s="1"/>
      <c r="G1361" s="57" t="str">
        <f t="shared" si="42"/>
        <v/>
      </c>
      <c r="H1361" s="54" t="str">
        <f>IFERROR(VLOOKUP(G1361,مخزن!D1359:E1961,2,0),"")</f>
        <v/>
      </c>
      <c r="I1361" s="31"/>
      <c r="J1361" s="55" t="str">
        <f>IFERROR(VLOOKUP(G1361,مخزن!D1359:N1961,9,0),"")</f>
        <v/>
      </c>
      <c r="K1361" s="55" t="str">
        <f t="shared" si="43"/>
        <v/>
      </c>
    </row>
    <row r="1362" spans="1:11" ht="24.95" customHeight="1" x14ac:dyDescent="0.2">
      <c r="A1362" s="29"/>
      <c r="B1362" s="29"/>
      <c r="C1362" s="30"/>
      <c r="D1362" s="2"/>
      <c r="E1362" s="1"/>
      <c r="F1362" s="1"/>
      <c r="G1362" s="57" t="str">
        <f t="shared" si="42"/>
        <v/>
      </c>
      <c r="H1362" s="54" t="str">
        <f>IFERROR(VLOOKUP(G1362,مخزن!D1360:E1962,2,0),"")</f>
        <v/>
      </c>
      <c r="I1362" s="31"/>
      <c r="J1362" s="55" t="str">
        <f>IFERROR(VLOOKUP(G1362,مخزن!D1360:N1962,9,0),"")</f>
        <v/>
      </c>
      <c r="K1362" s="55" t="str">
        <f t="shared" si="43"/>
        <v/>
      </c>
    </row>
    <row r="1363" spans="1:11" ht="24.95" customHeight="1" x14ac:dyDescent="0.2">
      <c r="A1363" s="29"/>
      <c r="B1363" s="29"/>
      <c r="C1363" s="30"/>
      <c r="D1363" s="2"/>
      <c r="E1363" s="1"/>
      <c r="F1363" s="1"/>
      <c r="G1363" s="57" t="str">
        <f t="shared" si="42"/>
        <v/>
      </c>
      <c r="H1363" s="54" t="str">
        <f>IFERROR(VLOOKUP(G1363,مخزن!D1361:E1963,2,0),"")</f>
        <v/>
      </c>
      <c r="I1363" s="31"/>
      <c r="J1363" s="55" t="str">
        <f>IFERROR(VLOOKUP(G1363,مخزن!D1361:N1963,9,0),"")</f>
        <v/>
      </c>
      <c r="K1363" s="55" t="str">
        <f t="shared" si="43"/>
        <v/>
      </c>
    </row>
    <row r="1364" spans="1:11" ht="24.95" customHeight="1" x14ac:dyDescent="0.2">
      <c r="A1364" s="29"/>
      <c r="B1364" s="29"/>
      <c r="C1364" s="30"/>
      <c r="D1364" s="2"/>
      <c r="E1364" s="1"/>
      <c r="F1364" s="1"/>
      <c r="G1364" s="57" t="str">
        <f t="shared" si="42"/>
        <v/>
      </c>
      <c r="H1364" s="54" t="str">
        <f>IFERROR(VLOOKUP(G1364,مخزن!D1362:E1964,2,0),"")</f>
        <v/>
      </c>
      <c r="I1364" s="31"/>
      <c r="J1364" s="55" t="str">
        <f>IFERROR(VLOOKUP(G1364,مخزن!D1362:N1964,9,0),"")</f>
        <v/>
      </c>
      <c r="K1364" s="55" t="str">
        <f t="shared" si="43"/>
        <v/>
      </c>
    </row>
    <row r="1365" spans="1:11" ht="24.95" customHeight="1" x14ac:dyDescent="0.2">
      <c r="A1365" s="29"/>
      <c r="B1365" s="29"/>
      <c r="C1365" s="30"/>
      <c r="D1365" s="2"/>
      <c r="E1365" s="1"/>
      <c r="F1365" s="1"/>
      <c r="G1365" s="57" t="str">
        <f t="shared" si="42"/>
        <v/>
      </c>
      <c r="H1365" s="54" t="str">
        <f>IFERROR(VLOOKUP(G1365,مخزن!D1363:E1965,2,0),"")</f>
        <v/>
      </c>
      <c r="I1365" s="31"/>
      <c r="J1365" s="55" t="str">
        <f>IFERROR(VLOOKUP(G1365,مخزن!D1363:N1965,9,0),"")</f>
        <v/>
      </c>
      <c r="K1365" s="55" t="str">
        <f t="shared" si="43"/>
        <v/>
      </c>
    </row>
    <row r="1366" spans="1:11" ht="24.95" customHeight="1" x14ac:dyDescent="0.2">
      <c r="A1366" s="29"/>
      <c r="B1366" s="29"/>
      <c r="C1366" s="30"/>
      <c r="D1366" s="2"/>
      <c r="E1366" s="1"/>
      <c r="F1366" s="1"/>
      <c r="G1366" s="57" t="str">
        <f t="shared" si="42"/>
        <v/>
      </c>
      <c r="H1366" s="54" t="str">
        <f>IFERROR(VLOOKUP(G1366,مخزن!D1364:E1966,2,0),"")</f>
        <v/>
      </c>
      <c r="I1366" s="31"/>
      <c r="J1366" s="55" t="str">
        <f>IFERROR(VLOOKUP(G1366,مخزن!D1364:N1966,9,0),"")</f>
        <v/>
      </c>
      <c r="K1366" s="55" t="str">
        <f t="shared" si="43"/>
        <v/>
      </c>
    </row>
    <row r="1367" spans="1:11" ht="24.95" customHeight="1" x14ac:dyDescent="0.2">
      <c r="A1367" s="29"/>
      <c r="B1367" s="29"/>
      <c r="C1367" s="30"/>
      <c r="D1367" s="2"/>
      <c r="E1367" s="1"/>
      <c r="F1367" s="1"/>
      <c r="G1367" s="57" t="str">
        <f t="shared" si="42"/>
        <v/>
      </c>
      <c r="H1367" s="54" t="str">
        <f>IFERROR(VLOOKUP(G1367,مخزن!D1365:E1967,2,0),"")</f>
        <v/>
      </c>
      <c r="I1367" s="31"/>
      <c r="J1367" s="55" t="str">
        <f>IFERROR(VLOOKUP(G1367,مخزن!D1365:N1967,9,0),"")</f>
        <v/>
      </c>
      <c r="K1367" s="55" t="str">
        <f t="shared" si="43"/>
        <v/>
      </c>
    </row>
    <row r="1368" spans="1:11" ht="24.95" customHeight="1" x14ac:dyDescent="0.2">
      <c r="A1368" s="29"/>
      <c r="B1368" s="29"/>
      <c r="C1368" s="30"/>
      <c r="D1368" s="2"/>
      <c r="E1368" s="1"/>
      <c r="F1368" s="1"/>
      <c r="G1368" s="57" t="str">
        <f t="shared" si="42"/>
        <v/>
      </c>
      <c r="H1368" s="54" t="str">
        <f>IFERROR(VLOOKUP(G1368,مخزن!D1366:E1968,2,0),"")</f>
        <v/>
      </c>
      <c r="I1368" s="31"/>
      <c r="J1368" s="55" t="str">
        <f>IFERROR(VLOOKUP(G1368,مخزن!D1366:N1968,9,0),"")</f>
        <v/>
      </c>
      <c r="K1368" s="55" t="str">
        <f t="shared" si="43"/>
        <v/>
      </c>
    </row>
    <row r="1369" spans="1:11" ht="24.95" customHeight="1" x14ac:dyDescent="0.2">
      <c r="A1369" s="29"/>
      <c r="B1369" s="29"/>
      <c r="C1369" s="30"/>
      <c r="D1369" s="2"/>
      <c r="E1369" s="1"/>
      <c r="F1369" s="1"/>
      <c r="G1369" s="57" t="str">
        <f t="shared" si="42"/>
        <v/>
      </c>
      <c r="H1369" s="54" t="str">
        <f>IFERROR(VLOOKUP(G1369,مخزن!D1367:E1969,2,0),"")</f>
        <v/>
      </c>
      <c r="I1369" s="31"/>
      <c r="J1369" s="55" t="str">
        <f>IFERROR(VLOOKUP(G1369,مخزن!D1367:N1969,9,0),"")</f>
        <v/>
      </c>
      <c r="K1369" s="55" t="str">
        <f t="shared" si="43"/>
        <v/>
      </c>
    </row>
    <row r="1370" spans="1:11" ht="24.95" customHeight="1" x14ac:dyDescent="0.2">
      <c r="A1370" s="29"/>
      <c r="B1370" s="29"/>
      <c r="C1370" s="30"/>
      <c r="D1370" s="2"/>
      <c r="E1370" s="1"/>
      <c r="F1370" s="1"/>
      <c r="G1370" s="57" t="str">
        <f t="shared" si="42"/>
        <v/>
      </c>
      <c r="H1370" s="54" t="str">
        <f>IFERROR(VLOOKUP(G1370,مخزن!D1368:E1970,2,0),"")</f>
        <v/>
      </c>
      <c r="I1370" s="31"/>
      <c r="J1370" s="55" t="str">
        <f>IFERROR(VLOOKUP(G1370,مخزن!D1368:N1970,9,0),"")</f>
        <v/>
      </c>
      <c r="K1370" s="55" t="str">
        <f t="shared" si="43"/>
        <v/>
      </c>
    </row>
    <row r="1371" spans="1:11" ht="24.95" customHeight="1" x14ac:dyDescent="0.2">
      <c r="A1371" s="29"/>
      <c r="B1371" s="29"/>
      <c r="C1371" s="30"/>
      <c r="D1371" s="2"/>
      <c r="E1371" s="1"/>
      <c r="F1371" s="1"/>
      <c r="G1371" s="57" t="str">
        <f t="shared" si="42"/>
        <v/>
      </c>
      <c r="H1371" s="54" t="str">
        <f>IFERROR(VLOOKUP(G1371,مخزن!D1369:E1971,2,0),"")</f>
        <v/>
      </c>
      <c r="I1371" s="31"/>
      <c r="J1371" s="55" t="str">
        <f>IFERROR(VLOOKUP(G1371,مخزن!D1369:N1971,9,0),"")</f>
        <v/>
      </c>
      <c r="K1371" s="55" t="str">
        <f t="shared" si="43"/>
        <v/>
      </c>
    </row>
    <row r="1372" spans="1:11" ht="24.95" customHeight="1" x14ac:dyDescent="0.2">
      <c r="A1372" s="29"/>
      <c r="B1372" s="29"/>
      <c r="C1372" s="30"/>
      <c r="D1372" s="2"/>
      <c r="E1372" s="1"/>
      <c r="F1372" s="1"/>
      <c r="G1372" s="57" t="str">
        <f t="shared" si="42"/>
        <v/>
      </c>
      <c r="H1372" s="54" t="str">
        <f>IFERROR(VLOOKUP(G1372,مخزن!D1370:E1972,2,0),"")</f>
        <v/>
      </c>
      <c r="I1372" s="31"/>
      <c r="J1372" s="55" t="str">
        <f>IFERROR(VLOOKUP(G1372,مخزن!D1370:N1972,9,0),"")</f>
        <v/>
      </c>
      <c r="K1372" s="55" t="str">
        <f t="shared" si="43"/>
        <v/>
      </c>
    </row>
    <row r="1373" spans="1:11" ht="24.95" customHeight="1" x14ac:dyDescent="0.2">
      <c r="A1373" s="29"/>
      <c r="B1373" s="29"/>
      <c r="C1373" s="30"/>
      <c r="D1373" s="2"/>
      <c r="E1373" s="1"/>
      <c r="F1373" s="1"/>
      <c r="G1373" s="57" t="str">
        <f t="shared" si="42"/>
        <v/>
      </c>
      <c r="H1373" s="54" t="str">
        <f>IFERROR(VLOOKUP(G1373,مخزن!D1371:E1973,2,0),"")</f>
        <v/>
      </c>
      <c r="I1373" s="31"/>
      <c r="J1373" s="55" t="str">
        <f>IFERROR(VLOOKUP(G1373,مخزن!D1371:N1973,9,0),"")</f>
        <v/>
      </c>
      <c r="K1373" s="55" t="str">
        <f t="shared" si="43"/>
        <v/>
      </c>
    </row>
    <row r="1374" spans="1:11" ht="24.95" customHeight="1" x14ac:dyDescent="0.2">
      <c r="A1374" s="29"/>
      <c r="B1374" s="29"/>
      <c r="C1374" s="30"/>
      <c r="D1374" s="2"/>
      <c r="E1374" s="1"/>
      <c r="F1374" s="1"/>
      <c r="G1374" s="57" t="str">
        <f t="shared" si="42"/>
        <v/>
      </c>
      <c r="H1374" s="54" t="str">
        <f>IFERROR(VLOOKUP(G1374,مخزن!D1372:E1974,2,0),"")</f>
        <v/>
      </c>
      <c r="I1374" s="31"/>
      <c r="J1374" s="55" t="str">
        <f>IFERROR(VLOOKUP(G1374,مخزن!D1372:N1974,9,0),"")</f>
        <v/>
      </c>
      <c r="K1374" s="55" t="str">
        <f t="shared" si="43"/>
        <v/>
      </c>
    </row>
    <row r="1375" spans="1:11" ht="24.95" customHeight="1" x14ac:dyDescent="0.2">
      <c r="A1375" s="29"/>
      <c r="B1375" s="29"/>
      <c r="C1375" s="30"/>
      <c r="D1375" s="2"/>
      <c r="E1375" s="1"/>
      <c r="F1375" s="1"/>
      <c r="G1375" s="57" t="str">
        <f t="shared" si="42"/>
        <v/>
      </c>
      <c r="H1375" s="54" t="str">
        <f>IFERROR(VLOOKUP(G1375,مخزن!D1373:E1975,2,0),"")</f>
        <v/>
      </c>
      <c r="I1375" s="31"/>
      <c r="J1375" s="55" t="str">
        <f>IFERROR(VLOOKUP(G1375,مخزن!D1373:N1975,9,0),"")</f>
        <v/>
      </c>
      <c r="K1375" s="55" t="str">
        <f t="shared" si="43"/>
        <v/>
      </c>
    </row>
    <row r="1376" spans="1:11" ht="24.95" customHeight="1" x14ac:dyDescent="0.2">
      <c r="A1376" s="29"/>
      <c r="B1376" s="29"/>
      <c r="C1376" s="30"/>
      <c r="D1376" s="2"/>
      <c r="E1376" s="1"/>
      <c r="F1376" s="1"/>
      <c r="G1376" s="57" t="str">
        <f t="shared" si="42"/>
        <v/>
      </c>
      <c r="H1376" s="54" t="str">
        <f>IFERROR(VLOOKUP(G1376,مخزن!D1374:E1976,2,0),"")</f>
        <v/>
      </c>
      <c r="I1376" s="31"/>
      <c r="J1376" s="55" t="str">
        <f>IFERROR(VLOOKUP(G1376,مخزن!D1374:N1976,9,0),"")</f>
        <v/>
      </c>
      <c r="K1376" s="55" t="str">
        <f t="shared" si="43"/>
        <v/>
      </c>
    </row>
    <row r="1377" spans="1:11" ht="24.95" customHeight="1" x14ac:dyDescent="0.2">
      <c r="A1377" s="29"/>
      <c r="B1377" s="29"/>
      <c r="C1377" s="30"/>
      <c r="D1377" s="2"/>
      <c r="E1377" s="1"/>
      <c r="F1377" s="1"/>
      <c r="G1377" s="57" t="str">
        <f t="shared" si="42"/>
        <v/>
      </c>
      <c r="H1377" s="54" t="str">
        <f>IFERROR(VLOOKUP(G1377,مخزن!D1375:E1977,2,0),"")</f>
        <v/>
      </c>
      <c r="I1377" s="31"/>
      <c r="J1377" s="55" t="str">
        <f>IFERROR(VLOOKUP(G1377,مخزن!D1375:N1977,9,0),"")</f>
        <v/>
      </c>
      <c r="K1377" s="55" t="str">
        <f t="shared" si="43"/>
        <v/>
      </c>
    </row>
    <row r="1378" spans="1:11" ht="24.95" customHeight="1" x14ac:dyDescent="0.2">
      <c r="A1378" s="29"/>
      <c r="B1378" s="29"/>
      <c r="C1378" s="30"/>
      <c r="D1378" s="2"/>
      <c r="E1378" s="1"/>
      <c r="F1378" s="1"/>
      <c r="G1378" s="57" t="str">
        <f t="shared" si="42"/>
        <v/>
      </c>
      <c r="H1378" s="54" t="str">
        <f>IFERROR(VLOOKUP(G1378,مخزن!D1376:E1978,2,0),"")</f>
        <v/>
      </c>
      <c r="I1378" s="31"/>
      <c r="J1378" s="55" t="str">
        <f>IFERROR(VLOOKUP(G1378,مخزن!D1376:N1978,9,0),"")</f>
        <v/>
      </c>
      <c r="K1378" s="55" t="str">
        <f t="shared" si="43"/>
        <v/>
      </c>
    </row>
    <row r="1379" spans="1:11" ht="24.95" customHeight="1" x14ac:dyDescent="0.2">
      <c r="A1379" s="29"/>
      <c r="B1379" s="29"/>
      <c r="C1379" s="30"/>
      <c r="D1379" s="2"/>
      <c r="E1379" s="1"/>
      <c r="F1379" s="1"/>
      <c r="G1379" s="57" t="str">
        <f t="shared" si="42"/>
        <v/>
      </c>
      <c r="H1379" s="54" t="str">
        <f>IFERROR(VLOOKUP(G1379,مخزن!D1377:E1979,2,0),"")</f>
        <v/>
      </c>
      <c r="I1379" s="31"/>
      <c r="J1379" s="55" t="str">
        <f>IFERROR(VLOOKUP(G1379,مخزن!D1377:N1979,9,0),"")</f>
        <v/>
      </c>
      <c r="K1379" s="55" t="str">
        <f t="shared" si="43"/>
        <v/>
      </c>
    </row>
    <row r="1380" spans="1:11" ht="24.95" customHeight="1" x14ac:dyDescent="0.2">
      <c r="A1380" s="29"/>
      <c r="B1380" s="29"/>
      <c r="C1380" s="30"/>
      <c r="D1380" s="2"/>
      <c r="E1380" s="1"/>
      <c r="F1380" s="1"/>
      <c r="G1380" s="57" t="str">
        <f t="shared" si="42"/>
        <v/>
      </c>
      <c r="H1380" s="54" t="str">
        <f>IFERROR(VLOOKUP(G1380,مخزن!D1378:E1980,2,0),"")</f>
        <v/>
      </c>
      <c r="I1380" s="31"/>
      <c r="J1380" s="55" t="str">
        <f>IFERROR(VLOOKUP(G1380,مخزن!D1378:N1980,9,0),"")</f>
        <v/>
      </c>
      <c r="K1380" s="55" t="str">
        <f t="shared" si="43"/>
        <v/>
      </c>
    </row>
    <row r="1381" spans="1:11" ht="24.95" customHeight="1" x14ac:dyDescent="0.2">
      <c r="A1381" s="29"/>
      <c r="B1381" s="29"/>
      <c r="C1381" s="30"/>
      <c r="D1381" s="2"/>
      <c r="E1381" s="1"/>
      <c r="F1381" s="1"/>
      <c r="G1381" s="57" t="str">
        <f t="shared" si="42"/>
        <v/>
      </c>
      <c r="H1381" s="54" t="str">
        <f>IFERROR(VLOOKUP(G1381,مخزن!D1379:E1981,2,0),"")</f>
        <v/>
      </c>
      <c r="I1381" s="31"/>
      <c r="J1381" s="55" t="str">
        <f>IFERROR(VLOOKUP(G1381,مخزن!D1379:N1981,9,0),"")</f>
        <v/>
      </c>
      <c r="K1381" s="55" t="str">
        <f t="shared" si="43"/>
        <v/>
      </c>
    </row>
    <row r="1382" spans="1:11" ht="24.95" customHeight="1" x14ac:dyDescent="0.2">
      <c r="A1382" s="29"/>
      <c r="B1382" s="29"/>
      <c r="C1382" s="30"/>
      <c r="D1382" s="2"/>
      <c r="E1382" s="1"/>
      <c r="F1382" s="1"/>
      <c r="G1382" s="57" t="str">
        <f t="shared" si="42"/>
        <v/>
      </c>
      <c r="H1382" s="54" t="str">
        <f>IFERROR(VLOOKUP(G1382,مخزن!D1380:E1982,2,0),"")</f>
        <v/>
      </c>
      <c r="I1382" s="31"/>
      <c r="J1382" s="55" t="str">
        <f>IFERROR(VLOOKUP(G1382,مخزن!D1380:N1982,9,0),"")</f>
        <v/>
      </c>
      <c r="K1382" s="55" t="str">
        <f t="shared" si="43"/>
        <v/>
      </c>
    </row>
    <row r="1383" spans="1:11" ht="24.95" customHeight="1" x14ac:dyDescent="0.2">
      <c r="A1383" s="29"/>
      <c r="B1383" s="29"/>
      <c r="C1383" s="30"/>
      <c r="D1383" s="2"/>
      <c r="E1383" s="1"/>
      <c r="F1383" s="1"/>
      <c r="G1383" s="57" t="str">
        <f t="shared" si="42"/>
        <v/>
      </c>
      <c r="H1383" s="54" t="str">
        <f>IFERROR(VLOOKUP(G1383,مخزن!D1381:E1983,2,0),"")</f>
        <v/>
      </c>
      <c r="I1383" s="31"/>
      <c r="J1383" s="55" t="str">
        <f>IFERROR(VLOOKUP(G1383,مخزن!D1381:N1983,9,0),"")</f>
        <v/>
      </c>
      <c r="K1383" s="55" t="str">
        <f t="shared" si="43"/>
        <v/>
      </c>
    </row>
    <row r="1384" spans="1:11" ht="24.95" customHeight="1" x14ac:dyDescent="0.2">
      <c r="A1384" s="29"/>
      <c r="B1384" s="29"/>
      <c r="C1384" s="30"/>
      <c r="D1384" s="2"/>
      <c r="E1384" s="1"/>
      <c r="F1384" s="1"/>
      <c r="G1384" s="57" t="str">
        <f t="shared" si="42"/>
        <v/>
      </c>
      <c r="H1384" s="54" t="str">
        <f>IFERROR(VLOOKUP(G1384,مخزن!D1382:E1984,2,0),"")</f>
        <v/>
      </c>
      <c r="I1384" s="31"/>
      <c r="J1384" s="55" t="str">
        <f>IFERROR(VLOOKUP(G1384,مخزن!D1382:N1984,9,0),"")</f>
        <v/>
      </c>
      <c r="K1384" s="55" t="str">
        <f t="shared" si="43"/>
        <v/>
      </c>
    </row>
    <row r="1385" spans="1:11" ht="24.95" customHeight="1" x14ac:dyDescent="0.2">
      <c r="A1385" s="29"/>
      <c r="B1385" s="29"/>
      <c r="C1385" s="30"/>
      <c r="D1385" s="2"/>
      <c r="E1385" s="1"/>
      <c r="F1385" s="1"/>
      <c r="G1385" s="57" t="str">
        <f t="shared" si="42"/>
        <v/>
      </c>
      <c r="H1385" s="54" t="str">
        <f>IFERROR(VLOOKUP(G1385,مخزن!D1383:E1985,2,0),"")</f>
        <v/>
      </c>
      <c r="I1385" s="31"/>
      <c r="J1385" s="55" t="str">
        <f>IFERROR(VLOOKUP(G1385,مخزن!D1383:N1985,9,0),"")</f>
        <v/>
      </c>
      <c r="K1385" s="55" t="str">
        <f t="shared" si="43"/>
        <v/>
      </c>
    </row>
    <row r="1386" spans="1:11" ht="24.95" customHeight="1" x14ac:dyDescent="0.2">
      <c r="A1386" s="29"/>
      <c r="B1386" s="29"/>
      <c r="C1386" s="30"/>
      <c r="D1386" s="2"/>
      <c r="E1386" s="1"/>
      <c r="F1386" s="1"/>
      <c r="G1386" s="57" t="str">
        <f t="shared" si="42"/>
        <v/>
      </c>
      <c r="H1386" s="54" t="str">
        <f>IFERROR(VLOOKUP(G1386,مخزن!D1384:E1986,2,0),"")</f>
        <v/>
      </c>
      <c r="I1386" s="31"/>
      <c r="J1386" s="55" t="str">
        <f>IFERROR(VLOOKUP(G1386,مخزن!D1384:N1986,9,0),"")</f>
        <v/>
      </c>
      <c r="K1386" s="55" t="str">
        <f t="shared" si="43"/>
        <v/>
      </c>
    </row>
    <row r="1387" spans="1:11" ht="24.95" customHeight="1" x14ac:dyDescent="0.2">
      <c r="A1387" s="29"/>
      <c r="B1387" s="29"/>
      <c r="C1387" s="30"/>
      <c r="D1387" s="2"/>
      <c r="E1387" s="1"/>
      <c r="F1387" s="1"/>
      <c r="G1387" s="57" t="str">
        <f t="shared" si="42"/>
        <v/>
      </c>
      <c r="H1387" s="54" t="str">
        <f>IFERROR(VLOOKUP(G1387,مخزن!D1385:E1987,2,0),"")</f>
        <v/>
      </c>
      <c r="I1387" s="31"/>
      <c r="J1387" s="55" t="str">
        <f>IFERROR(VLOOKUP(G1387,مخزن!D1385:N1987,9,0),"")</f>
        <v/>
      </c>
      <c r="K1387" s="55" t="str">
        <f t="shared" si="43"/>
        <v/>
      </c>
    </row>
    <row r="1388" spans="1:11" ht="24.95" customHeight="1" x14ac:dyDescent="0.2">
      <c r="A1388" s="29"/>
      <c r="B1388" s="29"/>
      <c r="C1388" s="30"/>
      <c r="D1388" s="2"/>
      <c r="E1388" s="1"/>
      <c r="F1388" s="1"/>
      <c r="G1388" s="57" t="str">
        <f t="shared" si="42"/>
        <v/>
      </c>
      <c r="H1388" s="54" t="str">
        <f>IFERROR(VLOOKUP(G1388,مخزن!D1386:E1988,2,0),"")</f>
        <v/>
      </c>
      <c r="I1388" s="31"/>
      <c r="J1388" s="55" t="str">
        <f>IFERROR(VLOOKUP(G1388,مخزن!D1386:N1988,9,0),"")</f>
        <v/>
      </c>
      <c r="K1388" s="55" t="str">
        <f t="shared" si="43"/>
        <v/>
      </c>
    </row>
    <row r="1389" spans="1:11" ht="24.95" customHeight="1" x14ac:dyDescent="0.2">
      <c r="A1389" s="29"/>
      <c r="B1389" s="29"/>
      <c r="C1389" s="30"/>
      <c r="D1389" s="2"/>
      <c r="E1389" s="1"/>
      <c r="F1389" s="1"/>
      <c r="G1389" s="57" t="str">
        <f t="shared" si="42"/>
        <v/>
      </c>
      <c r="H1389" s="54" t="str">
        <f>IFERROR(VLOOKUP(G1389,مخزن!D1387:E1989,2,0),"")</f>
        <v/>
      </c>
      <c r="I1389" s="31"/>
      <c r="J1389" s="55" t="str">
        <f>IFERROR(VLOOKUP(G1389,مخزن!D1387:N1989,9,0),"")</f>
        <v/>
      </c>
      <c r="K1389" s="55" t="str">
        <f t="shared" si="43"/>
        <v/>
      </c>
    </row>
    <row r="1390" spans="1:11" ht="24.95" customHeight="1" x14ac:dyDescent="0.2">
      <c r="A1390" s="29"/>
      <c r="B1390" s="29"/>
      <c r="C1390" s="30"/>
      <c r="D1390" s="2"/>
      <c r="E1390" s="1"/>
      <c r="F1390" s="1"/>
      <c r="G1390" s="57" t="str">
        <f t="shared" si="42"/>
        <v/>
      </c>
      <c r="H1390" s="54" t="str">
        <f>IFERROR(VLOOKUP(G1390,مخزن!D1388:E1990,2,0),"")</f>
        <v/>
      </c>
      <c r="I1390" s="31"/>
      <c r="J1390" s="55" t="str">
        <f>IFERROR(VLOOKUP(G1390,مخزن!D1388:N1990,9,0),"")</f>
        <v/>
      </c>
      <c r="K1390" s="55" t="str">
        <f t="shared" si="43"/>
        <v/>
      </c>
    </row>
    <row r="1391" spans="1:11" ht="24.95" customHeight="1" x14ac:dyDescent="0.2">
      <c r="A1391" s="29"/>
      <c r="B1391" s="29"/>
      <c r="C1391" s="30"/>
      <c r="D1391" s="2"/>
      <c r="E1391" s="1"/>
      <c r="F1391" s="1"/>
      <c r="G1391" s="57" t="str">
        <f t="shared" si="42"/>
        <v/>
      </c>
      <c r="H1391" s="54" t="str">
        <f>IFERROR(VLOOKUP(G1391,مخزن!D1389:E1991,2,0),"")</f>
        <v/>
      </c>
      <c r="I1391" s="31"/>
      <c r="J1391" s="55" t="str">
        <f>IFERROR(VLOOKUP(G1391,مخزن!D1389:N1991,9,0),"")</f>
        <v/>
      </c>
      <c r="K1391" s="55" t="str">
        <f t="shared" si="43"/>
        <v/>
      </c>
    </row>
    <row r="1392" spans="1:11" ht="24.95" customHeight="1" x14ac:dyDescent="0.2">
      <c r="A1392" s="29"/>
      <c r="B1392" s="29"/>
      <c r="C1392" s="30"/>
      <c r="D1392" s="2"/>
      <c r="E1392" s="1"/>
      <c r="F1392" s="1"/>
      <c r="G1392" s="57" t="str">
        <f t="shared" si="42"/>
        <v/>
      </c>
      <c r="H1392" s="54" t="str">
        <f>IFERROR(VLOOKUP(G1392,مخزن!D1390:E1992,2,0),"")</f>
        <v/>
      </c>
      <c r="I1392" s="31"/>
      <c r="J1392" s="55" t="str">
        <f>IFERROR(VLOOKUP(G1392,مخزن!D1390:N1992,9,0),"")</f>
        <v/>
      </c>
      <c r="K1392" s="55" t="str">
        <f t="shared" si="43"/>
        <v/>
      </c>
    </row>
    <row r="1393" spans="1:11" ht="24.95" customHeight="1" x14ac:dyDescent="0.2">
      <c r="A1393" s="29"/>
      <c r="B1393" s="29"/>
      <c r="C1393" s="30"/>
      <c r="D1393" s="2"/>
      <c r="E1393" s="1"/>
      <c r="F1393" s="1"/>
      <c r="G1393" s="57" t="str">
        <f t="shared" si="42"/>
        <v/>
      </c>
      <c r="H1393" s="54" t="str">
        <f>IFERROR(VLOOKUP(G1393,مخزن!D1391:E1993,2,0),"")</f>
        <v/>
      </c>
      <c r="I1393" s="31"/>
      <c r="J1393" s="55" t="str">
        <f>IFERROR(VLOOKUP(G1393,مخزن!D1391:N1993,9,0),"")</f>
        <v/>
      </c>
      <c r="K1393" s="55" t="str">
        <f t="shared" si="43"/>
        <v/>
      </c>
    </row>
    <row r="1394" spans="1:11" ht="24.95" customHeight="1" x14ac:dyDescent="0.2">
      <c r="A1394" s="29"/>
      <c r="B1394" s="29"/>
      <c r="C1394" s="30"/>
      <c r="D1394" s="2"/>
      <c r="E1394" s="1"/>
      <c r="F1394" s="1"/>
      <c r="G1394" s="57" t="str">
        <f t="shared" si="42"/>
        <v/>
      </c>
      <c r="H1394" s="54" t="str">
        <f>IFERROR(VLOOKUP(G1394,مخزن!D1392:E1994,2,0),"")</f>
        <v/>
      </c>
      <c r="I1394" s="31"/>
      <c r="J1394" s="55" t="str">
        <f>IFERROR(VLOOKUP(G1394,مخزن!D1392:N1994,9,0),"")</f>
        <v/>
      </c>
      <c r="K1394" s="55" t="str">
        <f t="shared" si="43"/>
        <v/>
      </c>
    </row>
    <row r="1395" spans="1:11" ht="24.95" customHeight="1" x14ac:dyDescent="0.2">
      <c r="A1395" s="29"/>
      <c r="B1395" s="29"/>
      <c r="C1395" s="30"/>
      <c r="D1395" s="2"/>
      <c r="E1395" s="1"/>
      <c r="F1395" s="1"/>
      <c r="G1395" s="57" t="str">
        <f t="shared" si="42"/>
        <v/>
      </c>
      <c r="H1395" s="54" t="str">
        <f>IFERROR(VLOOKUP(G1395,مخزن!D1393:E1995,2,0),"")</f>
        <v/>
      </c>
      <c r="I1395" s="31"/>
      <c r="J1395" s="55" t="str">
        <f>IFERROR(VLOOKUP(G1395,مخزن!D1393:N1995,9,0),"")</f>
        <v/>
      </c>
      <c r="K1395" s="55" t="str">
        <f t="shared" si="43"/>
        <v/>
      </c>
    </row>
    <row r="1396" spans="1:11" ht="24.95" customHeight="1" x14ac:dyDescent="0.2">
      <c r="A1396" s="29"/>
      <c r="B1396" s="29"/>
      <c r="C1396" s="30"/>
      <c r="D1396" s="2"/>
      <c r="E1396" s="1"/>
      <c r="F1396" s="1"/>
      <c r="G1396" s="57" t="str">
        <f t="shared" si="42"/>
        <v/>
      </c>
      <c r="H1396" s="54" t="str">
        <f>IFERROR(VLOOKUP(G1396,مخزن!D1394:E1996,2,0),"")</f>
        <v/>
      </c>
      <c r="I1396" s="31"/>
      <c r="J1396" s="55" t="str">
        <f>IFERROR(VLOOKUP(G1396,مخزن!D1394:N1996,9,0),"")</f>
        <v/>
      </c>
      <c r="K1396" s="55" t="str">
        <f t="shared" si="43"/>
        <v/>
      </c>
    </row>
    <row r="1397" spans="1:11" ht="24.95" customHeight="1" x14ac:dyDescent="0.2">
      <c r="A1397" s="29"/>
      <c r="B1397" s="29"/>
      <c r="C1397" s="30"/>
      <c r="D1397" s="2"/>
      <c r="E1397" s="1"/>
      <c r="F1397" s="1"/>
      <c r="G1397" s="57" t="str">
        <f t="shared" ref="G1397:G1460" si="44">E1397&amp;F1397</f>
        <v/>
      </c>
      <c r="H1397" s="54" t="str">
        <f>IFERROR(VLOOKUP(G1397,مخزن!D1395:E1997,2,0),"")</f>
        <v/>
      </c>
      <c r="I1397" s="31"/>
      <c r="J1397" s="55" t="str">
        <f>IFERROR(VLOOKUP(G1397,مخزن!D1395:N1997,9,0),"")</f>
        <v/>
      </c>
      <c r="K1397" s="55" t="str">
        <f t="shared" ref="K1397:K1460" si="45">IFERROR((J1397*I1397),"")</f>
        <v/>
      </c>
    </row>
    <row r="1398" spans="1:11" ht="24.95" customHeight="1" x14ac:dyDescent="0.2">
      <c r="A1398" s="29"/>
      <c r="B1398" s="29"/>
      <c r="C1398" s="30"/>
      <c r="D1398" s="2"/>
      <c r="E1398" s="1"/>
      <c r="F1398" s="1"/>
      <c r="G1398" s="57" t="str">
        <f t="shared" si="44"/>
        <v/>
      </c>
      <c r="H1398" s="54" t="str">
        <f>IFERROR(VLOOKUP(G1398,مخزن!D1396:E1998,2,0),"")</f>
        <v/>
      </c>
      <c r="I1398" s="31"/>
      <c r="J1398" s="55" t="str">
        <f>IFERROR(VLOOKUP(G1398,مخزن!D1396:N1998,9,0),"")</f>
        <v/>
      </c>
      <c r="K1398" s="55" t="str">
        <f t="shared" si="45"/>
        <v/>
      </c>
    </row>
    <row r="1399" spans="1:11" ht="24.95" customHeight="1" x14ac:dyDescent="0.2">
      <c r="A1399" s="29"/>
      <c r="B1399" s="29"/>
      <c r="C1399" s="30"/>
      <c r="D1399" s="2"/>
      <c r="E1399" s="1"/>
      <c r="F1399" s="1"/>
      <c r="G1399" s="57" t="str">
        <f t="shared" si="44"/>
        <v/>
      </c>
      <c r="H1399" s="54" t="str">
        <f>IFERROR(VLOOKUP(G1399,مخزن!D1397:E1999,2,0),"")</f>
        <v/>
      </c>
      <c r="I1399" s="31"/>
      <c r="J1399" s="55" t="str">
        <f>IFERROR(VLOOKUP(G1399,مخزن!D1397:N1999,9,0),"")</f>
        <v/>
      </c>
      <c r="K1399" s="55" t="str">
        <f t="shared" si="45"/>
        <v/>
      </c>
    </row>
    <row r="1400" spans="1:11" ht="24.95" customHeight="1" x14ac:dyDescent="0.2">
      <c r="A1400" s="29"/>
      <c r="B1400" s="29"/>
      <c r="C1400" s="30"/>
      <c r="D1400" s="2"/>
      <c r="E1400" s="1"/>
      <c r="F1400" s="1"/>
      <c r="G1400" s="57" t="str">
        <f t="shared" si="44"/>
        <v/>
      </c>
      <c r="H1400" s="54" t="str">
        <f>IFERROR(VLOOKUP(G1400,مخزن!D1398:E2000,2,0),"")</f>
        <v/>
      </c>
      <c r="I1400" s="31"/>
      <c r="J1400" s="55" t="str">
        <f>IFERROR(VLOOKUP(G1400,مخزن!D1398:N2000,9,0),"")</f>
        <v/>
      </c>
      <c r="K1400" s="55" t="str">
        <f t="shared" si="45"/>
        <v/>
      </c>
    </row>
    <row r="1401" spans="1:11" ht="24.95" customHeight="1" x14ac:dyDescent="0.2">
      <c r="A1401" s="29"/>
      <c r="B1401" s="29"/>
      <c r="C1401" s="30"/>
      <c r="D1401" s="2"/>
      <c r="E1401" s="1"/>
      <c r="F1401" s="1"/>
      <c r="G1401" s="57" t="str">
        <f t="shared" si="44"/>
        <v/>
      </c>
      <c r="H1401" s="54" t="str">
        <f>IFERROR(VLOOKUP(G1401,مخزن!D1399:E2001,2,0),"")</f>
        <v/>
      </c>
      <c r="I1401" s="31"/>
      <c r="J1401" s="55" t="str">
        <f>IFERROR(VLOOKUP(G1401,مخزن!D1399:N2001,9,0),"")</f>
        <v/>
      </c>
      <c r="K1401" s="55" t="str">
        <f t="shared" si="45"/>
        <v/>
      </c>
    </row>
    <row r="1402" spans="1:11" ht="24.95" customHeight="1" x14ac:dyDescent="0.2">
      <c r="A1402" s="29"/>
      <c r="B1402" s="29"/>
      <c r="C1402" s="30"/>
      <c r="D1402" s="2"/>
      <c r="E1402" s="1"/>
      <c r="F1402" s="1"/>
      <c r="G1402" s="57" t="str">
        <f t="shared" si="44"/>
        <v/>
      </c>
      <c r="H1402" s="54" t="str">
        <f>IFERROR(VLOOKUP(G1402,مخزن!D1400:E2002,2,0),"")</f>
        <v/>
      </c>
      <c r="I1402" s="31"/>
      <c r="J1402" s="55" t="str">
        <f>IFERROR(VLOOKUP(G1402,مخزن!D1400:N2002,9,0),"")</f>
        <v/>
      </c>
      <c r="K1402" s="55" t="str">
        <f t="shared" si="45"/>
        <v/>
      </c>
    </row>
    <row r="1403" spans="1:11" ht="24.95" customHeight="1" x14ac:dyDescent="0.2">
      <c r="A1403" s="29"/>
      <c r="B1403" s="29"/>
      <c r="C1403" s="30"/>
      <c r="D1403" s="2"/>
      <c r="E1403" s="1"/>
      <c r="F1403" s="1"/>
      <c r="G1403" s="57" t="str">
        <f t="shared" si="44"/>
        <v/>
      </c>
      <c r="H1403" s="54" t="str">
        <f>IFERROR(VLOOKUP(G1403,مخزن!D1401:E2003,2,0),"")</f>
        <v/>
      </c>
      <c r="I1403" s="31"/>
      <c r="J1403" s="55" t="str">
        <f>IFERROR(VLOOKUP(G1403,مخزن!D1401:N2003,9,0),"")</f>
        <v/>
      </c>
      <c r="K1403" s="55" t="str">
        <f t="shared" si="45"/>
        <v/>
      </c>
    </row>
    <row r="1404" spans="1:11" ht="24.95" customHeight="1" x14ac:dyDescent="0.2">
      <c r="A1404" s="29"/>
      <c r="B1404" s="29"/>
      <c r="C1404" s="30"/>
      <c r="D1404" s="2"/>
      <c r="E1404" s="1"/>
      <c r="F1404" s="1"/>
      <c r="G1404" s="57" t="str">
        <f t="shared" si="44"/>
        <v/>
      </c>
      <c r="H1404" s="54" t="str">
        <f>IFERROR(VLOOKUP(G1404,مخزن!D1402:E2004,2,0),"")</f>
        <v/>
      </c>
      <c r="I1404" s="31"/>
      <c r="J1404" s="55" t="str">
        <f>IFERROR(VLOOKUP(G1404,مخزن!D1402:N2004,9,0),"")</f>
        <v/>
      </c>
      <c r="K1404" s="55" t="str">
        <f t="shared" si="45"/>
        <v/>
      </c>
    </row>
    <row r="1405" spans="1:11" ht="24.95" customHeight="1" x14ac:dyDescent="0.2">
      <c r="A1405" s="29"/>
      <c r="B1405" s="29"/>
      <c r="C1405" s="30"/>
      <c r="D1405" s="2"/>
      <c r="E1405" s="1"/>
      <c r="F1405" s="1"/>
      <c r="G1405" s="57" t="str">
        <f t="shared" si="44"/>
        <v/>
      </c>
      <c r="H1405" s="54" t="str">
        <f>IFERROR(VLOOKUP(G1405,مخزن!D1403:E2005,2,0),"")</f>
        <v/>
      </c>
      <c r="I1405" s="31"/>
      <c r="J1405" s="55" t="str">
        <f>IFERROR(VLOOKUP(G1405,مخزن!D1403:N2005,9,0),"")</f>
        <v/>
      </c>
      <c r="K1405" s="55" t="str">
        <f t="shared" si="45"/>
        <v/>
      </c>
    </row>
    <row r="1406" spans="1:11" ht="24.95" customHeight="1" x14ac:dyDescent="0.2">
      <c r="A1406" s="29"/>
      <c r="B1406" s="29"/>
      <c r="C1406" s="30"/>
      <c r="D1406" s="2"/>
      <c r="E1406" s="1"/>
      <c r="F1406" s="1"/>
      <c r="G1406" s="57" t="str">
        <f t="shared" si="44"/>
        <v/>
      </c>
      <c r="H1406" s="54" t="str">
        <f>IFERROR(VLOOKUP(G1406,مخزن!D1404:E2006,2,0),"")</f>
        <v/>
      </c>
      <c r="I1406" s="31"/>
      <c r="J1406" s="55" t="str">
        <f>IFERROR(VLOOKUP(G1406,مخزن!D1404:N2006,9,0),"")</f>
        <v/>
      </c>
      <c r="K1406" s="55" t="str">
        <f t="shared" si="45"/>
        <v/>
      </c>
    </row>
    <row r="1407" spans="1:11" ht="24.95" customHeight="1" x14ac:dyDescent="0.2">
      <c r="A1407" s="29"/>
      <c r="B1407" s="29"/>
      <c r="C1407" s="30"/>
      <c r="D1407" s="2"/>
      <c r="E1407" s="1"/>
      <c r="F1407" s="1"/>
      <c r="G1407" s="57" t="str">
        <f t="shared" si="44"/>
        <v/>
      </c>
      <c r="H1407" s="54" t="str">
        <f>IFERROR(VLOOKUP(G1407,مخزن!D1405:E2007,2,0),"")</f>
        <v/>
      </c>
      <c r="I1407" s="31"/>
      <c r="J1407" s="55" t="str">
        <f>IFERROR(VLOOKUP(G1407,مخزن!D1405:N2007,9,0),"")</f>
        <v/>
      </c>
      <c r="K1407" s="55" t="str">
        <f t="shared" si="45"/>
        <v/>
      </c>
    </row>
    <row r="1408" spans="1:11" ht="24.95" customHeight="1" x14ac:dyDescent="0.2">
      <c r="A1408" s="29"/>
      <c r="B1408" s="29"/>
      <c r="C1408" s="30"/>
      <c r="D1408" s="2"/>
      <c r="E1408" s="1"/>
      <c r="F1408" s="1"/>
      <c r="G1408" s="57" t="str">
        <f t="shared" si="44"/>
        <v/>
      </c>
      <c r="H1408" s="54" t="str">
        <f>IFERROR(VLOOKUP(G1408,مخزن!D1406:E2008,2,0),"")</f>
        <v/>
      </c>
      <c r="I1408" s="31"/>
      <c r="J1408" s="55" t="str">
        <f>IFERROR(VLOOKUP(G1408,مخزن!D1406:N2008,9,0),"")</f>
        <v/>
      </c>
      <c r="K1408" s="55" t="str">
        <f t="shared" si="45"/>
        <v/>
      </c>
    </row>
    <row r="1409" spans="1:11" ht="24.95" customHeight="1" x14ac:dyDescent="0.2">
      <c r="A1409" s="29"/>
      <c r="B1409" s="29"/>
      <c r="C1409" s="30"/>
      <c r="D1409" s="2"/>
      <c r="E1409" s="1"/>
      <c r="F1409" s="1"/>
      <c r="G1409" s="57" t="str">
        <f t="shared" si="44"/>
        <v/>
      </c>
      <c r="H1409" s="54" t="str">
        <f>IFERROR(VLOOKUP(G1409,مخزن!D1407:E2009,2,0),"")</f>
        <v/>
      </c>
      <c r="I1409" s="31"/>
      <c r="J1409" s="55" t="str">
        <f>IFERROR(VLOOKUP(G1409,مخزن!D1407:N2009,9,0),"")</f>
        <v/>
      </c>
      <c r="K1409" s="55" t="str">
        <f t="shared" si="45"/>
        <v/>
      </c>
    </row>
    <row r="1410" spans="1:11" ht="24.95" customHeight="1" x14ac:dyDescent="0.2">
      <c r="A1410" s="29"/>
      <c r="B1410" s="29"/>
      <c r="C1410" s="30"/>
      <c r="D1410" s="2"/>
      <c r="E1410" s="1"/>
      <c r="F1410" s="1"/>
      <c r="G1410" s="57" t="str">
        <f t="shared" si="44"/>
        <v/>
      </c>
      <c r="H1410" s="54" t="str">
        <f>IFERROR(VLOOKUP(G1410,مخزن!D1408:E2010,2,0),"")</f>
        <v/>
      </c>
      <c r="I1410" s="31"/>
      <c r="J1410" s="55" t="str">
        <f>IFERROR(VLOOKUP(G1410,مخزن!D1408:N2010,9,0),"")</f>
        <v/>
      </c>
      <c r="K1410" s="55" t="str">
        <f t="shared" si="45"/>
        <v/>
      </c>
    </row>
    <row r="1411" spans="1:11" ht="24.95" customHeight="1" x14ac:dyDescent="0.2">
      <c r="A1411" s="29"/>
      <c r="B1411" s="29"/>
      <c r="C1411" s="30"/>
      <c r="D1411" s="2"/>
      <c r="E1411" s="1"/>
      <c r="F1411" s="1"/>
      <c r="G1411" s="57" t="str">
        <f t="shared" si="44"/>
        <v/>
      </c>
      <c r="H1411" s="54" t="str">
        <f>IFERROR(VLOOKUP(G1411,مخزن!D1409:E2011,2,0),"")</f>
        <v/>
      </c>
      <c r="I1411" s="31"/>
      <c r="J1411" s="55" t="str">
        <f>IFERROR(VLOOKUP(G1411,مخزن!D1409:N2011,9,0),"")</f>
        <v/>
      </c>
      <c r="K1411" s="55" t="str">
        <f t="shared" si="45"/>
        <v/>
      </c>
    </row>
    <row r="1412" spans="1:11" ht="24.95" customHeight="1" x14ac:dyDescent="0.2">
      <c r="A1412" s="29"/>
      <c r="B1412" s="29"/>
      <c r="C1412" s="30"/>
      <c r="D1412" s="2"/>
      <c r="E1412" s="1"/>
      <c r="F1412" s="1"/>
      <c r="G1412" s="57" t="str">
        <f t="shared" si="44"/>
        <v/>
      </c>
      <c r="H1412" s="54" t="str">
        <f>IFERROR(VLOOKUP(G1412,مخزن!D1410:E2012,2,0),"")</f>
        <v/>
      </c>
      <c r="I1412" s="31"/>
      <c r="J1412" s="55" t="str">
        <f>IFERROR(VLOOKUP(G1412,مخزن!D1410:N2012,9,0),"")</f>
        <v/>
      </c>
      <c r="K1412" s="55" t="str">
        <f t="shared" si="45"/>
        <v/>
      </c>
    </row>
    <row r="1413" spans="1:11" ht="24.95" customHeight="1" x14ac:dyDescent="0.2">
      <c r="A1413" s="29"/>
      <c r="B1413" s="29"/>
      <c r="C1413" s="30"/>
      <c r="D1413" s="2"/>
      <c r="E1413" s="1"/>
      <c r="F1413" s="1"/>
      <c r="G1413" s="57" t="str">
        <f t="shared" si="44"/>
        <v/>
      </c>
      <c r="H1413" s="54" t="str">
        <f>IFERROR(VLOOKUP(G1413,مخزن!D1411:E2013,2,0),"")</f>
        <v/>
      </c>
      <c r="I1413" s="31"/>
      <c r="J1413" s="55" t="str">
        <f>IFERROR(VLOOKUP(G1413,مخزن!D1411:N2013,9,0),"")</f>
        <v/>
      </c>
      <c r="K1413" s="55" t="str">
        <f t="shared" si="45"/>
        <v/>
      </c>
    </row>
    <row r="1414" spans="1:11" ht="24.95" customHeight="1" x14ac:dyDescent="0.2">
      <c r="A1414" s="29"/>
      <c r="B1414" s="29"/>
      <c r="C1414" s="30"/>
      <c r="D1414" s="2"/>
      <c r="E1414" s="1"/>
      <c r="F1414" s="1"/>
      <c r="G1414" s="57" t="str">
        <f t="shared" si="44"/>
        <v/>
      </c>
      <c r="H1414" s="54" t="str">
        <f>IFERROR(VLOOKUP(G1414,مخزن!D1412:E2014,2,0),"")</f>
        <v/>
      </c>
      <c r="I1414" s="31"/>
      <c r="J1414" s="55" t="str">
        <f>IFERROR(VLOOKUP(G1414,مخزن!D1412:N2014,9,0),"")</f>
        <v/>
      </c>
      <c r="K1414" s="55" t="str">
        <f t="shared" si="45"/>
        <v/>
      </c>
    </row>
    <row r="1415" spans="1:11" ht="24.95" customHeight="1" x14ac:dyDescent="0.2">
      <c r="A1415" s="29"/>
      <c r="B1415" s="29"/>
      <c r="C1415" s="30"/>
      <c r="D1415" s="2"/>
      <c r="E1415" s="1"/>
      <c r="F1415" s="1"/>
      <c r="G1415" s="57" t="str">
        <f t="shared" si="44"/>
        <v/>
      </c>
      <c r="H1415" s="54" t="str">
        <f>IFERROR(VLOOKUP(G1415,مخزن!D1413:E2015,2,0),"")</f>
        <v/>
      </c>
      <c r="I1415" s="31"/>
      <c r="J1415" s="55" t="str">
        <f>IFERROR(VLOOKUP(G1415,مخزن!D1413:N2015,9,0),"")</f>
        <v/>
      </c>
      <c r="K1415" s="55" t="str">
        <f t="shared" si="45"/>
        <v/>
      </c>
    </row>
    <row r="1416" spans="1:11" ht="24.95" customHeight="1" x14ac:dyDescent="0.2">
      <c r="A1416" s="29"/>
      <c r="B1416" s="29"/>
      <c r="C1416" s="30"/>
      <c r="D1416" s="2"/>
      <c r="E1416" s="1"/>
      <c r="F1416" s="1"/>
      <c r="G1416" s="57" t="str">
        <f t="shared" si="44"/>
        <v/>
      </c>
      <c r="H1416" s="54" t="str">
        <f>IFERROR(VLOOKUP(G1416,مخزن!D1414:E2016,2,0),"")</f>
        <v/>
      </c>
      <c r="I1416" s="31"/>
      <c r="J1416" s="55" t="str">
        <f>IFERROR(VLOOKUP(G1416,مخزن!D1414:N2016,9,0),"")</f>
        <v/>
      </c>
      <c r="K1416" s="55" t="str">
        <f t="shared" si="45"/>
        <v/>
      </c>
    </row>
    <row r="1417" spans="1:11" ht="24.95" customHeight="1" x14ac:dyDescent="0.2">
      <c r="A1417" s="29"/>
      <c r="B1417" s="29"/>
      <c r="C1417" s="30"/>
      <c r="D1417" s="2"/>
      <c r="E1417" s="1"/>
      <c r="F1417" s="1"/>
      <c r="G1417" s="57" t="str">
        <f t="shared" si="44"/>
        <v/>
      </c>
      <c r="H1417" s="54" t="str">
        <f>IFERROR(VLOOKUP(G1417,مخزن!D1415:E2017,2,0),"")</f>
        <v/>
      </c>
      <c r="I1417" s="31"/>
      <c r="J1417" s="55" t="str">
        <f>IFERROR(VLOOKUP(G1417,مخزن!D1415:N2017,9,0),"")</f>
        <v/>
      </c>
      <c r="K1417" s="55" t="str">
        <f t="shared" si="45"/>
        <v/>
      </c>
    </row>
    <row r="1418" spans="1:11" ht="24.95" customHeight="1" x14ac:dyDescent="0.2">
      <c r="A1418" s="29"/>
      <c r="B1418" s="29"/>
      <c r="C1418" s="30"/>
      <c r="D1418" s="2"/>
      <c r="E1418" s="1"/>
      <c r="F1418" s="1"/>
      <c r="G1418" s="57" t="str">
        <f t="shared" si="44"/>
        <v/>
      </c>
      <c r="H1418" s="54" t="str">
        <f>IFERROR(VLOOKUP(G1418,مخزن!D1416:E2018,2,0),"")</f>
        <v/>
      </c>
      <c r="I1418" s="31"/>
      <c r="J1418" s="55" t="str">
        <f>IFERROR(VLOOKUP(G1418,مخزن!D1416:N2018,9,0),"")</f>
        <v/>
      </c>
      <c r="K1418" s="55" t="str">
        <f t="shared" si="45"/>
        <v/>
      </c>
    </row>
    <row r="1419" spans="1:11" ht="24.95" customHeight="1" x14ac:dyDescent="0.2">
      <c r="A1419" s="29"/>
      <c r="B1419" s="29"/>
      <c r="C1419" s="30"/>
      <c r="D1419" s="2"/>
      <c r="E1419" s="1"/>
      <c r="F1419" s="1"/>
      <c r="G1419" s="57" t="str">
        <f t="shared" si="44"/>
        <v/>
      </c>
      <c r="H1419" s="54" t="str">
        <f>IFERROR(VLOOKUP(G1419,مخزن!D1417:E2019,2,0),"")</f>
        <v/>
      </c>
      <c r="I1419" s="31"/>
      <c r="J1419" s="55" t="str">
        <f>IFERROR(VLOOKUP(G1419,مخزن!D1417:N2019,9,0),"")</f>
        <v/>
      </c>
      <c r="K1419" s="55" t="str">
        <f t="shared" si="45"/>
        <v/>
      </c>
    </row>
    <row r="1420" spans="1:11" ht="24.95" customHeight="1" x14ac:dyDescent="0.2">
      <c r="A1420" s="29"/>
      <c r="B1420" s="29"/>
      <c r="C1420" s="30"/>
      <c r="D1420" s="2"/>
      <c r="E1420" s="1"/>
      <c r="F1420" s="1"/>
      <c r="G1420" s="57" t="str">
        <f t="shared" si="44"/>
        <v/>
      </c>
      <c r="H1420" s="54" t="str">
        <f>IFERROR(VLOOKUP(G1420,مخزن!D1418:E2020,2,0),"")</f>
        <v/>
      </c>
      <c r="I1420" s="31"/>
      <c r="J1420" s="55" t="str">
        <f>IFERROR(VLOOKUP(G1420,مخزن!D1418:N2020,9,0),"")</f>
        <v/>
      </c>
      <c r="K1420" s="55" t="str">
        <f t="shared" si="45"/>
        <v/>
      </c>
    </row>
    <row r="1421" spans="1:11" ht="24.95" customHeight="1" x14ac:dyDescent="0.2">
      <c r="A1421" s="29"/>
      <c r="B1421" s="29"/>
      <c r="C1421" s="30"/>
      <c r="D1421" s="2"/>
      <c r="E1421" s="1"/>
      <c r="F1421" s="1"/>
      <c r="G1421" s="57" t="str">
        <f t="shared" si="44"/>
        <v/>
      </c>
      <c r="H1421" s="54" t="str">
        <f>IFERROR(VLOOKUP(G1421,مخزن!D1419:E2021,2,0),"")</f>
        <v/>
      </c>
      <c r="I1421" s="31"/>
      <c r="J1421" s="55" t="str">
        <f>IFERROR(VLOOKUP(G1421,مخزن!D1419:N2021,9,0),"")</f>
        <v/>
      </c>
      <c r="K1421" s="55" t="str">
        <f t="shared" si="45"/>
        <v/>
      </c>
    </row>
    <row r="1422" spans="1:11" ht="24.95" customHeight="1" x14ac:dyDescent="0.2">
      <c r="A1422" s="29"/>
      <c r="B1422" s="29"/>
      <c r="C1422" s="30"/>
      <c r="D1422" s="2"/>
      <c r="E1422" s="1"/>
      <c r="F1422" s="1"/>
      <c r="G1422" s="57" t="str">
        <f t="shared" si="44"/>
        <v/>
      </c>
      <c r="H1422" s="54" t="str">
        <f>IFERROR(VLOOKUP(G1422,مخزن!D1420:E2022,2,0),"")</f>
        <v/>
      </c>
      <c r="I1422" s="31"/>
      <c r="J1422" s="55" t="str">
        <f>IFERROR(VLOOKUP(G1422,مخزن!D1420:N2022,9,0),"")</f>
        <v/>
      </c>
      <c r="K1422" s="55" t="str">
        <f t="shared" si="45"/>
        <v/>
      </c>
    </row>
    <row r="1423" spans="1:11" ht="24.95" customHeight="1" x14ac:dyDescent="0.2">
      <c r="A1423" s="29"/>
      <c r="B1423" s="29"/>
      <c r="C1423" s="30"/>
      <c r="D1423" s="2"/>
      <c r="E1423" s="1"/>
      <c r="F1423" s="1"/>
      <c r="G1423" s="57" t="str">
        <f t="shared" si="44"/>
        <v/>
      </c>
      <c r="H1423" s="54" t="str">
        <f>IFERROR(VLOOKUP(G1423,مخزن!D1421:E2023,2,0),"")</f>
        <v/>
      </c>
      <c r="I1423" s="31"/>
      <c r="J1423" s="55" t="str">
        <f>IFERROR(VLOOKUP(G1423,مخزن!D1421:N2023,9,0),"")</f>
        <v/>
      </c>
      <c r="K1423" s="55" t="str">
        <f t="shared" si="45"/>
        <v/>
      </c>
    </row>
    <row r="1424" spans="1:11" ht="24.95" customHeight="1" x14ac:dyDescent="0.2">
      <c r="A1424" s="29"/>
      <c r="B1424" s="29"/>
      <c r="C1424" s="30"/>
      <c r="D1424" s="2"/>
      <c r="E1424" s="1"/>
      <c r="F1424" s="1"/>
      <c r="G1424" s="57" t="str">
        <f t="shared" si="44"/>
        <v/>
      </c>
      <c r="H1424" s="54" t="str">
        <f>IFERROR(VLOOKUP(G1424,مخزن!D1422:E2024,2,0),"")</f>
        <v/>
      </c>
      <c r="I1424" s="31"/>
      <c r="J1424" s="55" t="str">
        <f>IFERROR(VLOOKUP(G1424,مخزن!D1422:N2024,9,0),"")</f>
        <v/>
      </c>
      <c r="K1424" s="55" t="str">
        <f t="shared" si="45"/>
        <v/>
      </c>
    </row>
    <row r="1425" spans="1:11" ht="24.95" customHeight="1" x14ac:dyDescent="0.2">
      <c r="A1425" s="29"/>
      <c r="B1425" s="29"/>
      <c r="C1425" s="30"/>
      <c r="D1425" s="2"/>
      <c r="E1425" s="1"/>
      <c r="F1425" s="1"/>
      <c r="G1425" s="57" t="str">
        <f t="shared" si="44"/>
        <v/>
      </c>
      <c r="H1425" s="54" t="str">
        <f>IFERROR(VLOOKUP(G1425,مخزن!D1423:E2025,2,0),"")</f>
        <v/>
      </c>
      <c r="I1425" s="31"/>
      <c r="J1425" s="55" t="str">
        <f>IFERROR(VLOOKUP(G1425,مخزن!D1423:N2025,9,0),"")</f>
        <v/>
      </c>
      <c r="K1425" s="55" t="str">
        <f t="shared" si="45"/>
        <v/>
      </c>
    </row>
    <row r="1426" spans="1:11" ht="24.95" customHeight="1" x14ac:dyDescent="0.2">
      <c r="A1426" s="29"/>
      <c r="B1426" s="29"/>
      <c r="C1426" s="30"/>
      <c r="D1426" s="2"/>
      <c r="E1426" s="1"/>
      <c r="F1426" s="1"/>
      <c r="G1426" s="57" t="str">
        <f t="shared" si="44"/>
        <v/>
      </c>
      <c r="H1426" s="54" t="str">
        <f>IFERROR(VLOOKUP(G1426,مخزن!D1424:E2026,2,0),"")</f>
        <v/>
      </c>
      <c r="I1426" s="31"/>
      <c r="J1426" s="55" t="str">
        <f>IFERROR(VLOOKUP(G1426,مخزن!D1424:N2026,9,0),"")</f>
        <v/>
      </c>
      <c r="K1426" s="55" t="str">
        <f t="shared" si="45"/>
        <v/>
      </c>
    </row>
    <row r="1427" spans="1:11" ht="24.95" customHeight="1" x14ac:dyDescent="0.2">
      <c r="A1427" s="29"/>
      <c r="B1427" s="29"/>
      <c r="C1427" s="30"/>
      <c r="D1427" s="2"/>
      <c r="E1427" s="1"/>
      <c r="F1427" s="1"/>
      <c r="G1427" s="57" t="str">
        <f t="shared" si="44"/>
        <v/>
      </c>
      <c r="H1427" s="54" t="str">
        <f>IFERROR(VLOOKUP(G1427,مخزن!D1425:E2027,2,0),"")</f>
        <v/>
      </c>
      <c r="I1427" s="31"/>
      <c r="J1427" s="55" t="str">
        <f>IFERROR(VLOOKUP(G1427,مخزن!D1425:N2027,9,0),"")</f>
        <v/>
      </c>
      <c r="K1427" s="55" t="str">
        <f t="shared" si="45"/>
        <v/>
      </c>
    </row>
    <row r="1428" spans="1:11" ht="24.95" customHeight="1" x14ac:dyDescent="0.2">
      <c r="A1428" s="29"/>
      <c r="B1428" s="29"/>
      <c r="C1428" s="30"/>
      <c r="D1428" s="2"/>
      <c r="E1428" s="1"/>
      <c r="F1428" s="1"/>
      <c r="G1428" s="57" t="str">
        <f t="shared" si="44"/>
        <v/>
      </c>
      <c r="H1428" s="54" t="str">
        <f>IFERROR(VLOOKUP(G1428,مخزن!D1426:E2028,2,0),"")</f>
        <v/>
      </c>
      <c r="I1428" s="31"/>
      <c r="J1428" s="55" t="str">
        <f>IFERROR(VLOOKUP(G1428,مخزن!D1426:N2028,9,0),"")</f>
        <v/>
      </c>
      <c r="K1428" s="55" t="str">
        <f t="shared" si="45"/>
        <v/>
      </c>
    </row>
    <row r="1429" spans="1:11" ht="24.95" customHeight="1" x14ac:dyDescent="0.2">
      <c r="A1429" s="29"/>
      <c r="B1429" s="29"/>
      <c r="C1429" s="30"/>
      <c r="D1429" s="2"/>
      <c r="E1429" s="1"/>
      <c r="F1429" s="1"/>
      <c r="G1429" s="57" t="str">
        <f t="shared" si="44"/>
        <v/>
      </c>
      <c r="H1429" s="54" t="str">
        <f>IFERROR(VLOOKUP(G1429,مخزن!D1427:E2029,2,0),"")</f>
        <v/>
      </c>
      <c r="I1429" s="31"/>
      <c r="J1429" s="55" t="str">
        <f>IFERROR(VLOOKUP(G1429,مخزن!D1427:N2029,9,0),"")</f>
        <v/>
      </c>
      <c r="K1429" s="55" t="str">
        <f t="shared" si="45"/>
        <v/>
      </c>
    </row>
    <row r="1430" spans="1:11" ht="24.95" customHeight="1" x14ac:dyDescent="0.2">
      <c r="A1430" s="29"/>
      <c r="B1430" s="29"/>
      <c r="C1430" s="30"/>
      <c r="D1430" s="2"/>
      <c r="E1430" s="1"/>
      <c r="F1430" s="1"/>
      <c r="G1430" s="57" t="str">
        <f t="shared" si="44"/>
        <v/>
      </c>
      <c r="H1430" s="54" t="str">
        <f>IFERROR(VLOOKUP(G1430,مخزن!D1428:E2030,2,0),"")</f>
        <v/>
      </c>
      <c r="I1430" s="31"/>
      <c r="J1430" s="55" t="str">
        <f>IFERROR(VLOOKUP(G1430,مخزن!D1428:N2030,9,0),"")</f>
        <v/>
      </c>
      <c r="K1430" s="55" t="str">
        <f t="shared" si="45"/>
        <v/>
      </c>
    </row>
    <row r="1431" spans="1:11" ht="24.95" customHeight="1" x14ac:dyDescent="0.2">
      <c r="A1431" s="29"/>
      <c r="B1431" s="29"/>
      <c r="C1431" s="30"/>
      <c r="D1431" s="2"/>
      <c r="E1431" s="1"/>
      <c r="F1431" s="1"/>
      <c r="G1431" s="57" t="str">
        <f t="shared" si="44"/>
        <v/>
      </c>
      <c r="H1431" s="54" t="str">
        <f>IFERROR(VLOOKUP(G1431,مخزن!D1429:E2031,2,0),"")</f>
        <v/>
      </c>
      <c r="I1431" s="31"/>
      <c r="J1431" s="55" t="str">
        <f>IFERROR(VLOOKUP(G1431,مخزن!D1429:N2031,9,0),"")</f>
        <v/>
      </c>
      <c r="K1431" s="55" t="str">
        <f t="shared" si="45"/>
        <v/>
      </c>
    </row>
    <row r="1432" spans="1:11" ht="24.95" customHeight="1" x14ac:dyDescent="0.2">
      <c r="A1432" s="29"/>
      <c r="B1432" s="29"/>
      <c r="C1432" s="30"/>
      <c r="D1432" s="2"/>
      <c r="E1432" s="1"/>
      <c r="F1432" s="1"/>
      <c r="G1432" s="57" t="str">
        <f t="shared" si="44"/>
        <v/>
      </c>
      <c r="H1432" s="54" t="str">
        <f>IFERROR(VLOOKUP(G1432,مخزن!D1430:E2032,2,0),"")</f>
        <v/>
      </c>
      <c r="I1432" s="31"/>
      <c r="J1432" s="55" t="str">
        <f>IFERROR(VLOOKUP(G1432,مخزن!D1430:N2032,9,0),"")</f>
        <v/>
      </c>
      <c r="K1432" s="55" t="str">
        <f t="shared" si="45"/>
        <v/>
      </c>
    </row>
    <row r="1433" spans="1:11" ht="24.95" customHeight="1" x14ac:dyDescent="0.2">
      <c r="A1433" s="29"/>
      <c r="B1433" s="29"/>
      <c r="C1433" s="30"/>
      <c r="D1433" s="2"/>
      <c r="E1433" s="1"/>
      <c r="F1433" s="1"/>
      <c r="G1433" s="57" t="str">
        <f t="shared" si="44"/>
        <v/>
      </c>
      <c r="H1433" s="54" t="str">
        <f>IFERROR(VLOOKUP(G1433,مخزن!D1431:E2033,2,0),"")</f>
        <v/>
      </c>
      <c r="I1433" s="31"/>
      <c r="J1433" s="55" t="str">
        <f>IFERROR(VLOOKUP(G1433,مخزن!D1431:N2033,9,0),"")</f>
        <v/>
      </c>
      <c r="K1433" s="55" t="str">
        <f t="shared" si="45"/>
        <v/>
      </c>
    </row>
    <row r="1434" spans="1:11" ht="24.95" customHeight="1" x14ac:dyDescent="0.2">
      <c r="A1434" s="29"/>
      <c r="B1434" s="29"/>
      <c r="C1434" s="30"/>
      <c r="D1434" s="2"/>
      <c r="E1434" s="1"/>
      <c r="F1434" s="1"/>
      <c r="G1434" s="57" t="str">
        <f t="shared" si="44"/>
        <v/>
      </c>
      <c r="H1434" s="54" t="str">
        <f>IFERROR(VLOOKUP(G1434,مخزن!D1432:E2034,2,0),"")</f>
        <v/>
      </c>
      <c r="I1434" s="31"/>
      <c r="J1434" s="55" t="str">
        <f>IFERROR(VLOOKUP(G1434,مخزن!D1432:N2034,9,0),"")</f>
        <v/>
      </c>
      <c r="K1434" s="55" t="str">
        <f t="shared" si="45"/>
        <v/>
      </c>
    </row>
    <row r="1435" spans="1:11" ht="24.95" customHeight="1" x14ac:dyDescent="0.2">
      <c r="A1435" s="29"/>
      <c r="B1435" s="29"/>
      <c r="C1435" s="30"/>
      <c r="D1435" s="2"/>
      <c r="E1435" s="1"/>
      <c r="F1435" s="1"/>
      <c r="G1435" s="57" t="str">
        <f t="shared" si="44"/>
        <v/>
      </c>
      <c r="H1435" s="54" t="str">
        <f>IFERROR(VLOOKUP(G1435,مخزن!D1433:E2035,2,0),"")</f>
        <v/>
      </c>
      <c r="I1435" s="31"/>
      <c r="J1435" s="55" t="str">
        <f>IFERROR(VLOOKUP(G1435,مخزن!D1433:N2035,9,0),"")</f>
        <v/>
      </c>
      <c r="K1435" s="55" t="str">
        <f t="shared" si="45"/>
        <v/>
      </c>
    </row>
    <row r="1436" spans="1:11" ht="24.95" customHeight="1" x14ac:dyDescent="0.2">
      <c r="A1436" s="29"/>
      <c r="B1436" s="29"/>
      <c r="C1436" s="30"/>
      <c r="D1436" s="2"/>
      <c r="E1436" s="1"/>
      <c r="F1436" s="1"/>
      <c r="G1436" s="57" t="str">
        <f t="shared" si="44"/>
        <v/>
      </c>
      <c r="H1436" s="54" t="str">
        <f>IFERROR(VLOOKUP(G1436,مخزن!D1434:E2036,2,0),"")</f>
        <v/>
      </c>
      <c r="I1436" s="31"/>
      <c r="J1436" s="55" t="str">
        <f>IFERROR(VLOOKUP(G1436,مخزن!D1434:N2036,9,0),"")</f>
        <v/>
      </c>
      <c r="K1436" s="55" t="str">
        <f t="shared" si="45"/>
        <v/>
      </c>
    </row>
    <row r="1437" spans="1:11" ht="24.95" customHeight="1" x14ac:dyDescent="0.2">
      <c r="A1437" s="29"/>
      <c r="B1437" s="29"/>
      <c r="C1437" s="30"/>
      <c r="D1437" s="2"/>
      <c r="E1437" s="1"/>
      <c r="F1437" s="1"/>
      <c r="G1437" s="57" t="str">
        <f t="shared" si="44"/>
        <v/>
      </c>
      <c r="H1437" s="54" t="str">
        <f>IFERROR(VLOOKUP(G1437,مخزن!D1435:E2037,2,0),"")</f>
        <v/>
      </c>
      <c r="I1437" s="31"/>
      <c r="J1437" s="55" t="str">
        <f>IFERROR(VLOOKUP(G1437,مخزن!D1435:N2037,9,0),"")</f>
        <v/>
      </c>
      <c r="K1437" s="55" t="str">
        <f t="shared" si="45"/>
        <v/>
      </c>
    </row>
    <row r="1438" spans="1:11" ht="24.95" customHeight="1" x14ac:dyDescent="0.2">
      <c r="A1438" s="29"/>
      <c r="B1438" s="29"/>
      <c r="C1438" s="30"/>
      <c r="D1438" s="2"/>
      <c r="E1438" s="1"/>
      <c r="F1438" s="1"/>
      <c r="G1438" s="57" t="str">
        <f t="shared" si="44"/>
        <v/>
      </c>
      <c r="H1438" s="54" t="str">
        <f>IFERROR(VLOOKUP(G1438,مخزن!D1436:E2038,2,0),"")</f>
        <v/>
      </c>
      <c r="I1438" s="31"/>
      <c r="J1438" s="55" t="str">
        <f>IFERROR(VLOOKUP(G1438,مخزن!D1436:N2038,9,0),"")</f>
        <v/>
      </c>
      <c r="K1438" s="55" t="str">
        <f t="shared" si="45"/>
        <v/>
      </c>
    </row>
    <row r="1439" spans="1:11" ht="24.95" customHeight="1" x14ac:dyDescent="0.2">
      <c r="A1439" s="29"/>
      <c r="B1439" s="29"/>
      <c r="C1439" s="30"/>
      <c r="D1439" s="2"/>
      <c r="E1439" s="1"/>
      <c r="F1439" s="1"/>
      <c r="G1439" s="57" t="str">
        <f t="shared" si="44"/>
        <v/>
      </c>
      <c r="H1439" s="54" t="str">
        <f>IFERROR(VLOOKUP(G1439,مخزن!D1437:E2039,2,0),"")</f>
        <v/>
      </c>
      <c r="I1439" s="31"/>
      <c r="J1439" s="55" t="str">
        <f>IFERROR(VLOOKUP(G1439,مخزن!D1437:N2039,9,0),"")</f>
        <v/>
      </c>
      <c r="K1439" s="55" t="str">
        <f t="shared" si="45"/>
        <v/>
      </c>
    </row>
    <row r="1440" spans="1:11" ht="24.95" customHeight="1" x14ac:dyDescent="0.2">
      <c r="A1440" s="29"/>
      <c r="B1440" s="29"/>
      <c r="C1440" s="30"/>
      <c r="D1440" s="2"/>
      <c r="E1440" s="1"/>
      <c r="F1440" s="1"/>
      <c r="G1440" s="57" t="str">
        <f t="shared" si="44"/>
        <v/>
      </c>
      <c r="H1440" s="54" t="str">
        <f>IFERROR(VLOOKUP(G1440,مخزن!D1438:E2040,2,0),"")</f>
        <v/>
      </c>
      <c r="I1440" s="31"/>
      <c r="J1440" s="55" t="str">
        <f>IFERROR(VLOOKUP(G1440,مخزن!D1438:N2040,9,0),"")</f>
        <v/>
      </c>
      <c r="K1440" s="55" t="str">
        <f t="shared" si="45"/>
        <v/>
      </c>
    </row>
    <row r="1441" spans="1:11" ht="24.95" customHeight="1" x14ac:dyDescent="0.2">
      <c r="A1441" s="29"/>
      <c r="B1441" s="29"/>
      <c r="C1441" s="30"/>
      <c r="D1441" s="2"/>
      <c r="E1441" s="1"/>
      <c r="F1441" s="1"/>
      <c r="G1441" s="57" t="str">
        <f t="shared" si="44"/>
        <v/>
      </c>
      <c r="H1441" s="54" t="str">
        <f>IFERROR(VLOOKUP(G1441,مخزن!D1439:E2041,2,0),"")</f>
        <v/>
      </c>
      <c r="I1441" s="31"/>
      <c r="J1441" s="55" t="str">
        <f>IFERROR(VLOOKUP(G1441,مخزن!D1439:N2041,9,0),"")</f>
        <v/>
      </c>
      <c r="K1441" s="55" t="str">
        <f t="shared" si="45"/>
        <v/>
      </c>
    </row>
    <row r="1442" spans="1:11" ht="24.95" customHeight="1" x14ac:dyDescent="0.2">
      <c r="A1442" s="29"/>
      <c r="B1442" s="29"/>
      <c r="C1442" s="30"/>
      <c r="D1442" s="2"/>
      <c r="E1442" s="1"/>
      <c r="F1442" s="1"/>
      <c r="G1442" s="57" t="str">
        <f t="shared" si="44"/>
        <v/>
      </c>
      <c r="H1442" s="54" t="str">
        <f>IFERROR(VLOOKUP(G1442,مخزن!D1440:E2042,2,0),"")</f>
        <v/>
      </c>
      <c r="I1442" s="31"/>
      <c r="J1442" s="55" t="str">
        <f>IFERROR(VLOOKUP(G1442,مخزن!D1440:N2042,9,0),"")</f>
        <v/>
      </c>
      <c r="K1442" s="55" t="str">
        <f t="shared" si="45"/>
        <v/>
      </c>
    </row>
    <row r="1443" spans="1:11" ht="24.95" customHeight="1" x14ac:dyDescent="0.2">
      <c r="A1443" s="29"/>
      <c r="B1443" s="29"/>
      <c r="C1443" s="30"/>
      <c r="D1443" s="2"/>
      <c r="E1443" s="1"/>
      <c r="F1443" s="1"/>
      <c r="G1443" s="57" t="str">
        <f t="shared" si="44"/>
        <v/>
      </c>
      <c r="H1443" s="54" t="str">
        <f>IFERROR(VLOOKUP(G1443,مخزن!D1441:E2043,2,0),"")</f>
        <v/>
      </c>
      <c r="I1443" s="31"/>
      <c r="J1443" s="55" t="str">
        <f>IFERROR(VLOOKUP(G1443,مخزن!D1441:N2043,9,0),"")</f>
        <v/>
      </c>
      <c r="K1443" s="55" t="str">
        <f t="shared" si="45"/>
        <v/>
      </c>
    </row>
    <row r="1444" spans="1:11" ht="24.95" customHeight="1" x14ac:dyDescent="0.2">
      <c r="A1444" s="29"/>
      <c r="B1444" s="29"/>
      <c r="C1444" s="30"/>
      <c r="D1444" s="2"/>
      <c r="E1444" s="1"/>
      <c r="F1444" s="1"/>
      <c r="G1444" s="57" t="str">
        <f t="shared" si="44"/>
        <v/>
      </c>
      <c r="H1444" s="54" t="str">
        <f>IFERROR(VLOOKUP(G1444,مخزن!D1442:E2044,2,0),"")</f>
        <v/>
      </c>
      <c r="I1444" s="31"/>
      <c r="J1444" s="55" t="str">
        <f>IFERROR(VLOOKUP(G1444,مخزن!D1442:N2044,9,0),"")</f>
        <v/>
      </c>
      <c r="K1444" s="55" t="str">
        <f t="shared" si="45"/>
        <v/>
      </c>
    </row>
    <row r="1445" spans="1:11" ht="24.95" customHeight="1" x14ac:dyDescent="0.2">
      <c r="A1445" s="29"/>
      <c r="B1445" s="29"/>
      <c r="C1445" s="30"/>
      <c r="D1445" s="2"/>
      <c r="E1445" s="1"/>
      <c r="F1445" s="1"/>
      <c r="G1445" s="57" t="str">
        <f t="shared" si="44"/>
        <v/>
      </c>
      <c r="H1445" s="54" t="str">
        <f>IFERROR(VLOOKUP(G1445,مخزن!D1443:E2045,2,0),"")</f>
        <v/>
      </c>
      <c r="I1445" s="31"/>
      <c r="J1445" s="55" t="str">
        <f>IFERROR(VLOOKUP(G1445,مخزن!D1443:N2045,9,0),"")</f>
        <v/>
      </c>
      <c r="K1445" s="55" t="str">
        <f t="shared" si="45"/>
        <v/>
      </c>
    </row>
    <row r="1446" spans="1:11" ht="24.95" customHeight="1" x14ac:dyDescent="0.2">
      <c r="A1446" s="29"/>
      <c r="B1446" s="29"/>
      <c r="C1446" s="30"/>
      <c r="D1446" s="2"/>
      <c r="E1446" s="1"/>
      <c r="F1446" s="1"/>
      <c r="G1446" s="57" t="str">
        <f t="shared" si="44"/>
        <v/>
      </c>
      <c r="H1446" s="54" t="str">
        <f>IFERROR(VLOOKUP(G1446,مخزن!D1444:E2046,2,0),"")</f>
        <v/>
      </c>
      <c r="I1446" s="31"/>
      <c r="J1446" s="55" t="str">
        <f>IFERROR(VLOOKUP(G1446,مخزن!D1444:N2046,9,0),"")</f>
        <v/>
      </c>
      <c r="K1446" s="55" t="str">
        <f t="shared" si="45"/>
        <v/>
      </c>
    </row>
    <row r="1447" spans="1:11" ht="24.95" customHeight="1" x14ac:dyDescent="0.2">
      <c r="A1447" s="29"/>
      <c r="B1447" s="29"/>
      <c r="C1447" s="30"/>
      <c r="D1447" s="2"/>
      <c r="E1447" s="1"/>
      <c r="F1447" s="1"/>
      <c r="G1447" s="57" t="str">
        <f t="shared" si="44"/>
        <v/>
      </c>
      <c r="H1447" s="54" t="str">
        <f>IFERROR(VLOOKUP(G1447,مخزن!D1445:E2047,2,0),"")</f>
        <v/>
      </c>
      <c r="I1447" s="31"/>
      <c r="J1447" s="55" t="str">
        <f>IFERROR(VLOOKUP(G1447,مخزن!D1445:N2047,9,0),"")</f>
        <v/>
      </c>
      <c r="K1447" s="55" t="str">
        <f t="shared" si="45"/>
        <v/>
      </c>
    </row>
    <row r="1448" spans="1:11" ht="24.95" customHeight="1" x14ac:dyDescent="0.2">
      <c r="A1448" s="29"/>
      <c r="B1448" s="29"/>
      <c r="C1448" s="30"/>
      <c r="D1448" s="2"/>
      <c r="E1448" s="1"/>
      <c r="F1448" s="1"/>
      <c r="G1448" s="57" t="str">
        <f t="shared" si="44"/>
        <v/>
      </c>
      <c r="H1448" s="54" t="str">
        <f>IFERROR(VLOOKUP(G1448,مخزن!D1446:E2048,2,0),"")</f>
        <v/>
      </c>
      <c r="I1448" s="31"/>
      <c r="J1448" s="55" t="str">
        <f>IFERROR(VLOOKUP(G1448,مخزن!D1446:N2048,9,0),"")</f>
        <v/>
      </c>
      <c r="K1448" s="55" t="str">
        <f t="shared" si="45"/>
        <v/>
      </c>
    </row>
    <row r="1449" spans="1:11" ht="24.95" customHeight="1" x14ac:dyDescent="0.2">
      <c r="A1449" s="29"/>
      <c r="B1449" s="29"/>
      <c r="C1449" s="30"/>
      <c r="D1449" s="2"/>
      <c r="E1449" s="1"/>
      <c r="F1449" s="1"/>
      <c r="G1449" s="57" t="str">
        <f t="shared" si="44"/>
        <v/>
      </c>
      <c r="H1449" s="54" t="str">
        <f>IFERROR(VLOOKUP(G1449,مخزن!D1447:E2049,2,0),"")</f>
        <v/>
      </c>
      <c r="I1449" s="31"/>
      <c r="J1449" s="55" t="str">
        <f>IFERROR(VLOOKUP(G1449,مخزن!D1447:N2049,9,0),"")</f>
        <v/>
      </c>
      <c r="K1449" s="55" t="str">
        <f t="shared" si="45"/>
        <v/>
      </c>
    </row>
    <row r="1450" spans="1:11" ht="24.95" customHeight="1" x14ac:dyDescent="0.2">
      <c r="A1450" s="29"/>
      <c r="B1450" s="29"/>
      <c r="C1450" s="30"/>
      <c r="D1450" s="2"/>
      <c r="E1450" s="1"/>
      <c r="F1450" s="1"/>
      <c r="G1450" s="57" t="str">
        <f t="shared" si="44"/>
        <v/>
      </c>
      <c r="H1450" s="54" t="str">
        <f>IFERROR(VLOOKUP(G1450,مخزن!D1448:E2050,2,0),"")</f>
        <v/>
      </c>
      <c r="I1450" s="31"/>
      <c r="J1450" s="55" t="str">
        <f>IFERROR(VLOOKUP(G1450,مخزن!D1448:N2050,9,0),"")</f>
        <v/>
      </c>
      <c r="K1450" s="55" t="str">
        <f t="shared" si="45"/>
        <v/>
      </c>
    </row>
    <row r="1451" spans="1:11" ht="24.95" customHeight="1" x14ac:dyDescent="0.2">
      <c r="A1451" s="29"/>
      <c r="B1451" s="29"/>
      <c r="C1451" s="30"/>
      <c r="D1451" s="2"/>
      <c r="E1451" s="1"/>
      <c r="F1451" s="1"/>
      <c r="G1451" s="57" t="str">
        <f t="shared" si="44"/>
        <v/>
      </c>
      <c r="H1451" s="54" t="str">
        <f>IFERROR(VLOOKUP(G1451,مخزن!D1449:E2051,2,0),"")</f>
        <v/>
      </c>
      <c r="I1451" s="31"/>
      <c r="J1451" s="55" t="str">
        <f>IFERROR(VLOOKUP(G1451,مخزن!D1449:N2051,9,0),"")</f>
        <v/>
      </c>
      <c r="K1451" s="55" t="str">
        <f t="shared" si="45"/>
        <v/>
      </c>
    </row>
    <row r="1452" spans="1:11" ht="24.95" customHeight="1" x14ac:dyDescent="0.2">
      <c r="A1452" s="29"/>
      <c r="B1452" s="29"/>
      <c r="C1452" s="30"/>
      <c r="D1452" s="2"/>
      <c r="E1452" s="1"/>
      <c r="F1452" s="1"/>
      <c r="G1452" s="57" t="str">
        <f t="shared" si="44"/>
        <v/>
      </c>
      <c r="H1452" s="54" t="str">
        <f>IFERROR(VLOOKUP(G1452,مخزن!D1450:E2052,2,0),"")</f>
        <v/>
      </c>
      <c r="I1452" s="31"/>
      <c r="J1452" s="55" t="str">
        <f>IFERROR(VLOOKUP(G1452,مخزن!D1450:N2052,9,0),"")</f>
        <v/>
      </c>
      <c r="K1452" s="55" t="str">
        <f t="shared" si="45"/>
        <v/>
      </c>
    </row>
    <row r="1453" spans="1:11" ht="24.95" customHeight="1" x14ac:dyDescent="0.2">
      <c r="A1453" s="29"/>
      <c r="B1453" s="29"/>
      <c r="C1453" s="30"/>
      <c r="D1453" s="2"/>
      <c r="E1453" s="1"/>
      <c r="F1453" s="1"/>
      <c r="G1453" s="57" t="str">
        <f t="shared" si="44"/>
        <v/>
      </c>
      <c r="H1453" s="54" t="str">
        <f>IFERROR(VLOOKUP(G1453,مخزن!D1451:E2053,2,0),"")</f>
        <v/>
      </c>
      <c r="I1453" s="31"/>
      <c r="J1453" s="55" t="str">
        <f>IFERROR(VLOOKUP(G1453,مخزن!D1451:N2053,9,0),"")</f>
        <v/>
      </c>
      <c r="K1453" s="55" t="str">
        <f t="shared" si="45"/>
        <v/>
      </c>
    </row>
    <row r="1454" spans="1:11" ht="24.95" customHeight="1" x14ac:dyDescent="0.2">
      <c r="A1454" s="29"/>
      <c r="B1454" s="29"/>
      <c r="C1454" s="30"/>
      <c r="D1454" s="2"/>
      <c r="E1454" s="1"/>
      <c r="F1454" s="1"/>
      <c r="G1454" s="57" t="str">
        <f t="shared" si="44"/>
        <v/>
      </c>
      <c r="H1454" s="54" t="str">
        <f>IFERROR(VLOOKUP(G1454,مخزن!D1452:E2054,2,0),"")</f>
        <v/>
      </c>
      <c r="I1454" s="31"/>
      <c r="J1454" s="55" t="str">
        <f>IFERROR(VLOOKUP(G1454,مخزن!D1452:N2054,9,0),"")</f>
        <v/>
      </c>
      <c r="K1454" s="55" t="str">
        <f t="shared" si="45"/>
        <v/>
      </c>
    </row>
    <row r="1455" spans="1:11" ht="24.95" customHeight="1" x14ac:dyDescent="0.2">
      <c r="A1455" s="29"/>
      <c r="B1455" s="29"/>
      <c r="C1455" s="30"/>
      <c r="D1455" s="2"/>
      <c r="E1455" s="1"/>
      <c r="F1455" s="1"/>
      <c r="G1455" s="57" t="str">
        <f t="shared" si="44"/>
        <v/>
      </c>
      <c r="H1455" s="54" t="str">
        <f>IFERROR(VLOOKUP(G1455,مخزن!D1453:E2055,2,0),"")</f>
        <v/>
      </c>
      <c r="I1455" s="31"/>
      <c r="J1455" s="55" t="str">
        <f>IFERROR(VLOOKUP(G1455,مخزن!D1453:N2055,9,0),"")</f>
        <v/>
      </c>
      <c r="K1455" s="55" t="str">
        <f t="shared" si="45"/>
        <v/>
      </c>
    </row>
    <row r="1456" spans="1:11" ht="24.95" customHeight="1" x14ac:dyDescent="0.2">
      <c r="A1456" s="29"/>
      <c r="B1456" s="29"/>
      <c r="C1456" s="30"/>
      <c r="D1456" s="2"/>
      <c r="E1456" s="1"/>
      <c r="F1456" s="1"/>
      <c r="G1456" s="57" t="str">
        <f t="shared" si="44"/>
        <v/>
      </c>
      <c r="H1456" s="54" t="str">
        <f>IFERROR(VLOOKUP(G1456,مخزن!D1454:E2056,2,0),"")</f>
        <v/>
      </c>
      <c r="I1456" s="31"/>
      <c r="J1456" s="55" t="str">
        <f>IFERROR(VLOOKUP(G1456,مخزن!D1454:N2056,9,0),"")</f>
        <v/>
      </c>
      <c r="K1456" s="55" t="str">
        <f t="shared" si="45"/>
        <v/>
      </c>
    </row>
    <row r="1457" spans="1:11" ht="24.95" customHeight="1" x14ac:dyDescent="0.2">
      <c r="A1457" s="29"/>
      <c r="B1457" s="29"/>
      <c r="C1457" s="30"/>
      <c r="D1457" s="2"/>
      <c r="E1457" s="1"/>
      <c r="F1457" s="1"/>
      <c r="G1457" s="57" t="str">
        <f t="shared" si="44"/>
        <v/>
      </c>
      <c r="H1457" s="54" t="str">
        <f>IFERROR(VLOOKUP(G1457,مخزن!D1455:E2057,2,0),"")</f>
        <v/>
      </c>
      <c r="I1457" s="31"/>
      <c r="J1457" s="55" t="str">
        <f>IFERROR(VLOOKUP(G1457,مخزن!D1455:N2057,9,0),"")</f>
        <v/>
      </c>
      <c r="K1457" s="55" t="str">
        <f t="shared" si="45"/>
        <v/>
      </c>
    </row>
    <row r="1458" spans="1:11" ht="24.95" customHeight="1" x14ac:dyDescent="0.2">
      <c r="A1458" s="29"/>
      <c r="B1458" s="29"/>
      <c r="C1458" s="30"/>
      <c r="D1458" s="2"/>
      <c r="E1458" s="1"/>
      <c r="F1458" s="1"/>
      <c r="G1458" s="57" t="str">
        <f t="shared" si="44"/>
        <v/>
      </c>
      <c r="H1458" s="54" t="str">
        <f>IFERROR(VLOOKUP(G1458,مخزن!D1456:E2058,2,0),"")</f>
        <v/>
      </c>
      <c r="I1458" s="31"/>
      <c r="J1458" s="55" t="str">
        <f>IFERROR(VLOOKUP(G1458,مخزن!D1456:N2058,9,0),"")</f>
        <v/>
      </c>
      <c r="K1458" s="55" t="str">
        <f t="shared" si="45"/>
        <v/>
      </c>
    </row>
    <row r="1459" spans="1:11" ht="24.95" customHeight="1" x14ac:dyDescent="0.2">
      <c r="A1459" s="29"/>
      <c r="B1459" s="29"/>
      <c r="C1459" s="30"/>
      <c r="D1459" s="2"/>
      <c r="E1459" s="1"/>
      <c r="F1459" s="1"/>
      <c r="G1459" s="57" t="str">
        <f t="shared" si="44"/>
        <v/>
      </c>
      <c r="H1459" s="54" t="str">
        <f>IFERROR(VLOOKUP(G1459,مخزن!D1457:E2059,2,0),"")</f>
        <v/>
      </c>
      <c r="I1459" s="31"/>
      <c r="J1459" s="55" t="str">
        <f>IFERROR(VLOOKUP(G1459,مخزن!D1457:N2059,9,0),"")</f>
        <v/>
      </c>
      <c r="K1459" s="55" t="str">
        <f t="shared" si="45"/>
        <v/>
      </c>
    </row>
    <row r="1460" spans="1:11" ht="24.95" customHeight="1" x14ac:dyDescent="0.2">
      <c r="A1460" s="29"/>
      <c r="B1460" s="29"/>
      <c r="C1460" s="30"/>
      <c r="D1460" s="2"/>
      <c r="E1460" s="1"/>
      <c r="F1460" s="1"/>
      <c r="G1460" s="57" t="str">
        <f t="shared" si="44"/>
        <v/>
      </c>
      <c r="H1460" s="54" t="str">
        <f>IFERROR(VLOOKUP(G1460,مخزن!D1458:E2060,2,0),"")</f>
        <v/>
      </c>
      <c r="I1460" s="31"/>
      <c r="J1460" s="55" t="str">
        <f>IFERROR(VLOOKUP(G1460,مخزن!D1458:N2060,9,0),"")</f>
        <v/>
      </c>
      <c r="K1460" s="55" t="str">
        <f t="shared" si="45"/>
        <v/>
      </c>
    </row>
    <row r="1461" spans="1:11" ht="24.95" customHeight="1" x14ac:dyDescent="0.2">
      <c r="A1461" s="29"/>
      <c r="B1461" s="29"/>
      <c r="C1461" s="30"/>
      <c r="D1461" s="2"/>
      <c r="E1461" s="1"/>
      <c r="F1461" s="1"/>
      <c r="G1461" s="57" t="str">
        <f t="shared" ref="G1461:G1524" si="46">E1461&amp;F1461</f>
        <v/>
      </c>
      <c r="H1461" s="54" t="str">
        <f>IFERROR(VLOOKUP(G1461,مخزن!D1459:E2061,2,0),"")</f>
        <v/>
      </c>
      <c r="I1461" s="31"/>
      <c r="J1461" s="55" t="str">
        <f>IFERROR(VLOOKUP(G1461,مخزن!D1459:N2061,9,0),"")</f>
        <v/>
      </c>
      <c r="K1461" s="55" t="str">
        <f t="shared" ref="K1461:K1524" si="47">IFERROR((J1461*I1461),"")</f>
        <v/>
      </c>
    </row>
    <row r="1462" spans="1:11" ht="24.95" customHeight="1" x14ac:dyDescent="0.2">
      <c r="A1462" s="29"/>
      <c r="B1462" s="29"/>
      <c r="C1462" s="30"/>
      <c r="D1462" s="2"/>
      <c r="E1462" s="1"/>
      <c r="F1462" s="1"/>
      <c r="G1462" s="57" t="str">
        <f t="shared" si="46"/>
        <v/>
      </c>
      <c r="H1462" s="54" t="str">
        <f>IFERROR(VLOOKUP(G1462,مخزن!D1460:E2062,2,0),"")</f>
        <v/>
      </c>
      <c r="I1462" s="31"/>
      <c r="J1462" s="55" t="str">
        <f>IFERROR(VLOOKUP(G1462,مخزن!D1460:N2062,9,0),"")</f>
        <v/>
      </c>
      <c r="K1462" s="55" t="str">
        <f t="shared" si="47"/>
        <v/>
      </c>
    </row>
    <row r="1463" spans="1:11" ht="24.95" customHeight="1" x14ac:dyDescent="0.2">
      <c r="A1463" s="29"/>
      <c r="B1463" s="29"/>
      <c r="C1463" s="30"/>
      <c r="D1463" s="2"/>
      <c r="E1463" s="1"/>
      <c r="F1463" s="1"/>
      <c r="G1463" s="57" t="str">
        <f t="shared" si="46"/>
        <v/>
      </c>
      <c r="H1463" s="54" t="str">
        <f>IFERROR(VLOOKUP(G1463,مخزن!D1461:E2063,2,0),"")</f>
        <v/>
      </c>
      <c r="I1463" s="31"/>
      <c r="J1463" s="55" t="str">
        <f>IFERROR(VLOOKUP(G1463,مخزن!D1461:N2063,9,0),"")</f>
        <v/>
      </c>
      <c r="K1463" s="55" t="str">
        <f t="shared" si="47"/>
        <v/>
      </c>
    </row>
    <row r="1464" spans="1:11" ht="24.95" customHeight="1" x14ac:dyDescent="0.2">
      <c r="A1464" s="29"/>
      <c r="B1464" s="29"/>
      <c r="C1464" s="30"/>
      <c r="D1464" s="2"/>
      <c r="E1464" s="1"/>
      <c r="F1464" s="1"/>
      <c r="G1464" s="57" t="str">
        <f t="shared" si="46"/>
        <v/>
      </c>
      <c r="H1464" s="54" t="str">
        <f>IFERROR(VLOOKUP(G1464,مخزن!D1462:E2064,2,0),"")</f>
        <v/>
      </c>
      <c r="I1464" s="31"/>
      <c r="J1464" s="55" t="str">
        <f>IFERROR(VLOOKUP(G1464,مخزن!D1462:N2064,9,0),"")</f>
        <v/>
      </c>
      <c r="K1464" s="55" t="str">
        <f t="shared" si="47"/>
        <v/>
      </c>
    </row>
    <row r="1465" spans="1:11" ht="24.95" customHeight="1" x14ac:dyDescent="0.2">
      <c r="A1465" s="29"/>
      <c r="B1465" s="29"/>
      <c r="C1465" s="30"/>
      <c r="D1465" s="2"/>
      <c r="E1465" s="1"/>
      <c r="F1465" s="1"/>
      <c r="G1465" s="57" t="str">
        <f t="shared" si="46"/>
        <v/>
      </c>
      <c r="H1465" s="54" t="str">
        <f>IFERROR(VLOOKUP(G1465,مخزن!D1463:E2065,2,0),"")</f>
        <v/>
      </c>
      <c r="I1465" s="31"/>
      <c r="J1465" s="55" t="str">
        <f>IFERROR(VLOOKUP(G1465,مخزن!D1463:N2065,9,0),"")</f>
        <v/>
      </c>
      <c r="K1465" s="55" t="str">
        <f t="shared" si="47"/>
        <v/>
      </c>
    </row>
    <row r="1466" spans="1:11" ht="24.95" customHeight="1" x14ac:dyDescent="0.2">
      <c r="A1466" s="29"/>
      <c r="B1466" s="29"/>
      <c r="C1466" s="30"/>
      <c r="D1466" s="2"/>
      <c r="E1466" s="1"/>
      <c r="F1466" s="1"/>
      <c r="G1466" s="57" t="str">
        <f t="shared" si="46"/>
        <v/>
      </c>
      <c r="H1466" s="54" t="str">
        <f>IFERROR(VLOOKUP(G1466,مخزن!D1464:E2066,2,0),"")</f>
        <v/>
      </c>
      <c r="I1466" s="31"/>
      <c r="J1466" s="55" t="str">
        <f>IFERROR(VLOOKUP(G1466,مخزن!D1464:N2066,9,0),"")</f>
        <v/>
      </c>
      <c r="K1466" s="55" t="str">
        <f t="shared" si="47"/>
        <v/>
      </c>
    </row>
    <row r="1467" spans="1:11" ht="24.95" customHeight="1" x14ac:dyDescent="0.2">
      <c r="A1467" s="29"/>
      <c r="B1467" s="29"/>
      <c r="C1467" s="30"/>
      <c r="D1467" s="2"/>
      <c r="E1467" s="1"/>
      <c r="F1467" s="1"/>
      <c r="G1467" s="57" t="str">
        <f t="shared" si="46"/>
        <v/>
      </c>
      <c r="H1467" s="54" t="str">
        <f>IFERROR(VLOOKUP(G1467,مخزن!D1465:E2067,2,0),"")</f>
        <v/>
      </c>
      <c r="I1467" s="31"/>
      <c r="J1467" s="55" t="str">
        <f>IFERROR(VLOOKUP(G1467,مخزن!D1465:N2067,9,0),"")</f>
        <v/>
      </c>
      <c r="K1467" s="55" t="str">
        <f t="shared" si="47"/>
        <v/>
      </c>
    </row>
    <row r="1468" spans="1:11" ht="24.95" customHeight="1" x14ac:dyDescent="0.2">
      <c r="A1468" s="29"/>
      <c r="B1468" s="29"/>
      <c r="C1468" s="30"/>
      <c r="D1468" s="2"/>
      <c r="E1468" s="1"/>
      <c r="F1468" s="1"/>
      <c r="G1468" s="57" t="str">
        <f t="shared" si="46"/>
        <v/>
      </c>
      <c r="H1468" s="54" t="str">
        <f>IFERROR(VLOOKUP(G1468,مخزن!D1466:E2068,2,0),"")</f>
        <v/>
      </c>
      <c r="I1468" s="31"/>
      <c r="J1468" s="55" t="str">
        <f>IFERROR(VLOOKUP(G1468,مخزن!D1466:N2068,9,0),"")</f>
        <v/>
      </c>
      <c r="K1468" s="55" t="str">
        <f t="shared" si="47"/>
        <v/>
      </c>
    </row>
    <row r="1469" spans="1:11" ht="24.95" customHeight="1" x14ac:dyDescent="0.2">
      <c r="A1469" s="29"/>
      <c r="B1469" s="29"/>
      <c r="C1469" s="30"/>
      <c r="D1469" s="2"/>
      <c r="E1469" s="1"/>
      <c r="F1469" s="1"/>
      <c r="G1469" s="57" t="str">
        <f t="shared" si="46"/>
        <v/>
      </c>
      <c r="H1469" s="54" t="str">
        <f>IFERROR(VLOOKUP(G1469,مخزن!D1467:E2069,2,0),"")</f>
        <v/>
      </c>
      <c r="I1469" s="31"/>
      <c r="J1469" s="55" t="str">
        <f>IFERROR(VLOOKUP(G1469,مخزن!D1467:N2069,9,0),"")</f>
        <v/>
      </c>
      <c r="K1469" s="55" t="str">
        <f t="shared" si="47"/>
        <v/>
      </c>
    </row>
    <row r="1470" spans="1:11" ht="24.95" customHeight="1" x14ac:dyDescent="0.2">
      <c r="A1470" s="29"/>
      <c r="B1470" s="29"/>
      <c r="C1470" s="30"/>
      <c r="D1470" s="2"/>
      <c r="E1470" s="1"/>
      <c r="F1470" s="1"/>
      <c r="G1470" s="57" t="str">
        <f t="shared" si="46"/>
        <v/>
      </c>
      <c r="H1470" s="54" t="str">
        <f>IFERROR(VLOOKUP(G1470,مخزن!D1468:E2070,2,0),"")</f>
        <v/>
      </c>
      <c r="I1470" s="31"/>
      <c r="J1470" s="55" t="str">
        <f>IFERROR(VLOOKUP(G1470,مخزن!D1468:N2070,9,0),"")</f>
        <v/>
      </c>
      <c r="K1470" s="55" t="str">
        <f t="shared" si="47"/>
        <v/>
      </c>
    </row>
    <row r="1471" spans="1:11" ht="24.95" customHeight="1" x14ac:dyDescent="0.2">
      <c r="A1471" s="29"/>
      <c r="B1471" s="29"/>
      <c r="C1471" s="30"/>
      <c r="D1471" s="2"/>
      <c r="E1471" s="1"/>
      <c r="F1471" s="1"/>
      <c r="G1471" s="57" t="str">
        <f t="shared" si="46"/>
        <v/>
      </c>
      <c r="H1471" s="54" t="str">
        <f>IFERROR(VLOOKUP(G1471,مخزن!D1469:E2071,2,0),"")</f>
        <v/>
      </c>
      <c r="I1471" s="31"/>
      <c r="J1471" s="55" t="str">
        <f>IFERROR(VLOOKUP(G1471,مخزن!D1469:N2071,9,0),"")</f>
        <v/>
      </c>
      <c r="K1471" s="55" t="str">
        <f t="shared" si="47"/>
        <v/>
      </c>
    </row>
    <row r="1472" spans="1:11" ht="24.95" customHeight="1" x14ac:dyDescent="0.2">
      <c r="A1472" s="29"/>
      <c r="B1472" s="29"/>
      <c r="C1472" s="30"/>
      <c r="D1472" s="2"/>
      <c r="E1472" s="1"/>
      <c r="F1472" s="1"/>
      <c r="G1472" s="57" t="str">
        <f t="shared" si="46"/>
        <v/>
      </c>
      <c r="H1472" s="54" t="str">
        <f>IFERROR(VLOOKUP(G1472,مخزن!D1470:E2072,2,0),"")</f>
        <v/>
      </c>
      <c r="I1472" s="31"/>
      <c r="J1472" s="55" t="str">
        <f>IFERROR(VLOOKUP(G1472,مخزن!D1470:N2072,9,0),"")</f>
        <v/>
      </c>
      <c r="K1472" s="55" t="str">
        <f t="shared" si="47"/>
        <v/>
      </c>
    </row>
    <row r="1473" spans="1:11" ht="24.95" customHeight="1" x14ac:dyDescent="0.2">
      <c r="A1473" s="29"/>
      <c r="B1473" s="29"/>
      <c r="C1473" s="30"/>
      <c r="D1473" s="2"/>
      <c r="E1473" s="1"/>
      <c r="F1473" s="1"/>
      <c r="G1473" s="57" t="str">
        <f t="shared" si="46"/>
        <v/>
      </c>
      <c r="H1473" s="54" t="str">
        <f>IFERROR(VLOOKUP(G1473,مخزن!D1471:E2073,2,0),"")</f>
        <v/>
      </c>
      <c r="I1473" s="31"/>
      <c r="J1473" s="55" t="str">
        <f>IFERROR(VLOOKUP(G1473,مخزن!D1471:N2073,9,0),"")</f>
        <v/>
      </c>
      <c r="K1473" s="55" t="str">
        <f t="shared" si="47"/>
        <v/>
      </c>
    </row>
    <row r="1474" spans="1:11" ht="24.95" customHeight="1" x14ac:dyDescent="0.2">
      <c r="A1474" s="29"/>
      <c r="B1474" s="29"/>
      <c r="C1474" s="30"/>
      <c r="D1474" s="2"/>
      <c r="E1474" s="1"/>
      <c r="F1474" s="1"/>
      <c r="G1474" s="57" t="str">
        <f t="shared" si="46"/>
        <v/>
      </c>
      <c r="H1474" s="54" t="str">
        <f>IFERROR(VLOOKUP(G1474,مخزن!D1472:E2074,2,0),"")</f>
        <v/>
      </c>
      <c r="I1474" s="31"/>
      <c r="J1474" s="55" t="str">
        <f>IFERROR(VLOOKUP(G1474,مخزن!D1472:N2074,9,0),"")</f>
        <v/>
      </c>
      <c r="K1474" s="55" t="str">
        <f t="shared" si="47"/>
        <v/>
      </c>
    </row>
    <row r="1475" spans="1:11" ht="24.95" customHeight="1" x14ac:dyDescent="0.2">
      <c r="A1475" s="29"/>
      <c r="B1475" s="29"/>
      <c r="C1475" s="30"/>
      <c r="D1475" s="2"/>
      <c r="E1475" s="1"/>
      <c r="F1475" s="1"/>
      <c r="G1475" s="57" t="str">
        <f t="shared" si="46"/>
        <v/>
      </c>
      <c r="H1475" s="54" t="str">
        <f>IFERROR(VLOOKUP(G1475,مخزن!D1473:E2075,2,0),"")</f>
        <v/>
      </c>
      <c r="I1475" s="31"/>
      <c r="J1475" s="55" t="str">
        <f>IFERROR(VLOOKUP(G1475,مخزن!D1473:N2075,9,0),"")</f>
        <v/>
      </c>
      <c r="K1475" s="55" t="str">
        <f t="shared" si="47"/>
        <v/>
      </c>
    </row>
    <row r="1476" spans="1:11" ht="24.95" customHeight="1" x14ac:dyDescent="0.2">
      <c r="A1476" s="29"/>
      <c r="B1476" s="29"/>
      <c r="C1476" s="30"/>
      <c r="D1476" s="2"/>
      <c r="E1476" s="1"/>
      <c r="F1476" s="1"/>
      <c r="G1476" s="57" t="str">
        <f t="shared" si="46"/>
        <v/>
      </c>
      <c r="H1476" s="54" t="str">
        <f>IFERROR(VLOOKUP(G1476,مخزن!D1474:E2076,2,0),"")</f>
        <v/>
      </c>
      <c r="I1476" s="31"/>
      <c r="J1476" s="55" t="str">
        <f>IFERROR(VLOOKUP(G1476,مخزن!D1474:N2076,9,0),"")</f>
        <v/>
      </c>
      <c r="K1476" s="55" t="str">
        <f t="shared" si="47"/>
        <v/>
      </c>
    </row>
    <row r="1477" spans="1:11" ht="24.95" customHeight="1" x14ac:dyDescent="0.2">
      <c r="A1477" s="29"/>
      <c r="B1477" s="29"/>
      <c r="C1477" s="30"/>
      <c r="D1477" s="2"/>
      <c r="E1477" s="1"/>
      <c r="F1477" s="1"/>
      <c r="G1477" s="57" t="str">
        <f t="shared" si="46"/>
        <v/>
      </c>
      <c r="H1477" s="54" t="str">
        <f>IFERROR(VLOOKUP(G1477,مخزن!D1475:E2077,2,0),"")</f>
        <v/>
      </c>
      <c r="I1477" s="31"/>
      <c r="J1477" s="55" t="str">
        <f>IFERROR(VLOOKUP(G1477,مخزن!D1475:N2077,9,0),"")</f>
        <v/>
      </c>
      <c r="K1477" s="55" t="str">
        <f t="shared" si="47"/>
        <v/>
      </c>
    </row>
    <row r="1478" spans="1:11" ht="24.95" customHeight="1" x14ac:dyDescent="0.2">
      <c r="A1478" s="29"/>
      <c r="B1478" s="29"/>
      <c r="C1478" s="30"/>
      <c r="D1478" s="2"/>
      <c r="E1478" s="1"/>
      <c r="F1478" s="1"/>
      <c r="G1478" s="57" t="str">
        <f t="shared" si="46"/>
        <v/>
      </c>
      <c r="H1478" s="54" t="str">
        <f>IFERROR(VLOOKUP(G1478,مخزن!D1476:E2078,2,0),"")</f>
        <v/>
      </c>
      <c r="I1478" s="31"/>
      <c r="J1478" s="55" t="str">
        <f>IFERROR(VLOOKUP(G1478,مخزن!D1476:N2078,9,0),"")</f>
        <v/>
      </c>
      <c r="K1478" s="55" t="str">
        <f t="shared" si="47"/>
        <v/>
      </c>
    </row>
    <row r="1479" spans="1:11" ht="24.95" customHeight="1" x14ac:dyDescent="0.2">
      <c r="A1479" s="29"/>
      <c r="B1479" s="29"/>
      <c r="C1479" s="30"/>
      <c r="D1479" s="2"/>
      <c r="E1479" s="1"/>
      <c r="F1479" s="1"/>
      <c r="G1479" s="57" t="str">
        <f t="shared" si="46"/>
        <v/>
      </c>
      <c r="H1479" s="54" t="str">
        <f>IFERROR(VLOOKUP(G1479,مخزن!D1477:E2079,2,0),"")</f>
        <v/>
      </c>
      <c r="I1479" s="31"/>
      <c r="J1479" s="55" t="str">
        <f>IFERROR(VLOOKUP(G1479,مخزن!D1477:N2079,9,0),"")</f>
        <v/>
      </c>
      <c r="K1479" s="55" t="str">
        <f t="shared" si="47"/>
        <v/>
      </c>
    </row>
    <row r="1480" spans="1:11" ht="24.95" customHeight="1" x14ac:dyDescent="0.2">
      <c r="A1480" s="29"/>
      <c r="B1480" s="29"/>
      <c r="C1480" s="30"/>
      <c r="D1480" s="2"/>
      <c r="E1480" s="1"/>
      <c r="F1480" s="1"/>
      <c r="G1480" s="57" t="str">
        <f t="shared" si="46"/>
        <v/>
      </c>
      <c r="H1480" s="54" t="str">
        <f>IFERROR(VLOOKUP(G1480,مخزن!D1478:E2080,2,0),"")</f>
        <v/>
      </c>
      <c r="I1480" s="31"/>
      <c r="J1480" s="55" t="str">
        <f>IFERROR(VLOOKUP(G1480,مخزن!D1478:N2080,9,0),"")</f>
        <v/>
      </c>
      <c r="K1480" s="55" t="str">
        <f t="shared" si="47"/>
        <v/>
      </c>
    </row>
    <row r="1481" spans="1:11" ht="24.95" customHeight="1" x14ac:dyDescent="0.2">
      <c r="A1481" s="29"/>
      <c r="B1481" s="29"/>
      <c r="C1481" s="30"/>
      <c r="D1481" s="2"/>
      <c r="E1481" s="1"/>
      <c r="F1481" s="1"/>
      <c r="G1481" s="57" t="str">
        <f t="shared" si="46"/>
        <v/>
      </c>
      <c r="H1481" s="54" t="str">
        <f>IFERROR(VLOOKUP(G1481,مخزن!D1479:E2081,2,0),"")</f>
        <v/>
      </c>
      <c r="I1481" s="31"/>
      <c r="J1481" s="55" t="str">
        <f>IFERROR(VLOOKUP(G1481,مخزن!D1479:N2081,9,0),"")</f>
        <v/>
      </c>
      <c r="K1481" s="55" t="str">
        <f t="shared" si="47"/>
        <v/>
      </c>
    </row>
    <row r="1482" spans="1:11" ht="24.95" customHeight="1" x14ac:dyDescent="0.2">
      <c r="A1482" s="29"/>
      <c r="B1482" s="29"/>
      <c r="C1482" s="30"/>
      <c r="D1482" s="2"/>
      <c r="E1482" s="1"/>
      <c r="F1482" s="1"/>
      <c r="G1482" s="57" t="str">
        <f t="shared" si="46"/>
        <v/>
      </c>
      <c r="H1482" s="54" t="str">
        <f>IFERROR(VLOOKUP(G1482,مخزن!D1480:E2082,2,0),"")</f>
        <v/>
      </c>
      <c r="I1482" s="31"/>
      <c r="J1482" s="55" t="str">
        <f>IFERROR(VLOOKUP(G1482,مخزن!D1480:N2082,9,0),"")</f>
        <v/>
      </c>
      <c r="K1482" s="55" t="str">
        <f t="shared" si="47"/>
        <v/>
      </c>
    </row>
    <row r="1483" spans="1:11" ht="24.95" customHeight="1" x14ac:dyDescent="0.2">
      <c r="A1483" s="29"/>
      <c r="B1483" s="29"/>
      <c r="C1483" s="30"/>
      <c r="D1483" s="2"/>
      <c r="E1483" s="1"/>
      <c r="F1483" s="1"/>
      <c r="G1483" s="57" t="str">
        <f t="shared" si="46"/>
        <v/>
      </c>
      <c r="H1483" s="54" t="str">
        <f>IFERROR(VLOOKUP(G1483,مخزن!D1481:E2083,2,0),"")</f>
        <v/>
      </c>
      <c r="I1483" s="31"/>
      <c r="J1483" s="55" t="str">
        <f>IFERROR(VLOOKUP(G1483,مخزن!D1481:N2083,9,0),"")</f>
        <v/>
      </c>
      <c r="K1483" s="55" t="str">
        <f t="shared" si="47"/>
        <v/>
      </c>
    </row>
    <row r="1484" spans="1:11" ht="24.95" customHeight="1" x14ac:dyDescent="0.2">
      <c r="A1484" s="29"/>
      <c r="B1484" s="29"/>
      <c r="C1484" s="30"/>
      <c r="D1484" s="2"/>
      <c r="E1484" s="1"/>
      <c r="F1484" s="1"/>
      <c r="G1484" s="57" t="str">
        <f t="shared" si="46"/>
        <v/>
      </c>
      <c r="H1484" s="54" t="str">
        <f>IFERROR(VLOOKUP(G1484,مخزن!D1482:E2084,2,0),"")</f>
        <v/>
      </c>
      <c r="I1484" s="31"/>
      <c r="J1484" s="55" t="str">
        <f>IFERROR(VLOOKUP(G1484,مخزن!D1482:N2084,9,0),"")</f>
        <v/>
      </c>
      <c r="K1484" s="55" t="str">
        <f t="shared" si="47"/>
        <v/>
      </c>
    </row>
    <row r="1485" spans="1:11" ht="24.95" customHeight="1" x14ac:dyDescent="0.2">
      <c r="A1485" s="29"/>
      <c r="B1485" s="29"/>
      <c r="C1485" s="30"/>
      <c r="D1485" s="2"/>
      <c r="E1485" s="1"/>
      <c r="F1485" s="1"/>
      <c r="G1485" s="57" t="str">
        <f t="shared" si="46"/>
        <v/>
      </c>
      <c r="H1485" s="54" t="str">
        <f>IFERROR(VLOOKUP(G1485,مخزن!D1483:E2085,2,0),"")</f>
        <v/>
      </c>
      <c r="I1485" s="31"/>
      <c r="J1485" s="55" t="str">
        <f>IFERROR(VLOOKUP(G1485,مخزن!D1483:N2085,9,0),"")</f>
        <v/>
      </c>
      <c r="K1485" s="55" t="str">
        <f t="shared" si="47"/>
        <v/>
      </c>
    </row>
    <row r="1486" spans="1:11" ht="24.95" customHeight="1" x14ac:dyDescent="0.2">
      <c r="A1486" s="29"/>
      <c r="B1486" s="29"/>
      <c r="C1486" s="30"/>
      <c r="D1486" s="2"/>
      <c r="E1486" s="1"/>
      <c r="F1486" s="1"/>
      <c r="G1486" s="57" t="str">
        <f t="shared" si="46"/>
        <v/>
      </c>
      <c r="H1486" s="54" t="str">
        <f>IFERROR(VLOOKUP(G1486,مخزن!D1484:E2086,2,0),"")</f>
        <v/>
      </c>
      <c r="I1486" s="31"/>
      <c r="J1486" s="55" t="str">
        <f>IFERROR(VLOOKUP(G1486,مخزن!D1484:N2086,9,0),"")</f>
        <v/>
      </c>
      <c r="K1486" s="55" t="str">
        <f t="shared" si="47"/>
        <v/>
      </c>
    </row>
    <row r="1487" spans="1:11" ht="24.95" customHeight="1" x14ac:dyDescent="0.2">
      <c r="A1487" s="29"/>
      <c r="B1487" s="29"/>
      <c r="C1487" s="30"/>
      <c r="D1487" s="2"/>
      <c r="E1487" s="1"/>
      <c r="F1487" s="1"/>
      <c r="G1487" s="57" t="str">
        <f t="shared" si="46"/>
        <v/>
      </c>
      <c r="H1487" s="54" t="str">
        <f>IFERROR(VLOOKUP(G1487,مخزن!D1485:E2087,2,0),"")</f>
        <v/>
      </c>
      <c r="I1487" s="31"/>
      <c r="J1487" s="55" t="str">
        <f>IFERROR(VLOOKUP(G1487,مخزن!D1485:N2087,9,0),"")</f>
        <v/>
      </c>
      <c r="K1487" s="55" t="str">
        <f t="shared" si="47"/>
        <v/>
      </c>
    </row>
    <row r="1488" spans="1:11" ht="24.95" customHeight="1" x14ac:dyDescent="0.2">
      <c r="A1488" s="29"/>
      <c r="B1488" s="29"/>
      <c r="C1488" s="30"/>
      <c r="D1488" s="2"/>
      <c r="E1488" s="1"/>
      <c r="F1488" s="1"/>
      <c r="G1488" s="57" t="str">
        <f t="shared" si="46"/>
        <v/>
      </c>
      <c r="H1488" s="54" t="str">
        <f>IFERROR(VLOOKUP(G1488,مخزن!D1486:E2088,2,0),"")</f>
        <v/>
      </c>
      <c r="I1488" s="31"/>
      <c r="J1488" s="55" t="str">
        <f>IFERROR(VLOOKUP(G1488,مخزن!D1486:N2088,9,0),"")</f>
        <v/>
      </c>
      <c r="K1488" s="55" t="str">
        <f t="shared" si="47"/>
        <v/>
      </c>
    </row>
    <row r="1489" spans="1:11" ht="24.95" customHeight="1" x14ac:dyDescent="0.2">
      <c r="A1489" s="29"/>
      <c r="B1489" s="29"/>
      <c r="C1489" s="30"/>
      <c r="D1489" s="2"/>
      <c r="E1489" s="1"/>
      <c r="F1489" s="1"/>
      <c r="G1489" s="57" t="str">
        <f t="shared" si="46"/>
        <v/>
      </c>
      <c r="H1489" s="54" t="str">
        <f>IFERROR(VLOOKUP(G1489,مخزن!D1487:E2089,2,0),"")</f>
        <v/>
      </c>
      <c r="I1489" s="31"/>
      <c r="J1489" s="55" t="str">
        <f>IFERROR(VLOOKUP(G1489,مخزن!D1487:N2089,9,0),"")</f>
        <v/>
      </c>
      <c r="K1489" s="55" t="str">
        <f t="shared" si="47"/>
        <v/>
      </c>
    </row>
    <row r="1490" spans="1:11" ht="24.95" customHeight="1" x14ac:dyDescent="0.2">
      <c r="A1490" s="29"/>
      <c r="B1490" s="29"/>
      <c r="C1490" s="30"/>
      <c r="D1490" s="2"/>
      <c r="E1490" s="1"/>
      <c r="F1490" s="1"/>
      <c r="G1490" s="57" t="str">
        <f t="shared" si="46"/>
        <v/>
      </c>
      <c r="H1490" s="54" t="str">
        <f>IFERROR(VLOOKUP(G1490,مخزن!D1488:E2090,2,0),"")</f>
        <v/>
      </c>
      <c r="I1490" s="31"/>
      <c r="J1490" s="55" t="str">
        <f>IFERROR(VLOOKUP(G1490,مخزن!D1488:N2090,9,0),"")</f>
        <v/>
      </c>
      <c r="K1490" s="55" t="str">
        <f t="shared" si="47"/>
        <v/>
      </c>
    </row>
    <row r="1491" spans="1:11" ht="24.95" customHeight="1" x14ac:dyDescent="0.2">
      <c r="A1491" s="29"/>
      <c r="B1491" s="29"/>
      <c r="C1491" s="30"/>
      <c r="D1491" s="2"/>
      <c r="E1491" s="1"/>
      <c r="F1491" s="1"/>
      <c r="G1491" s="57" t="str">
        <f t="shared" si="46"/>
        <v/>
      </c>
      <c r="H1491" s="54" t="str">
        <f>IFERROR(VLOOKUP(G1491,مخزن!D1489:E2091,2,0),"")</f>
        <v/>
      </c>
      <c r="I1491" s="31"/>
      <c r="J1491" s="55" t="str">
        <f>IFERROR(VLOOKUP(G1491,مخزن!D1489:N2091,9,0),"")</f>
        <v/>
      </c>
      <c r="K1491" s="55" t="str">
        <f t="shared" si="47"/>
        <v/>
      </c>
    </row>
    <row r="1492" spans="1:11" ht="24.95" customHeight="1" x14ac:dyDescent="0.2">
      <c r="A1492" s="29"/>
      <c r="B1492" s="29"/>
      <c r="C1492" s="30"/>
      <c r="D1492" s="2"/>
      <c r="E1492" s="1"/>
      <c r="F1492" s="1"/>
      <c r="G1492" s="57" t="str">
        <f t="shared" si="46"/>
        <v/>
      </c>
      <c r="H1492" s="54" t="str">
        <f>IFERROR(VLOOKUP(G1492,مخزن!D1490:E2092,2,0),"")</f>
        <v/>
      </c>
      <c r="I1492" s="31"/>
      <c r="J1492" s="55" t="str">
        <f>IFERROR(VLOOKUP(G1492,مخزن!D1490:N2092,9,0),"")</f>
        <v/>
      </c>
      <c r="K1492" s="55" t="str">
        <f t="shared" si="47"/>
        <v/>
      </c>
    </row>
    <row r="1493" spans="1:11" ht="24.95" customHeight="1" x14ac:dyDescent="0.2">
      <c r="A1493" s="29"/>
      <c r="B1493" s="29"/>
      <c r="C1493" s="30"/>
      <c r="D1493" s="2"/>
      <c r="E1493" s="1"/>
      <c r="F1493" s="1"/>
      <c r="G1493" s="57" t="str">
        <f t="shared" si="46"/>
        <v/>
      </c>
      <c r="H1493" s="54" t="str">
        <f>IFERROR(VLOOKUP(G1493,مخزن!D1491:E2093,2,0),"")</f>
        <v/>
      </c>
      <c r="I1493" s="31"/>
      <c r="J1493" s="55" t="str">
        <f>IFERROR(VLOOKUP(G1493,مخزن!D1491:N2093,9,0),"")</f>
        <v/>
      </c>
      <c r="K1493" s="55" t="str">
        <f t="shared" si="47"/>
        <v/>
      </c>
    </row>
    <row r="1494" spans="1:11" ht="24.95" customHeight="1" x14ac:dyDescent="0.2">
      <c r="A1494" s="29"/>
      <c r="B1494" s="29"/>
      <c r="C1494" s="30"/>
      <c r="D1494" s="2"/>
      <c r="E1494" s="1"/>
      <c r="F1494" s="1"/>
      <c r="G1494" s="57" t="str">
        <f t="shared" si="46"/>
        <v/>
      </c>
      <c r="H1494" s="54" t="str">
        <f>IFERROR(VLOOKUP(G1494,مخزن!D1492:E2094,2,0),"")</f>
        <v/>
      </c>
      <c r="I1494" s="31"/>
      <c r="J1494" s="55" t="str">
        <f>IFERROR(VLOOKUP(G1494,مخزن!D1492:N2094,9,0),"")</f>
        <v/>
      </c>
      <c r="K1494" s="55" t="str">
        <f t="shared" si="47"/>
        <v/>
      </c>
    </row>
    <row r="1495" spans="1:11" ht="24.95" customHeight="1" x14ac:dyDescent="0.2">
      <c r="A1495" s="29"/>
      <c r="B1495" s="29"/>
      <c r="C1495" s="30"/>
      <c r="D1495" s="2"/>
      <c r="E1495" s="1"/>
      <c r="F1495" s="1"/>
      <c r="G1495" s="57" t="str">
        <f t="shared" si="46"/>
        <v/>
      </c>
      <c r="H1495" s="54" t="str">
        <f>IFERROR(VLOOKUP(G1495,مخزن!D1493:E2095,2,0),"")</f>
        <v/>
      </c>
      <c r="I1495" s="31"/>
      <c r="J1495" s="55" t="str">
        <f>IFERROR(VLOOKUP(G1495,مخزن!D1493:N2095,9,0),"")</f>
        <v/>
      </c>
      <c r="K1495" s="55" t="str">
        <f t="shared" si="47"/>
        <v/>
      </c>
    </row>
    <row r="1496" spans="1:11" ht="24.95" customHeight="1" x14ac:dyDescent="0.2">
      <c r="A1496" s="29"/>
      <c r="B1496" s="29"/>
      <c r="C1496" s="30"/>
      <c r="D1496" s="2"/>
      <c r="E1496" s="1"/>
      <c r="F1496" s="1"/>
      <c r="G1496" s="57" t="str">
        <f t="shared" si="46"/>
        <v/>
      </c>
      <c r="H1496" s="54" t="str">
        <f>IFERROR(VLOOKUP(G1496,مخزن!D1494:E2096,2,0),"")</f>
        <v/>
      </c>
      <c r="I1496" s="31"/>
      <c r="J1496" s="55" t="str">
        <f>IFERROR(VLOOKUP(G1496,مخزن!D1494:N2096,9,0),"")</f>
        <v/>
      </c>
      <c r="K1496" s="55" t="str">
        <f t="shared" si="47"/>
        <v/>
      </c>
    </row>
    <row r="1497" spans="1:11" ht="24.95" customHeight="1" x14ac:dyDescent="0.2">
      <c r="A1497" s="29"/>
      <c r="B1497" s="29"/>
      <c r="C1497" s="30"/>
      <c r="D1497" s="2"/>
      <c r="E1497" s="1"/>
      <c r="F1497" s="1"/>
      <c r="G1497" s="57" t="str">
        <f t="shared" si="46"/>
        <v/>
      </c>
      <c r="H1497" s="54" t="str">
        <f>IFERROR(VLOOKUP(G1497,مخزن!D1495:E2097,2,0),"")</f>
        <v/>
      </c>
      <c r="I1497" s="31"/>
      <c r="J1497" s="55" t="str">
        <f>IFERROR(VLOOKUP(G1497,مخزن!D1495:N2097,9,0),"")</f>
        <v/>
      </c>
      <c r="K1497" s="55" t="str">
        <f t="shared" si="47"/>
        <v/>
      </c>
    </row>
    <row r="1498" spans="1:11" ht="24.95" customHeight="1" x14ac:dyDescent="0.2">
      <c r="A1498" s="29"/>
      <c r="B1498" s="29"/>
      <c r="C1498" s="30"/>
      <c r="D1498" s="2"/>
      <c r="E1498" s="1"/>
      <c r="F1498" s="1"/>
      <c r="G1498" s="57" t="str">
        <f t="shared" si="46"/>
        <v/>
      </c>
      <c r="H1498" s="54" t="str">
        <f>IFERROR(VLOOKUP(G1498,مخزن!D1496:E2098,2,0),"")</f>
        <v/>
      </c>
      <c r="I1498" s="31"/>
      <c r="J1498" s="55" t="str">
        <f>IFERROR(VLOOKUP(G1498,مخزن!D1496:N2098,9,0),"")</f>
        <v/>
      </c>
      <c r="K1498" s="55" t="str">
        <f t="shared" si="47"/>
        <v/>
      </c>
    </row>
    <row r="1499" spans="1:11" ht="24.95" customHeight="1" x14ac:dyDescent="0.2">
      <c r="A1499" s="29"/>
      <c r="B1499" s="29"/>
      <c r="C1499" s="30"/>
      <c r="D1499" s="2"/>
      <c r="E1499" s="1"/>
      <c r="F1499" s="1"/>
      <c r="G1499" s="57" t="str">
        <f t="shared" si="46"/>
        <v/>
      </c>
      <c r="H1499" s="54" t="str">
        <f>IFERROR(VLOOKUP(G1499,مخزن!D1497:E2099,2,0),"")</f>
        <v/>
      </c>
      <c r="I1499" s="31"/>
      <c r="J1499" s="55" t="str">
        <f>IFERROR(VLOOKUP(G1499,مخزن!D1497:N2099,9,0),"")</f>
        <v/>
      </c>
      <c r="K1499" s="55" t="str">
        <f t="shared" si="47"/>
        <v/>
      </c>
    </row>
    <row r="1500" spans="1:11" ht="24.95" customHeight="1" x14ac:dyDescent="0.2">
      <c r="A1500" s="29"/>
      <c r="B1500" s="29"/>
      <c r="C1500" s="30"/>
      <c r="D1500" s="2"/>
      <c r="E1500" s="1"/>
      <c r="F1500" s="1"/>
      <c r="G1500" s="57" t="str">
        <f t="shared" si="46"/>
        <v/>
      </c>
      <c r="H1500" s="54" t="str">
        <f>IFERROR(VLOOKUP(G1500,مخزن!D1498:E2100,2,0),"")</f>
        <v/>
      </c>
      <c r="I1500" s="31"/>
      <c r="J1500" s="55" t="str">
        <f>IFERROR(VLOOKUP(G1500,مخزن!D1498:N2100,9,0),"")</f>
        <v/>
      </c>
      <c r="K1500" s="55" t="str">
        <f t="shared" si="47"/>
        <v/>
      </c>
    </row>
    <row r="1501" spans="1:11" ht="24.95" customHeight="1" x14ac:dyDescent="0.2">
      <c r="A1501" s="29"/>
      <c r="B1501" s="29"/>
      <c r="C1501" s="30"/>
      <c r="D1501" s="2"/>
      <c r="E1501" s="1"/>
      <c r="F1501" s="1"/>
      <c r="G1501" s="57" t="str">
        <f t="shared" si="46"/>
        <v/>
      </c>
      <c r="H1501" s="54" t="str">
        <f>IFERROR(VLOOKUP(G1501,مخزن!D1499:E2101,2,0),"")</f>
        <v/>
      </c>
      <c r="I1501" s="31"/>
      <c r="J1501" s="55" t="str">
        <f>IFERROR(VLOOKUP(G1501,مخزن!D1499:N2101,9,0),"")</f>
        <v/>
      </c>
      <c r="K1501" s="55" t="str">
        <f t="shared" si="47"/>
        <v/>
      </c>
    </row>
    <row r="1502" spans="1:11" ht="24.95" customHeight="1" x14ac:dyDescent="0.2">
      <c r="A1502" s="29"/>
      <c r="B1502" s="29"/>
      <c r="C1502" s="30"/>
      <c r="D1502" s="2"/>
      <c r="E1502" s="1"/>
      <c r="F1502" s="1"/>
      <c r="G1502" s="57" t="str">
        <f t="shared" si="46"/>
        <v/>
      </c>
      <c r="H1502" s="54" t="str">
        <f>IFERROR(VLOOKUP(G1502,مخزن!D1500:E2102,2,0),"")</f>
        <v/>
      </c>
      <c r="I1502" s="31"/>
      <c r="J1502" s="55" t="str">
        <f>IFERROR(VLOOKUP(G1502,مخزن!D1500:N2102,9,0),"")</f>
        <v/>
      </c>
      <c r="K1502" s="55" t="str">
        <f t="shared" si="47"/>
        <v/>
      </c>
    </row>
    <row r="1503" spans="1:11" ht="24.95" customHeight="1" x14ac:dyDescent="0.2">
      <c r="A1503" s="29"/>
      <c r="B1503" s="29"/>
      <c r="C1503" s="30"/>
      <c r="D1503" s="2"/>
      <c r="E1503" s="1"/>
      <c r="F1503" s="1"/>
      <c r="G1503" s="57" t="str">
        <f t="shared" si="46"/>
        <v/>
      </c>
      <c r="H1503" s="54" t="str">
        <f>IFERROR(VLOOKUP(G1503,مخزن!D1501:E2103,2,0),"")</f>
        <v/>
      </c>
      <c r="I1503" s="31"/>
      <c r="J1503" s="55" t="str">
        <f>IFERROR(VLOOKUP(G1503,مخزن!D1501:N2103,9,0),"")</f>
        <v/>
      </c>
      <c r="K1503" s="55" t="str">
        <f t="shared" si="47"/>
        <v/>
      </c>
    </row>
    <row r="1504" spans="1:11" ht="24.95" customHeight="1" x14ac:dyDescent="0.2">
      <c r="A1504" s="29"/>
      <c r="B1504" s="29"/>
      <c r="C1504" s="30"/>
      <c r="D1504" s="2"/>
      <c r="E1504" s="1"/>
      <c r="F1504" s="1"/>
      <c r="G1504" s="57" t="str">
        <f t="shared" si="46"/>
        <v/>
      </c>
      <c r="H1504" s="54" t="str">
        <f>IFERROR(VLOOKUP(G1504,مخزن!D1502:E2104,2,0),"")</f>
        <v/>
      </c>
      <c r="I1504" s="31"/>
      <c r="J1504" s="55" t="str">
        <f>IFERROR(VLOOKUP(G1504,مخزن!D1502:N2104,9,0),"")</f>
        <v/>
      </c>
      <c r="K1504" s="55" t="str">
        <f t="shared" si="47"/>
        <v/>
      </c>
    </row>
    <row r="1505" spans="1:11" ht="24.95" customHeight="1" x14ac:dyDescent="0.2">
      <c r="A1505" s="29"/>
      <c r="B1505" s="29"/>
      <c r="C1505" s="30"/>
      <c r="D1505" s="2"/>
      <c r="E1505" s="1"/>
      <c r="F1505" s="1"/>
      <c r="G1505" s="57" t="str">
        <f t="shared" si="46"/>
        <v/>
      </c>
      <c r="H1505" s="54" t="str">
        <f>IFERROR(VLOOKUP(G1505,مخزن!D1503:E2105,2,0),"")</f>
        <v/>
      </c>
      <c r="I1505" s="31"/>
      <c r="J1505" s="55" t="str">
        <f>IFERROR(VLOOKUP(G1505,مخزن!D1503:N2105,9,0),"")</f>
        <v/>
      </c>
      <c r="K1505" s="55" t="str">
        <f t="shared" si="47"/>
        <v/>
      </c>
    </row>
    <row r="1506" spans="1:11" ht="24.95" customHeight="1" x14ac:dyDescent="0.2">
      <c r="A1506" s="29"/>
      <c r="B1506" s="29"/>
      <c r="C1506" s="30"/>
      <c r="D1506" s="2"/>
      <c r="E1506" s="1"/>
      <c r="F1506" s="1"/>
      <c r="G1506" s="57" t="str">
        <f t="shared" si="46"/>
        <v/>
      </c>
      <c r="H1506" s="54" t="str">
        <f>IFERROR(VLOOKUP(G1506,مخزن!D1504:E2106,2,0),"")</f>
        <v/>
      </c>
      <c r="I1506" s="31"/>
      <c r="J1506" s="55" t="str">
        <f>IFERROR(VLOOKUP(G1506,مخزن!D1504:N2106,9,0),"")</f>
        <v/>
      </c>
      <c r="K1506" s="55" t="str">
        <f t="shared" si="47"/>
        <v/>
      </c>
    </row>
    <row r="1507" spans="1:11" ht="24.95" customHeight="1" x14ac:dyDescent="0.2">
      <c r="A1507" s="29"/>
      <c r="B1507" s="29"/>
      <c r="C1507" s="30"/>
      <c r="D1507" s="2"/>
      <c r="E1507" s="1"/>
      <c r="F1507" s="1"/>
      <c r="G1507" s="57" t="str">
        <f t="shared" si="46"/>
        <v/>
      </c>
      <c r="H1507" s="54" t="str">
        <f>IFERROR(VLOOKUP(G1507,مخزن!D1505:E2107,2,0),"")</f>
        <v/>
      </c>
      <c r="I1507" s="31"/>
      <c r="J1507" s="55" t="str">
        <f>IFERROR(VLOOKUP(G1507,مخزن!D1505:N2107,9,0),"")</f>
        <v/>
      </c>
      <c r="K1507" s="55" t="str">
        <f t="shared" si="47"/>
        <v/>
      </c>
    </row>
    <row r="1508" spans="1:11" ht="24.95" customHeight="1" x14ac:dyDescent="0.2">
      <c r="A1508" s="29"/>
      <c r="B1508" s="29"/>
      <c r="C1508" s="30"/>
      <c r="D1508" s="2"/>
      <c r="E1508" s="1"/>
      <c r="F1508" s="1"/>
      <c r="G1508" s="57" t="str">
        <f t="shared" si="46"/>
        <v/>
      </c>
      <c r="H1508" s="54" t="str">
        <f>IFERROR(VLOOKUP(G1508,مخزن!D1506:E2108,2,0),"")</f>
        <v/>
      </c>
      <c r="I1508" s="31"/>
      <c r="J1508" s="55" t="str">
        <f>IFERROR(VLOOKUP(G1508,مخزن!D1506:N2108,9,0),"")</f>
        <v/>
      </c>
      <c r="K1508" s="55" t="str">
        <f t="shared" si="47"/>
        <v/>
      </c>
    </row>
    <row r="1509" spans="1:11" ht="24.95" customHeight="1" x14ac:dyDescent="0.2">
      <c r="A1509" s="29"/>
      <c r="B1509" s="29"/>
      <c r="C1509" s="30"/>
      <c r="D1509" s="2"/>
      <c r="E1509" s="1"/>
      <c r="F1509" s="1"/>
      <c r="G1509" s="57" t="str">
        <f t="shared" si="46"/>
        <v/>
      </c>
      <c r="H1509" s="54" t="str">
        <f>IFERROR(VLOOKUP(G1509,مخزن!D1507:E2109,2,0),"")</f>
        <v/>
      </c>
      <c r="I1509" s="31"/>
      <c r="J1509" s="55" t="str">
        <f>IFERROR(VLOOKUP(G1509,مخزن!D1507:N2109,9,0),"")</f>
        <v/>
      </c>
      <c r="K1509" s="55" t="str">
        <f t="shared" si="47"/>
        <v/>
      </c>
    </row>
    <row r="1510" spans="1:11" ht="24.95" customHeight="1" x14ac:dyDescent="0.2">
      <c r="A1510" s="29"/>
      <c r="B1510" s="29"/>
      <c r="C1510" s="30"/>
      <c r="D1510" s="2"/>
      <c r="E1510" s="1"/>
      <c r="F1510" s="1"/>
      <c r="G1510" s="57" t="str">
        <f t="shared" si="46"/>
        <v/>
      </c>
      <c r="H1510" s="54" t="str">
        <f>IFERROR(VLOOKUP(G1510,مخزن!D1508:E2110,2,0),"")</f>
        <v/>
      </c>
      <c r="I1510" s="31"/>
      <c r="J1510" s="55" t="str">
        <f>IFERROR(VLOOKUP(G1510,مخزن!D1508:N2110,9,0),"")</f>
        <v/>
      </c>
      <c r="K1510" s="55" t="str">
        <f t="shared" si="47"/>
        <v/>
      </c>
    </row>
    <row r="1511" spans="1:11" ht="24.95" customHeight="1" x14ac:dyDescent="0.2">
      <c r="A1511" s="29"/>
      <c r="B1511" s="29"/>
      <c r="C1511" s="30"/>
      <c r="D1511" s="2"/>
      <c r="E1511" s="1"/>
      <c r="F1511" s="1"/>
      <c r="G1511" s="57" t="str">
        <f t="shared" si="46"/>
        <v/>
      </c>
      <c r="H1511" s="54" t="str">
        <f>IFERROR(VLOOKUP(G1511,مخزن!D1509:E2111,2,0),"")</f>
        <v/>
      </c>
      <c r="I1511" s="31"/>
      <c r="J1511" s="55" t="str">
        <f>IFERROR(VLOOKUP(G1511,مخزن!D1509:N2111,9,0),"")</f>
        <v/>
      </c>
      <c r="K1511" s="55" t="str">
        <f t="shared" si="47"/>
        <v/>
      </c>
    </row>
    <row r="1512" spans="1:11" ht="24.95" customHeight="1" x14ac:dyDescent="0.2">
      <c r="A1512" s="29"/>
      <c r="B1512" s="29"/>
      <c r="C1512" s="30"/>
      <c r="D1512" s="2"/>
      <c r="E1512" s="1"/>
      <c r="F1512" s="1"/>
      <c r="G1512" s="57" t="str">
        <f t="shared" si="46"/>
        <v/>
      </c>
      <c r="H1512" s="54" t="str">
        <f>IFERROR(VLOOKUP(G1512,مخزن!D1510:E2112,2,0),"")</f>
        <v/>
      </c>
      <c r="I1512" s="31"/>
      <c r="J1512" s="55" t="str">
        <f>IFERROR(VLOOKUP(G1512,مخزن!D1510:N2112,9,0),"")</f>
        <v/>
      </c>
      <c r="K1512" s="55" t="str">
        <f t="shared" si="47"/>
        <v/>
      </c>
    </row>
    <row r="1513" spans="1:11" ht="24.95" customHeight="1" x14ac:dyDescent="0.2">
      <c r="A1513" s="29"/>
      <c r="B1513" s="29"/>
      <c r="C1513" s="30"/>
      <c r="D1513" s="2"/>
      <c r="E1513" s="1"/>
      <c r="F1513" s="1"/>
      <c r="G1513" s="57" t="str">
        <f t="shared" si="46"/>
        <v/>
      </c>
      <c r="H1513" s="54" t="str">
        <f>IFERROR(VLOOKUP(G1513,مخزن!D1511:E2113,2,0),"")</f>
        <v/>
      </c>
      <c r="I1513" s="31"/>
      <c r="J1513" s="55" t="str">
        <f>IFERROR(VLOOKUP(G1513,مخزن!D1511:N2113,9,0),"")</f>
        <v/>
      </c>
      <c r="K1513" s="55" t="str">
        <f t="shared" si="47"/>
        <v/>
      </c>
    </row>
    <row r="1514" spans="1:11" ht="24.95" customHeight="1" x14ac:dyDescent="0.2">
      <c r="A1514" s="29"/>
      <c r="B1514" s="29"/>
      <c r="C1514" s="30"/>
      <c r="D1514" s="2"/>
      <c r="E1514" s="1"/>
      <c r="F1514" s="1"/>
      <c r="G1514" s="57" t="str">
        <f t="shared" si="46"/>
        <v/>
      </c>
      <c r="H1514" s="54" t="str">
        <f>IFERROR(VLOOKUP(G1514,مخزن!D1512:E2114,2,0),"")</f>
        <v/>
      </c>
      <c r="I1514" s="31"/>
      <c r="J1514" s="55" t="str">
        <f>IFERROR(VLOOKUP(G1514,مخزن!D1512:N2114,9,0),"")</f>
        <v/>
      </c>
      <c r="K1514" s="55" t="str">
        <f t="shared" si="47"/>
        <v/>
      </c>
    </row>
    <row r="1515" spans="1:11" ht="24.95" customHeight="1" x14ac:dyDescent="0.2">
      <c r="A1515" s="29"/>
      <c r="B1515" s="29"/>
      <c r="C1515" s="30"/>
      <c r="D1515" s="2"/>
      <c r="E1515" s="1"/>
      <c r="F1515" s="1"/>
      <c r="G1515" s="57" t="str">
        <f t="shared" si="46"/>
        <v/>
      </c>
      <c r="H1515" s="54" t="str">
        <f>IFERROR(VLOOKUP(G1515,مخزن!D1513:E2115,2,0),"")</f>
        <v/>
      </c>
      <c r="I1515" s="31"/>
      <c r="J1515" s="55" t="str">
        <f>IFERROR(VLOOKUP(G1515,مخزن!D1513:N2115,9,0),"")</f>
        <v/>
      </c>
      <c r="K1515" s="55" t="str">
        <f t="shared" si="47"/>
        <v/>
      </c>
    </row>
    <row r="1516" spans="1:11" ht="24.95" customHeight="1" x14ac:dyDescent="0.2">
      <c r="A1516" s="29"/>
      <c r="B1516" s="29"/>
      <c r="C1516" s="30"/>
      <c r="D1516" s="2"/>
      <c r="E1516" s="1"/>
      <c r="F1516" s="1"/>
      <c r="G1516" s="57" t="str">
        <f t="shared" si="46"/>
        <v/>
      </c>
      <c r="H1516" s="54" t="str">
        <f>IFERROR(VLOOKUP(G1516,مخزن!D1514:E2116,2,0),"")</f>
        <v/>
      </c>
      <c r="I1516" s="31"/>
      <c r="J1516" s="55" t="str">
        <f>IFERROR(VLOOKUP(G1516,مخزن!D1514:N2116,9,0),"")</f>
        <v/>
      </c>
      <c r="K1516" s="55" t="str">
        <f t="shared" si="47"/>
        <v/>
      </c>
    </row>
    <row r="1517" spans="1:11" ht="24.95" customHeight="1" x14ac:dyDescent="0.2">
      <c r="A1517" s="29"/>
      <c r="B1517" s="29"/>
      <c r="C1517" s="30"/>
      <c r="D1517" s="2"/>
      <c r="E1517" s="1"/>
      <c r="F1517" s="1"/>
      <c r="G1517" s="57" t="str">
        <f t="shared" si="46"/>
        <v/>
      </c>
      <c r="H1517" s="54" t="str">
        <f>IFERROR(VLOOKUP(G1517,مخزن!D1515:E2117,2,0),"")</f>
        <v/>
      </c>
      <c r="I1517" s="31"/>
      <c r="J1517" s="55" t="str">
        <f>IFERROR(VLOOKUP(G1517,مخزن!D1515:N2117,9,0),"")</f>
        <v/>
      </c>
      <c r="K1517" s="55" t="str">
        <f t="shared" si="47"/>
        <v/>
      </c>
    </row>
    <row r="1518" spans="1:11" ht="24.95" customHeight="1" x14ac:dyDescent="0.2">
      <c r="A1518" s="29"/>
      <c r="B1518" s="29"/>
      <c r="C1518" s="30"/>
      <c r="D1518" s="2"/>
      <c r="E1518" s="1"/>
      <c r="F1518" s="1"/>
      <c r="G1518" s="57" t="str">
        <f t="shared" si="46"/>
        <v/>
      </c>
      <c r="H1518" s="54" t="str">
        <f>IFERROR(VLOOKUP(G1518,مخزن!D1516:E2118,2,0),"")</f>
        <v/>
      </c>
      <c r="I1518" s="31"/>
      <c r="J1518" s="55" t="str">
        <f>IFERROR(VLOOKUP(G1518,مخزن!D1516:N2118,9,0),"")</f>
        <v/>
      </c>
      <c r="K1518" s="55" t="str">
        <f t="shared" si="47"/>
        <v/>
      </c>
    </row>
    <row r="1519" spans="1:11" ht="24.95" customHeight="1" x14ac:dyDescent="0.2">
      <c r="A1519" s="29"/>
      <c r="B1519" s="29"/>
      <c r="C1519" s="30"/>
      <c r="D1519" s="2"/>
      <c r="E1519" s="1"/>
      <c r="F1519" s="1"/>
      <c r="G1519" s="57" t="str">
        <f t="shared" si="46"/>
        <v/>
      </c>
      <c r="H1519" s="54" t="str">
        <f>IFERROR(VLOOKUP(G1519,مخزن!D1517:E2119,2,0),"")</f>
        <v/>
      </c>
      <c r="I1519" s="31"/>
      <c r="J1519" s="55" t="str">
        <f>IFERROR(VLOOKUP(G1519,مخزن!D1517:N2119,9,0),"")</f>
        <v/>
      </c>
      <c r="K1519" s="55" t="str">
        <f t="shared" si="47"/>
        <v/>
      </c>
    </row>
    <row r="1520" spans="1:11" ht="24.95" customHeight="1" x14ac:dyDescent="0.2">
      <c r="A1520" s="29"/>
      <c r="B1520" s="29"/>
      <c r="C1520" s="30"/>
      <c r="D1520" s="2"/>
      <c r="E1520" s="1"/>
      <c r="F1520" s="1"/>
      <c r="G1520" s="57" t="str">
        <f t="shared" si="46"/>
        <v/>
      </c>
      <c r="H1520" s="54" t="str">
        <f>IFERROR(VLOOKUP(G1520,مخزن!D1518:E2120,2,0),"")</f>
        <v/>
      </c>
      <c r="I1520" s="31"/>
      <c r="J1520" s="55" t="str">
        <f>IFERROR(VLOOKUP(G1520,مخزن!D1518:N2120,9,0),"")</f>
        <v/>
      </c>
      <c r="K1520" s="55" t="str">
        <f t="shared" si="47"/>
        <v/>
      </c>
    </row>
    <row r="1521" spans="1:11" ht="24.95" customHeight="1" x14ac:dyDescent="0.2">
      <c r="A1521" s="29"/>
      <c r="B1521" s="29"/>
      <c r="C1521" s="30"/>
      <c r="D1521" s="2"/>
      <c r="E1521" s="1"/>
      <c r="F1521" s="1"/>
      <c r="G1521" s="57" t="str">
        <f t="shared" si="46"/>
        <v/>
      </c>
      <c r="H1521" s="54" t="str">
        <f>IFERROR(VLOOKUP(G1521,مخزن!D1519:E2121,2,0),"")</f>
        <v/>
      </c>
      <c r="I1521" s="31"/>
      <c r="J1521" s="55" t="str">
        <f>IFERROR(VLOOKUP(G1521,مخزن!D1519:N2121,9,0),"")</f>
        <v/>
      </c>
      <c r="K1521" s="55" t="str">
        <f t="shared" si="47"/>
        <v/>
      </c>
    </row>
    <row r="1522" spans="1:11" ht="24.95" customHeight="1" x14ac:dyDescent="0.2">
      <c r="A1522" s="29"/>
      <c r="B1522" s="29"/>
      <c r="C1522" s="30"/>
      <c r="D1522" s="2"/>
      <c r="E1522" s="1"/>
      <c r="F1522" s="1"/>
      <c r="G1522" s="57" t="str">
        <f t="shared" si="46"/>
        <v/>
      </c>
      <c r="H1522" s="54" t="str">
        <f>IFERROR(VLOOKUP(G1522,مخزن!D1520:E2122,2,0),"")</f>
        <v/>
      </c>
      <c r="I1522" s="31"/>
      <c r="J1522" s="55" t="str">
        <f>IFERROR(VLOOKUP(G1522,مخزن!D1520:N2122,9,0),"")</f>
        <v/>
      </c>
      <c r="K1522" s="55" t="str">
        <f t="shared" si="47"/>
        <v/>
      </c>
    </row>
    <row r="1523" spans="1:11" ht="24.95" customHeight="1" x14ac:dyDescent="0.2">
      <c r="A1523" s="29"/>
      <c r="B1523" s="29"/>
      <c r="C1523" s="30"/>
      <c r="D1523" s="2"/>
      <c r="E1523" s="1"/>
      <c r="F1523" s="1"/>
      <c r="G1523" s="57" t="str">
        <f t="shared" si="46"/>
        <v/>
      </c>
      <c r="H1523" s="54" t="str">
        <f>IFERROR(VLOOKUP(G1523,مخزن!D1521:E2123,2,0),"")</f>
        <v/>
      </c>
      <c r="I1523" s="31"/>
      <c r="J1523" s="55" t="str">
        <f>IFERROR(VLOOKUP(G1523,مخزن!D1521:N2123,9,0),"")</f>
        <v/>
      </c>
      <c r="K1523" s="55" t="str">
        <f t="shared" si="47"/>
        <v/>
      </c>
    </row>
    <row r="1524" spans="1:11" ht="24.95" customHeight="1" x14ac:dyDescent="0.2">
      <c r="A1524" s="29"/>
      <c r="B1524" s="29"/>
      <c r="C1524" s="30"/>
      <c r="D1524" s="2"/>
      <c r="E1524" s="1"/>
      <c r="F1524" s="1"/>
      <c r="G1524" s="57" t="str">
        <f t="shared" si="46"/>
        <v/>
      </c>
      <c r="H1524" s="54" t="str">
        <f>IFERROR(VLOOKUP(G1524,مخزن!D1522:E2124,2,0),"")</f>
        <v/>
      </c>
      <c r="I1524" s="31"/>
      <c r="J1524" s="55" t="str">
        <f>IFERROR(VLOOKUP(G1524,مخزن!D1522:N2124,9,0),"")</f>
        <v/>
      </c>
      <c r="K1524" s="55" t="str">
        <f t="shared" si="47"/>
        <v/>
      </c>
    </row>
    <row r="1525" spans="1:11" ht="24.95" customHeight="1" x14ac:dyDescent="0.2">
      <c r="A1525" s="29"/>
      <c r="B1525" s="29"/>
      <c r="C1525" s="30"/>
      <c r="D1525" s="2"/>
      <c r="E1525" s="1"/>
      <c r="F1525" s="1"/>
      <c r="G1525" s="57" t="str">
        <f t="shared" ref="G1525:G1588" si="48">E1525&amp;F1525</f>
        <v/>
      </c>
      <c r="H1525" s="54" t="str">
        <f>IFERROR(VLOOKUP(G1525,مخزن!D1523:E2125,2,0),"")</f>
        <v/>
      </c>
      <c r="I1525" s="31"/>
      <c r="J1525" s="55" t="str">
        <f>IFERROR(VLOOKUP(G1525,مخزن!D1523:N2125,9,0),"")</f>
        <v/>
      </c>
      <c r="K1525" s="55" t="str">
        <f t="shared" ref="K1525:K1588" si="49">IFERROR((J1525*I1525),"")</f>
        <v/>
      </c>
    </row>
    <row r="1526" spans="1:11" ht="24.95" customHeight="1" x14ac:dyDescent="0.2">
      <c r="A1526" s="29"/>
      <c r="B1526" s="29"/>
      <c r="C1526" s="30"/>
      <c r="D1526" s="2"/>
      <c r="E1526" s="1"/>
      <c r="F1526" s="1"/>
      <c r="G1526" s="57" t="str">
        <f t="shared" si="48"/>
        <v/>
      </c>
      <c r="H1526" s="54" t="str">
        <f>IFERROR(VLOOKUP(G1526,مخزن!D1524:E2126,2,0),"")</f>
        <v/>
      </c>
      <c r="I1526" s="31"/>
      <c r="J1526" s="55" t="str">
        <f>IFERROR(VLOOKUP(G1526,مخزن!D1524:N2126,9,0),"")</f>
        <v/>
      </c>
      <c r="K1526" s="55" t="str">
        <f t="shared" si="49"/>
        <v/>
      </c>
    </row>
    <row r="1527" spans="1:11" ht="24.95" customHeight="1" x14ac:dyDescent="0.2">
      <c r="A1527" s="29"/>
      <c r="B1527" s="29"/>
      <c r="C1527" s="30"/>
      <c r="D1527" s="2"/>
      <c r="E1527" s="1"/>
      <c r="F1527" s="1"/>
      <c r="G1527" s="57" t="str">
        <f t="shared" si="48"/>
        <v/>
      </c>
      <c r="H1527" s="54" t="str">
        <f>IFERROR(VLOOKUP(G1527,مخزن!D1525:E2127,2,0),"")</f>
        <v/>
      </c>
      <c r="I1527" s="31"/>
      <c r="J1527" s="55" t="str">
        <f>IFERROR(VLOOKUP(G1527,مخزن!D1525:N2127,9,0),"")</f>
        <v/>
      </c>
      <c r="K1527" s="55" t="str">
        <f t="shared" si="49"/>
        <v/>
      </c>
    </row>
    <row r="1528" spans="1:11" ht="24.95" customHeight="1" x14ac:dyDescent="0.2">
      <c r="A1528" s="29"/>
      <c r="B1528" s="29"/>
      <c r="C1528" s="30"/>
      <c r="D1528" s="2"/>
      <c r="E1528" s="1"/>
      <c r="F1528" s="1"/>
      <c r="G1528" s="57" t="str">
        <f t="shared" si="48"/>
        <v/>
      </c>
      <c r="H1528" s="54" t="str">
        <f>IFERROR(VLOOKUP(G1528,مخزن!D1526:E2128,2,0),"")</f>
        <v/>
      </c>
      <c r="I1528" s="31"/>
      <c r="J1528" s="55" t="str">
        <f>IFERROR(VLOOKUP(G1528,مخزن!D1526:N2128,9,0),"")</f>
        <v/>
      </c>
      <c r="K1528" s="55" t="str">
        <f t="shared" si="49"/>
        <v/>
      </c>
    </row>
    <row r="1529" spans="1:11" ht="24.95" customHeight="1" x14ac:dyDescent="0.2">
      <c r="A1529" s="29"/>
      <c r="B1529" s="29"/>
      <c r="C1529" s="30"/>
      <c r="D1529" s="2"/>
      <c r="E1529" s="1"/>
      <c r="F1529" s="1"/>
      <c r="G1529" s="57" t="str">
        <f t="shared" si="48"/>
        <v/>
      </c>
      <c r="H1529" s="54" t="str">
        <f>IFERROR(VLOOKUP(G1529,مخزن!D1527:E2129,2,0),"")</f>
        <v/>
      </c>
      <c r="I1529" s="31"/>
      <c r="J1529" s="55" t="str">
        <f>IFERROR(VLOOKUP(G1529,مخزن!D1527:N2129,9,0),"")</f>
        <v/>
      </c>
      <c r="K1529" s="55" t="str">
        <f t="shared" si="49"/>
        <v/>
      </c>
    </row>
    <row r="1530" spans="1:11" ht="24.95" customHeight="1" x14ac:dyDescent="0.2">
      <c r="A1530" s="29"/>
      <c r="B1530" s="29"/>
      <c r="C1530" s="30"/>
      <c r="D1530" s="2"/>
      <c r="E1530" s="1"/>
      <c r="F1530" s="1"/>
      <c r="G1530" s="57" t="str">
        <f t="shared" si="48"/>
        <v/>
      </c>
      <c r="H1530" s="54" t="str">
        <f>IFERROR(VLOOKUP(G1530,مخزن!D1528:E2130,2,0),"")</f>
        <v/>
      </c>
      <c r="I1530" s="31"/>
      <c r="J1530" s="55" t="str">
        <f>IFERROR(VLOOKUP(G1530,مخزن!D1528:N2130,9,0),"")</f>
        <v/>
      </c>
      <c r="K1530" s="55" t="str">
        <f t="shared" si="49"/>
        <v/>
      </c>
    </row>
    <row r="1531" spans="1:11" ht="24.95" customHeight="1" x14ac:dyDescent="0.2">
      <c r="A1531" s="29"/>
      <c r="B1531" s="29"/>
      <c r="C1531" s="30"/>
      <c r="D1531" s="2"/>
      <c r="E1531" s="1"/>
      <c r="F1531" s="1"/>
      <c r="G1531" s="57" t="str">
        <f t="shared" si="48"/>
        <v/>
      </c>
      <c r="H1531" s="54" t="str">
        <f>IFERROR(VLOOKUP(G1531,مخزن!D1529:E2131,2,0),"")</f>
        <v/>
      </c>
      <c r="I1531" s="31"/>
      <c r="J1531" s="55" t="str">
        <f>IFERROR(VLOOKUP(G1531,مخزن!D1529:N2131,9,0),"")</f>
        <v/>
      </c>
      <c r="K1531" s="55" t="str">
        <f t="shared" si="49"/>
        <v/>
      </c>
    </row>
    <row r="1532" spans="1:11" ht="24.95" customHeight="1" x14ac:dyDescent="0.2">
      <c r="A1532" s="29"/>
      <c r="B1532" s="29"/>
      <c r="C1532" s="30"/>
      <c r="D1532" s="2"/>
      <c r="E1532" s="1"/>
      <c r="F1532" s="1"/>
      <c r="G1532" s="57" t="str">
        <f t="shared" si="48"/>
        <v/>
      </c>
      <c r="H1532" s="54" t="str">
        <f>IFERROR(VLOOKUP(G1532,مخزن!D1530:E2132,2,0),"")</f>
        <v/>
      </c>
      <c r="I1532" s="31"/>
      <c r="J1532" s="55" t="str">
        <f>IFERROR(VLOOKUP(G1532,مخزن!D1530:N2132,9,0),"")</f>
        <v/>
      </c>
      <c r="K1532" s="55" t="str">
        <f t="shared" si="49"/>
        <v/>
      </c>
    </row>
    <row r="1533" spans="1:11" ht="24.95" customHeight="1" x14ac:dyDescent="0.2">
      <c r="A1533" s="29"/>
      <c r="B1533" s="29"/>
      <c r="C1533" s="30"/>
      <c r="D1533" s="2"/>
      <c r="E1533" s="1"/>
      <c r="F1533" s="1"/>
      <c r="G1533" s="57" t="str">
        <f t="shared" si="48"/>
        <v/>
      </c>
      <c r="H1533" s="54" t="str">
        <f>IFERROR(VLOOKUP(G1533,مخزن!D1531:E2133,2,0),"")</f>
        <v/>
      </c>
      <c r="I1533" s="31"/>
      <c r="J1533" s="55" t="str">
        <f>IFERROR(VLOOKUP(G1533,مخزن!D1531:N2133,9,0),"")</f>
        <v/>
      </c>
      <c r="K1533" s="55" t="str">
        <f t="shared" si="49"/>
        <v/>
      </c>
    </row>
    <row r="1534" spans="1:11" ht="24.95" customHeight="1" x14ac:dyDescent="0.2">
      <c r="A1534" s="29"/>
      <c r="B1534" s="29"/>
      <c r="C1534" s="30"/>
      <c r="D1534" s="2"/>
      <c r="E1534" s="1"/>
      <c r="F1534" s="1"/>
      <c r="G1534" s="57" t="str">
        <f t="shared" si="48"/>
        <v/>
      </c>
      <c r="H1534" s="54" t="str">
        <f>IFERROR(VLOOKUP(G1534,مخزن!D1532:E2134,2,0),"")</f>
        <v/>
      </c>
      <c r="I1534" s="31"/>
      <c r="J1534" s="55" t="str">
        <f>IFERROR(VLOOKUP(G1534,مخزن!D1532:N2134,9,0),"")</f>
        <v/>
      </c>
      <c r="K1534" s="55" t="str">
        <f t="shared" si="49"/>
        <v/>
      </c>
    </row>
    <row r="1535" spans="1:11" ht="24.95" customHeight="1" x14ac:dyDescent="0.2">
      <c r="A1535" s="29"/>
      <c r="B1535" s="29"/>
      <c r="C1535" s="30"/>
      <c r="D1535" s="2"/>
      <c r="E1535" s="1"/>
      <c r="F1535" s="1"/>
      <c r="G1535" s="57" t="str">
        <f t="shared" si="48"/>
        <v/>
      </c>
      <c r="H1535" s="54" t="str">
        <f>IFERROR(VLOOKUP(G1535,مخزن!D1533:E2135,2,0),"")</f>
        <v/>
      </c>
      <c r="I1535" s="31"/>
      <c r="J1535" s="55" t="str">
        <f>IFERROR(VLOOKUP(G1535,مخزن!D1533:N2135,9,0),"")</f>
        <v/>
      </c>
      <c r="K1535" s="55" t="str">
        <f t="shared" si="49"/>
        <v/>
      </c>
    </row>
    <row r="1536" spans="1:11" ht="24.95" customHeight="1" x14ac:dyDescent="0.2">
      <c r="A1536" s="29"/>
      <c r="B1536" s="29"/>
      <c r="C1536" s="30"/>
      <c r="D1536" s="2"/>
      <c r="E1536" s="1"/>
      <c r="F1536" s="1"/>
      <c r="G1536" s="57" t="str">
        <f t="shared" si="48"/>
        <v/>
      </c>
      <c r="H1536" s="54" t="str">
        <f>IFERROR(VLOOKUP(G1536,مخزن!D1534:E2136,2,0),"")</f>
        <v/>
      </c>
      <c r="I1536" s="31"/>
      <c r="J1536" s="55" t="str">
        <f>IFERROR(VLOOKUP(G1536,مخزن!D1534:N2136,9,0),"")</f>
        <v/>
      </c>
      <c r="K1536" s="55" t="str">
        <f t="shared" si="49"/>
        <v/>
      </c>
    </row>
    <row r="1537" spans="1:11" ht="24.95" customHeight="1" x14ac:dyDescent="0.2">
      <c r="A1537" s="29"/>
      <c r="B1537" s="29"/>
      <c r="C1537" s="30"/>
      <c r="D1537" s="2"/>
      <c r="E1537" s="1"/>
      <c r="F1537" s="1"/>
      <c r="G1537" s="57" t="str">
        <f t="shared" si="48"/>
        <v/>
      </c>
      <c r="H1537" s="54" t="str">
        <f>IFERROR(VLOOKUP(G1537,مخزن!D1535:E2137,2,0),"")</f>
        <v/>
      </c>
      <c r="I1537" s="31"/>
      <c r="J1537" s="55" t="str">
        <f>IFERROR(VLOOKUP(G1537,مخزن!D1535:N2137,9,0),"")</f>
        <v/>
      </c>
      <c r="K1537" s="55" t="str">
        <f t="shared" si="49"/>
        <v/>
      </c>
    </row>
    <row r="1538" spans="1:11" ht="24.95" customHeight="1" x14ac:dyDescent="0.2">
      <c r="A1538" s="29"/>
      <c r="B1538" s="29"/>
      <c r="C1538" s="30"/>
      <c r="D1538" s="2"/>
      <c r="E1538" s="1"/>
      <c r="F1538" s="1"/>
      <c r="G1538" s="57" t="str">
        <f t="shared" si="48"/>
        <v/>
      </c>
      <c r="H1538" s="54" t="str">
        <f>IFERROR(VLOOKUP(G1538,مخزن!D1536:E2138,2,0),"")</f>
        <v/>
      </c>
      <c r="I1538" s="31"/>
      <c r="J1538" s="55" t="str">
        <f>IFERROR(VLOOKUP(G1538,مخزن!D1536:N2138,9,0),"")</f>
        <v/>
      </c>
      <c r="K1538" s="55" t="str">
        <f t="shared" si="49"/>
        <v/>
      </c>
    </row>
    <row r="1539" spans="1:11" ht="24.95" customHeight="1" x14ac:dyDescent="0.2">
      <c r="A1539" s="29"/>
      <c r="B1539" s="29"/>
      <c r="C1539" s="30"/>
      <c r="D1539" s="2"/>
      <c r="E1539" s="1"/>
      <c r="F1539" s="1"/>
      <c r="G1539" s="57" t="str">
        <f t="shared" si="48"/>
        <v/>
      </c>
      <c r="H1539" s="54" t="str">
        <f>IFERROR(VLOOKUP(G1539,مخزن!D1537:E2139,2,0),"")</f>
        <v/>
      </c>
      <c r="I1539" s="31"/>
      <c r="J1539" s="55" t="str">
        <f>IFERROR(VLOOKUP(G1539,مخزن!D1537:N2139,9,0),"")</f>
        <v/>
      </c>
      <c r="K1539" s="55" t="str">
        <f t="shared" si="49"/>
        <v/>
      </c>
    </row>
    <row r="1540" spans="1:11" ht="24.95" customHeight="1" x14ac:dyDescent="0.2">
      <c r="A1540" s="29"/>
      <c r="B1540" s="29"/>
      <c r="C1540" s="30"/>
      <c r="D1540" s="2"/>
      <c r="E1540" s="1"/>
      <c r="F1540" s="1"/>
      <c r="G1540" s="57" t="str">
        <f t="shared" si="48"/>
        <v/>
      </c>
      <c r="H1540" s="54" t="str">
        <f>IFERROR(VLOOKUP(G1540,مخزن!D1538:E2140,2,0),"")</f>
        <v/>
      </c>
      <c r="I1540" s="31"/>
      <c r="J1540" s="55" t="str">
        <f>IFERROR(VLOOKUP(G1540,مخزن!D1538:N2140,9,0),"")</f>
        <v/>
      </c>
      <c r="K1540" s="55" t="str">
        <f t="shared" si="49"/>
        <v/>
      </c>
    </row>
    <row r="1541" spans="1:11" ht="24.95" customHeight="1" x14ac:dyDescent="0.2">
      <c r="A1541" s="29"/>
      <c r="B1541" s="29"/>
      <c r="C1541" s="30"/>
      <c r="D1541" s="2"/>
      <c r="E1541" s="1"/>
      <c r="F1541" s="1"/>
      <c r="G1541" s="57" t="str">
        <f t="shared" si="48"/>
        <v/>
      </c>
      <c r="H1541" s="54" t="str">
        <f>IFERROR(VLOOKUP(G1541,مخزن!D1539:E2141,2,0),"")</f>
        <v/>
      </c>
      <c r="I1541" s="31"/>
      <c r="J1541" s="55" t="str">
        <f>IFERROR(VLOOKUP(G1541,مخزن!D1539:N2141,9,0),"")</f>
        <v/>
      </c>
      <c r="K1541" s="55" t="str">
        <f t="shared" si="49"/>
        <v/>
      </c>
    </row>
    <row r="1542" spans="1:11" ht="24.95" customHeight="1" x14ac:dyDescent="0.2">
      <c r="A1542" s="29"/>
      <c r="B1542" s="29"/>
      <c r="C1542" s="30"/>
      <c r="D1542" s="2"/>
      <c r="E1542" s="1"/>
      <c r="F1542" s="1"/>
      <c r="G1542" s="57" t="str">
        <f t="shared" si="48"/>
        <v/>
      </c>
      <c r="H1542" s="54" t="str">
        <f>IFERROR(VLOOKUP(G1542,مخزن!D1540:E2142,2,0),"")</f>
        <v/>
      </c>
      <c r="I1542" s="31"/>
      <c r="J1542" s="55" t="str">
        <f>IFERROR(VLOOKUP(G1542,مخزن!D1540:N2142,9,0),"")</f>
        <v/>
      </c>
      <c r="K1542" s="55" t="str">
        <f t="shared" si="49"/>
        <v/>
      </c>
    </row>
    <row r="1543" spans="1:11" ht="24.95" customHeight="1" x14ac:dyDescent="0.2">
      <c r="A1543" s="29"/>
      <c r="B1543" s="29"/>
      <c r="C1543" s="30"/>
      <c r="D1543" s="2"/>
      <c r="E1543" s="1"/>
      <c r="F1543" s="1"/>
      <c r="G1543" s="57" t="str">
        <f t="shared" si="48"/>
        <v/>
      </c>
      <c r="H1543" s="54" t="str">
        <f>IFERROR(VLOOKUP(G1543,مخزن!D1541:E2143,2,0),"")</f>
        <v/>
      </c>
      <c r="I1543" s="31"/>
      <c r="J1543" s="55" t="str">
        <f>IFERROR(VLOOKUP(G1543,مخزن!D1541:N2143,9,0),"")</f>
        <v/>
      </c>
      <c r="K1543" s="55" t="str">
        <f t="shared" si="49"/>
        <v/>
      </c>
    </row>
    <row r="1544" spans="1:11" ht="24.95" customHeight="1" x14ac:dyDescent="0.2">
      <c r="A1544" s="29"/>
      <c r="B1544" s="29"/>
      <c r="C1544" s="30"/>
      <c r="D1544" s="2"/>
      <c r="E1544" s="1"/>
      <c r="F1544" s="1"/>
      <c r="G1544" s="57" t="str">
        <f t="shared" si="48"/>
        <v/>
      </c>
      <c r="H1544" s="54" t="str">
        <f>IFERROR(VLOOKUP(G1544,مخزن!D1542:E2144,2,0),"")</f>
        <v/>
      </c>
      <c r="I1544" s="31"/>
      <c r="J1544" s="55" t="str">
        <f>IFERROR(VLOOKUP(G1544,مخزن!D1542:N2144,9,0),"")</f>
        <v/>
      </c>
      <c r="K1544" s="55" t="str">
        <f t="shared" si="49"/>
        <v/>
      </c>
    </row>
    <row r="1545" spans="1:11" ht="24.95" customHeight="1" x14ac:dyDescent="0.2">
      <c r="A1545" s="29"/>
      <c r="B1545" s="29"/>
      <c r="C1545" s="30"/>
      <c r="D1545" s="2"/>
      <c r="E1545" s="1"/>
      <c r="F1545" s="1"/>
      <c r="G1545" s="57" t="str">
        <f t="shared" si="48"/>
        <v/>
      </c>
      <c r="H1545" s="54" t="str">
        <f>IFERROR(VLOOKUP(G1545,مخزن!D1543:E2145,2,0),"")</f>
        <v/>
      </c>
      <c r="I1545" s="31"/>
      <c r="J1545" s="55" t="str">
        <f>IFERROR(VLOOKUP(G1545,مخزن!D1543:N2145,9,0),"")</f>
        <v/>
      </c>
      <c r="K1545" s="55" t="str">
        <f t="shared" si="49"/>
        <v/>
      </c>
    </row>
    <row r="1546" spans="1:11" ht="24.95" customHeight="1" x14ac:dyDescent="0.2">
      <c r="A1546" s="29"/>
      <c r="B1546" s="29"/>
      <c r="C1546" s="30"/>
      <c r="D1546" s="2"/>
      <c r="E1546" s="1"/>
      <c r="F1546" s="1"/>
      <c r="G1546" s="57" t="str">
        <f t="shared" si="48"/>
        <v/>
      </c>
      <c r="H1546" s="54" t="str">
        <f>IFERROR(VLOOKUP(G1546,مخزن!D1544:E2146,2,0),"")</f>
        <v/>
      </c>
      <c r="I1546" s="31"/>
      <c r="J1546" s="55" t="str">
        <f>IFERROR(VLOOKUP(G1546,مخزن!D1544:N2146,9,0),"")</f>
        <v/>
      </c>
      <c r="K1546" s="55" t="str">
        <f t="shared" si="49"/>
        <v/>
      </c>
    </row>
    <row r="1547" spans="1:11" ht="24.95" customHeight="1" x14ac:dyDescent="0.2">
      <c r="A1547" s="29"/>
      <c r="B1547" s="29"/>
      <c r="C1547" s="30"/>
      <c r="D1547" s="2"/>
      <c r="E1547" s="1"/>
      <c r="F1547" s="1"/>
      <c r="G1547" s="57" t="str">
        <f t="shared" si="48"/>
        <v/>
      </c>
      <c r="H1547" s="54" t="str">
        <f>IFERROR(VLOOKUP(G1547,مخزن!D1545:E2147,2,0),"")</f>
        <v/>
      </c>
      <c r="I1547" s="31"/>
      <c r="J1547" s="55" t="str">
        <f>IFERROR(VLOOKUP(G1547,مخزن!D1545:N2147,9,0),"")</f>
        <v/>
      </c>
      <c r="K1547" s="55" t="str">
        <f t="shared" si="49"/>
        <v/>
      </c>
    </row>
    <row r="1548" spans="1:11" ht="24.95" customHeight="1" x14ac:dyDescent="0.2">
      <c r="A1548" s="29"/>
      <c r="B1548" s="29"/>
      <c r="C1548" s="30"/>
      <c r="D1548" s="2"/>
      <c r="E1548" s="1"/>
      <c r="F1548" s="1"/>
      <c r="G1548" s="57" t="str">
        <f t="shared" si="48"/>
        <v/>
      </c>
      <c r="H1548" s="54" t="str">
        <f>IFERROR(VLOOKUP(G1548,مخزن!D1546:E2148,2,0),"")</f>
        <v/>
      </c>
      <c r="I1548" s="31"/>
      <c r="J1548" s="55" t="str">
        <f>IFERROR(VLOOKUP(G1548,مخزن!D1546:N2148,9,0),"")</f>
        <v/>
      </c>
      <c r="K1548" s="55" t="str">
        <f t="shared" si="49"/>
        <v/>
      </c>
    </row>
    <row r="1549" spans="1:11" ht="24.95" customHeight="1" x14ac:dyDescent="0.2">
      <c r="A1549" s="29"/>
      <c r="B1549" s="29"/>
      <c r="C1549" s="30"/>
      <c r="D1549" s="2"/>
      <c r="E1549" s="1"/>
      <c r="F1549" s="1"/>
      <c r="G1549" s="57" t="str">
        <f t="shared" si="48"/>
        <v/>
      </c>
      <c r="H1549" s="54" t="str">
        <f>IFERROR(VLOOKUP(G1549,مخزن!D1547:E2149,2,0),"")</f>
        <v/>
      </c>
      <c r="I1549" s="31"/>
      <c r="J1549" s="55" t="str">
        <f>IFERROR(VLOOKUP(G1549,مخزن!D1547:N2149,9,0),"")</f>
        <v/>
      </c>
      <c r="K1549" s="55" t="str">
        <f t="shared" si="49"/>
        <v/>
      </c>
    </row>
    <row r="1550" spans="1:11" ht="24.95" customHeight="1" x14ac:dyDescent="0.2">
      <c r="A1550" s="29"/>
      <c r="B1550" s="29"/>
      <c r="C1550" s="30"/>
      <c r="D1550" s="2"/>
      <c r="E1550" s="1"/>
      <c r="F1550" s="1"/>
      <c r="G1550" s="57" t="str">
        <f t="shared" si="48"/>
        <v/>
      </c>
      <c r="H1550" s="54" t="str">
        <f>IFERROR(VLOOKUP(G1550,مخزن!D1548:E2150,2,0),"")</f>
        <v/>
      </c>
      <c r="I1550" s="31"/>
      <c r="J1550" s="55" t="str">
        <f>IFERROR(VLOOKUP(G1550,مخزن!D1548:N2150,9,0),"")</f>
        <v/>
      </c>
      <c r="K1550" s="55" t="str">
        <f t="shared" si="49"/>
        <v/>
      </c>
    </row>
    <row r="1551" spans="1:11" ht="24.95" customHeight="1" x14ac:dyDescent="0.2">
      <c r="A1551" s="29"/>
      <c r="B1551" s="29"/>
      <c r="C1551" s="30"/>
      <c r="D1551" s="2"/>
      <c r="E1551" s="1"/>
      <c r="F1551" s="1"/>
      <c r="G1551" s="57" t="str">
        <f t="shared" si="48"/>
        <v/>
      </c>
      <c r="H1551" s="54" t="str">
        <f>IFERROR(VLOOKUP(G1551,مخزن!D1549:E2151,2,0),"")</f>
        <v/>
      </c>
      <c r="I1551" s="31"/>
      <c r="J1551" s="55" t="str">
        <f>IFERROR(VLOOKUP(G1551,مخزن!D1549:N2151,9,0),"")</f>
        <v/>
      </c>
      <c r="K1551" s="55" t="str">
        <f t="shared" si="49"/>
        <v/>
      </c>
    </row>
    <row r="1552" spans="1:11" ht="24.95" customHeight="1" x14ac:dyDescent="0.2">
      <c r="A1552" s="29"/>
      <c r="B1552" s="29"/>
      <c r="C1552" s="30"/>
      <c r="D1552" s="2"/>
      <c r="E1552" s="1"/>
      <c r="F1552" s="1"/>
      <c r="G1552" s="57" t="str">
        <f t="shared" si="48"/>
        <v/>
      </c>
      <c r="H1552" s="54" t="str">
        <f>IFERROR(VLOOKUP(G1552,مخزن!D1550:E2152,2,0),"")</f>
        <v/>
      </c>
      <c r="I1552" s="31"/>
      <c r="J1552" s="55" t="str">
        <f>IFERROR(VLOOKUP(G1552,مخزن!D1550:N2152,9,0),"")</f>
        <v/>
      </c>
      <c r="K1552" s="55" t="str">
        <f t="shared" si="49"/>
        <v/>
      </c>
    </row>
    <row r="1553" spans="1:11" ht="24.95" customHeight="1" x14ac:dyDescent="0.2">
      <c r="A1553" s="29"/>
      <c r="B1553" s="29"/>
      <c r="C1553" s="30"/>
      <c r="D1553" s="2"/>
      <c r="E1553" s="1"/>
      <c r="F1553" s="1"/>
      <c r="G1553" s="57" t="str">
        <f t="shared" si="48"/>
        <v/>
      </c>
      <c r="H1553" s="54" t="str">
        <f>IFERROR(VLOOKUP(G1553,مخزن!D1551:E2153,2,0),"")</f>
        <v/>
      </c>
      <c r="I1553" s="31"/>
      <c r="J1553" s="55" t="str">
        <f>IFERROR(VLOOKUP(G1553,مخزن!D1551:N2153,9,0),"")</f>
        <v/>
      </c>
      <c r="K1553" s="55" t="str">
        <f t="shared" si="49"/>
        <v/>
      </c>
    </row>
    <row r="1554" spans="1:11" ht="24.95" customHeight="1" x14ac:dyDescent="0.2">
      <c r="A1554" s="29"/>
      <c r="B1554" s="29"/>
      <c r="C1554" s="30"/>
      <c r="D1554" s="2"/>
      <c r="E1554" s="1"/>
      <c r="F1554" s="1"/>
      <c r="G1554" s="57" t="str">
        <f t="shared" si="48"/>
        <v/>
      </c>
      <c r="H1554" s="54" t="str">
        <f>IFERROR(VLOOKUP(G1554,مخزن!D1552:E2154,2,0),"")</f>
        <v/>
      </c>
      <c r="I1554" s="31"/>
      <c r="J1554" s="55" t="str">
        <f>IFERROR(VLOOKUP(G1554,مخزن!D1552:N2154,9,0),"")</f>
        <v/>
      </c>
      <c r="K1554" s="55" t="str">
        <f t="shared" si="49"/>
        <v/>
      </c>
    </row>
    <row r="1555" spans="1:11" ht="24.95" customHeight="1" x14ac:dyDescent="0.2">
      <c r="A1555" s="29"/>
      <c r="B1555" s="29"/>
      <c r="C1555" s="30"/>
      <c r="D1555" s="2"/>
      <c r="E1555" s="1"/>
      <c r="F1555" s="1"/>
      <c r="G1555" s="57" t="str">
        <f t="shared" si="48"/>
        <v/>
      </c>
      <c r="H1555" s="54" t="str">
        <f>IFERROR(VLOOKUP(G1555,مخزن!D1553:E2155,2,0),"")</f>
        <v/>
      </c>
      <c r="I1555" s="31"/>
      <c r="J1555" s="55" t="str">
        <f>IFERROR(VLOOKUP(G1555,مخزن!D1553:N2155,9,0),"")</f>
        <v/>
      </c>
      <c r="K1555" s="55" t="str">
        <f t="shared" si="49"/>
        <v/>
      </c>
    </row>
    <row r="1556" spans="1:11" ht="24.95" customHeight="1" x14ac:dyDescent="0.2">
      <c r="A1556" s="29"/>
      <c r="B1556" s="29"/>
      <c r="C1556" s="30"/>
      <c r="D1556" s="2"/>
      <c r="E1556" s="1"/>
      <c r="F1556" s="1"/>
      <c r="G1556" s="57" t="str">
        <f t="shared" si="48"/>
        <v/>
      </c>
      <c r="H1556" s="54" t="str">
        <f>IFERROR(VLOOKUP(G1556,مخزن!D1554:E2156,2,0),"")</f>
        <v/>
      </c>
      <c r="I1556" s="31"/>
      <c r="J1556" s="55" t="str">
        <f>IFERROR(VLOOKUP(G1556,مخزن!D1554:N2156,9,0),"")</f>
        <v/>
      </c>
      <c r="K1556" s="55" t="str">
        <f t="shared" si="49"/>
        <v/>
      </c>
    </row>
    <row r="1557" spans="1:11" ht="24.95" customHeight="1" x14ac:dyDescent="0.2">
      <c r="A1557" s="29"/>
      <c r="B1557" s="29"/>
      <c r="C1557" s="30"/>
      <c r="D1557" s="2"/>
      <c r="E1557" s="1"/>
      <c r="F1557" s="1"/>
      <c r="G1557" s="57" t="str">
        <f t="shared" si="48"/>
        <v/>
      </c>
      <c r="H1557" s="54" t="str">
        <f>IFERROR(VLOOKUP(G1557,مخزن!D1555:E2157,2,0),"")</f>
        <v/>
      </c>
      <c r="I1557" s="31"/>
      <c r="J1557" s="55" t="str">
        <f>IFERROR(VLOOKUP(G1557,مخزن!D1555:N2157,9,0),"")</f>
        <v/>
      </c>
      <c r="K1557" s="55" t="str">
        <f t="shared" si="49"/>
        <v/>
      </c>
    </row>
    <row r="1558" spans="1:11" ht="24.95" customHeight="1" x14ac:dyDescent="0.2">
      <c r="A1558" s="29"/>
      <c r="B1558" s="29"/>
      <c r="C1558" s="30"/>
      <c r="D1558" s="2"/>
      <c r="E1558" s="1"/>
      <c r="F1558" s="1"/>
      <c r="G1558" s="57" t="str">
        <f t="shared" si="48"/>
        <v/>
      </c>
      <c r="H1558" s="54" t="str">
        <f>IFERROR(VLOOKUP(G1558,مخزن!D1556:E2158,2,0),"")</f>
        <v/>
      </c>
      <c r="I1558" s="31"/>
      <c r="J1558" s="55" t="str">
        <f>IFERROR(VLOOKUP(G1558,مخزن!D1556:N2158,9,0),"")</f>
        <v/>
      </c>
      <c r="K1558" s="55" t="str">
        <f t="shared" si="49"/>
        <v/>
      </c>
    </row>
    <row r="1559" spans="1:11" ht="24.95" customHeight="1" x14ac:dyDescent="0.2">
      <c r="A1559" s="29"/>
      <c r="B1559" s="29"/>
      <c r="C1559" s="30"/>
      <c r="D1559" s="2"/>
      <c r="E1559" s="1"/>
      <c r="F1559" s="1"/>
      <c r="G1559" s="57" t="str">
        <f t="shared" si="48"/>
        <v/>
      </c>
      <c r="H1559" s="54" t="str">
        <f>IFERROR(VLOOKUP(G1559,مخزن!D1557:E2159,2,0),"")</f>
        <v/>
      </c>
      <c r="I1559" s="31"/>
      <c r="J1559" s="55" t="str">
        <f>IFERROR(VLOOKUP(G1559,مخزن!D1557:N2159,9,0),"")</f>
        <v/>
      </c>
      <c r="K1559" s="55" t="str">
        <f t="shared" si="49"/>
        <v/>
      </c>
    </row>
    <row r="1560" spans="1:11" ht="24.95" customHeight="1" x14ac:dyDescent="0.2">
      <c r="A1560" s="29"/>
      <c r="B1560" s="29"/>
      <c r="C1560" s="30"/>
      <c r="D1560" s="2"/>
      <c r="E1560" s="1"/>
      <c r="F1560" s="1"/>
      <c r="G1560" s="57" t="str">
        <f t="shared" si="48"/>
        <v/>
      </c>
      <c r="H1560" s="54" t="str">
        <f>IFERROR(VLOOKUP(G1560,مخزن!D1558:E2160,2,0),"")</f>
        <v/>
      </c>
      <c r="I1560" s="31"/>
      <c r="J1560" s="55" t="str">
        <f>IFERROR(VLOOKUP(G1560,مخزن!D1558:N2160,9,0),"")</f>
        <v/>
      </c>
      <c r="K1560" s="55" t="str">
        <f t="shared" si="49"/>
        <v/>
      </c>
    </row>
    <row r="1561" spans="1:11" ht="24.95" customHeight="1" x14ac:dyDescent="0.2">
      <c r="A1561" s="29"/>
      <c r="B1561" s="29"/>
      <c r="C1561" s="30"/>
      <c r="D1561" s="2"/>
      <c r="E1561" s="1"/>
      <c r="F1561" s="1"/>
      <c r="G1561" s="57" t="str">
        <f t="shared" si="48"/>
        <v/>
      </c>
      <c r="H1561" s="54" t="str">
        <f>IFERROR(VLOOKUP(G1561,مخزن!D1559:E2161,2,0),"")</f>
        <v/>
      </c>
      <c r="I1561" s="31"/>
      <c r="J1561" s="55" t="str">
        <f>IFERROR(VLOOKUP(G1561,مخزن!D1559:N2161,9,0),"")</f>
        <v/>
      </c>
      <c r="K1561" s="55" t="str">
        <f t="shared" si="49"/>
        <v/>
      </c>
    </row>
    <row r="1562" spans="1:11" ht="24.95" customHeight="1" x14ac:dyDescent="0.2">
      <c r="A1562" s="29"/>
      <c r="B1562" s="29"/>
      <c r="C1562" s="30"/>
      <c r="D1562" s="2"/>
      <c r="E1562" s="1"/>
      <c r="F1562" s="1"/>
      <c r="G1562" s="57" t="str">
        <f t="shared" si="48"/>
        <v/>
      </c>
      <c r="H1562" s="54" t="str">
        <f>IFERROR(VLOOKUP(G1562,مخزن!D1560:E2162,2,0),"")</f>
        <v/>
      </c>
      <c r="I1562" s="31"/>
      <c r="J1562" s="55" t="str">
        <f>IFERROR(VLOOKUP(G1562,مخزن!D1560:N2162,9,0),"")</f>
        <v/>
      </c>
      <c r="K1562" s="55" t="str">
        <f t="shared" si="49"/>
        <v/>
      </c>
    </row>
    <row r="1563" spans="1:11" ht="24.95" customHeight="1" x14ac:dyDescent="0.2">
      <c r="A1563" s="29"/>
      <c r="B1563" s="29"/>
      <c r="C1563" s="30"/>
      <c r="D1563" s="2"/>
      <c r="E1563" s="1"/>
      <c r="F1563" s="1"/>
      <c r="G1563" s="57" t="str">
        <f t="shared" si="48"/>
        <v/>
      </c>
      <c r="H1563" s="54" t="str">
        <f>IFERROR(VLOOKUP(G1563,مخزن!D1561:E2163,2,0),"")</f>
        <v/>
      </c>
      <c r="I1563" s="31"/>
      <c r="J1563" s="55" t="str">
        <f>IFERROR(VLOOKUP(G1563,مخزن!D1561:N2163,9,0),"")</f>
        <v/>
      </c>
      <c r="K1563" s="55" t="str">
        <f t="shared" si="49"/>
        <v/>
      </c>
    </row>
    <row r="1564" spans="1:11" ht="24.95" customHeight="1" x14ac:dyDescent="0.2">
      <c r="A1564" s="29"/>
      <c r="B1564" s="29"/>
      <c r="C1564" s="30"/>
      <c r="D1564" s="2"/>
      <c r="E1564" s="1"/>
      <c r="F1564" s="1"/>
      <c r="G1564" s="57" t="str">
        <f t="shared" si="48"/>
        <v/>
      </c>
      <c r="H1564" s="54" t="str">
        <f>IFERROR(VLOOKUP(G1564,مخزن!D1562:E2164,2,0),"")</f>
        <v/>
      </c>
      <c r="I1564" s="31"/>
      <c r="J1564" s="55" t="str">
        <f>IFERROR(VLOOKUP(G1564,مخزن!D1562:N2164,9,0),"")</f>
        <v/>
      </c>
      <c r="K1564" s="55" t="str">
        <f t="shared" si="49"/>
        <v/>
      </c>
    </row>
    <row r="1565" spans="1:11" ht="24.95" customHeight="1" x14ac:dyDescent="0.2">
      <c r="A1565" s="29"/>
      <c r="B1565" s="29"/>
      <c r="C1565" s="30"/>
      <c r="D1565" s="2"/>
      <c r="E1565" s="1"/>
      <c r="F1565" s="1"/>
      <c r="G1565" s="57" t="str">
        <f t="shared" si="48"/>
        <v/>
      </c>
      <c r="H1565" s="54" t="str">
        <f>IFERROR(VLOOKUP(G1565,مخزن!D1563:E2165,2,0),"")</f>
        <v/>
      </c>
      <c r="I1565" s="31"/>
      <c r="J1565" s="55" t="str">
        <f>IFERROR(VLOOKUP(G1565,مخزن!D1563:N2165,9,0),"")</f>
        <v/>
      </c>
      <c r="K1565" s="55" t="str">
        <f t="shared" si="49"/>
        <v/>
      </c>
    </row>
    <row r="1566" spans="1:11" ht="24.95" customHeight="1" x14ac:dyDescent="0.2">
      <c r="A1566" s="29"/>
      <c r="B1566" s="29"/>
      <c r="C1566" s="30"/>
      <c r="D1566" s="2"/>
      <c r="E1566" s="1"/>
      <c r="F1566" s="1"/>
      <c r="G1566" s="57" t="str">
        <f t="shared" si="48"/>
        <v/>
      </c>
      <c r="H1566" s="54" t="str">
        <f>IFERROR(VLOOKUP(G1566,مخزن!D1564:E2166,2,0),"")</f>
        <v/>
      </c>
      <c r="I1566" s="31"/>
      <c r="J1566" s="55" t="str">
        <f>IFERROR(VLOOKUP(G1566,مخزن!D1564:N2166,9,0),"")</f>
        <v/>
      </c>
      <c r="K1566" s="55" t="str">
        <f t="shared" si="49"/>
        <v/>
      </c>
    </row>
    <row r="1567" spans="1:11" ht="24.95" customHeight="1" x14ac:dyDescent="0.2">
      <c r="A1567" s="29"/>
      <c r="B1567" s="29"/>
      <c r="C1567" s="30"/>
      <c r="D1567" s="2"/>
      <c r="E1567" s="1"/>
      <c r="F1567" s="1"/>
      <c r="G1567" s="57" t="str">
        <f t="shared" si="48"/>
        <v/>
      </c>
      <c r="H1567" s="54" t="str">
        <f>IFERROR(VLOOKUP(G1567,مخزن!D1565:E2167,2,0),"")</f>
        <v/>
      </c>
      <c r="I1567" s="31"/>
      <c r="J1567" s="55" t="str">
        <f>IFERROR(VLOOKUP(G1567,مخزن!D1565:N2167,9,0),"")</f>
        <v/>
      </c>
      <c r="K1567" s="55" t="str">
        <f t="shared" si="49"/>
        <v/>
      </c>
    </row>
    <row r="1568" spans="1:11" ht="24.95" customHeight="1" x14ac:dyDescent="0.2">
      <c r="A1568" s="29"/>
      <c r="B1568" s="29"/>
      <c r="C1568" s="30"/>
      <c r="D1568" s="2"/>
      <c r="E1568" s="1"/>
      <c r="F1568" s="1"/>
      <c r="G1568" s="57" t="str">
        <f t="shared" si="48"/>
        <v/>
      </c>
      <c r="H1568" s="54" t="str">
        <f>IFERROR(VLOOKUP(G1568,مخزن!D1566:E2168,2,0),"")</f>
        <v/>
      </c>
      <c r="I1568" s="31"/>
      <c r="J1568" s="55" t="str">
        <f>IFERROR(VLOOKUP(G1568,مخزن!D1566:N2168,9,0),"")</f>
        <v/>
      </c>
      <c r="K1568" s="55" t="str">
        <f t="shared" si="49"/>
        <v/>
      </c>
    </row>
    <row r="1569" spans="1:11" ht="24.95" customHeight="1" x14ac:dyDescent="0.2">
      <c r="A1569" s="29"/>
      <c r="B1569" s="29"/>
      <c r="C1569" s="30"/>
      <c r="D1569" s="2"/>
      <c r="E1569" s="1"/>
      <c r="F1569" s="1"/>
      <c r="G1569" s="57" t="str">
        <f t="shared" si="48"/>
        <v/>
      </c>
      <c r="H1569" s="54" t="str">
        <f>IFERROR(VLOOKUP(G1569,مخزن!D1567:E2169,2,0),"")</f>
        <v/>
      </c>
      <c r="I1569" s="31"/>
      <c r="J1569" s="55" t="str">
        <f>IFERROR(VLOOKUP(G1569,مخزن!D1567:N2169,9,0),"")</f>
        <v/>
      </c>
      <c r="K1569" s="55" t="str">
        <f t="shared" si="49"/>
        <v/>
      </c>
    </row>
    <row r="1570" spans="1:11" ht="24.95" customHeight="1" x14ac:dyDescent="0.2">
      <c r="A1570" s="29"/>
      <c r="B1570" s="29"/>
      <c r="C1570" s="30"/>
      <c r="D1570" s="2"/>
      <c r="E1570" s="1"/>
      <c r="F1570" s="1"/>
      <c r="G1570" s="57" t="str">
        <f t="shared" si="48"/>
        <v/>
      </c>
      <c r="H1570" s="54" t="str">
        <f>IFERROR(VLOOKUP(G1570,مخزن!D1568:E2170,2,0),"")</f>
        <v/>
      </c>
      <c r="I1570" s="31"/>
      <c r="J1570" s="55" t="str">
        <f>IFERROR(VLOOKUP(G1570,مخزن!D1568:N2170,9,0),"")</f>
        <v/>
      </c>
      <c r="K1570" s="55" t="str">
        <f t="shared" si="49"/>
        <v/>
      </c>
    </row>
    <row r="1571" spans="1:11" ht="24.95" customHeight="1" x14ac:dyDescent="0.2">
      <c r="A1571" s="29"/>
      <c r="B1571" s="29"/>
      <c r="C1571" s="30"/>
      <c r="D1571" s="2"/>
      <c r="E1571" s="1"/>
      <c r="F1571" s="1"/>
      <c r="G1571" s="57" t="str">
        <f t="shared" si="48"/>
        <v/>
      </c>
      <c r="H1571" s="54" t="str">
        <f>IFERROR(VLOOKUP(G1571,مخزن!D1569:E2171,2,0),"")</f>
        <v/>
      </c>
      <c r="I1571" s="31"/>
      <c r="J1571" s="55" t="str">
        <f>IFERROR(VLOOKUP(G1571,مخزن!D1569:N2171,9,0),"")</f>
        <v/>
      </c>
      <c r="K1571" s="55" t="str">
        <f t="shared" si="49"/>
        <v/>
      </c>
    </row>
    <row r="1572" spans="1:11" ht="24.95" customHeight="1" x14ac:dyDescent="0.2">
      <c r="A1572" s="29"/>
      <c r="B1572" s="29"/>
      <c r="C1572" s="30"/>
      <c r="D1572" s="2"/>
      <c r="E1572" s="1"/>
      <c r="F1572" s="1"/>
      <c r="G1572" s="57" t="str">
        <f t="shared" si="48"/>
        <v/>
      </c>
      <c r="H1572" s="54" t="str">
        <f>IFERROR(VLOOKUP(G1572,مخزن!D1570:E2172,2,0),"")</f>
        <v/>
      </c>
      <c r="I1572" s="31"/>
      <c r="J1572" s="55" t="str">
        <f>IFERROR(VLOOKUP(G1572,مخزن!D1570:N2172,9,0),"")</f>
        <v/>
      </c>
      <c r="K1572" s="55" t="str">
        <f t="shared" si="49"/>
        <v/>
      </c>
    </row>
    <row r="1573" spans="1:11" ht="24.95" customHeight="1" x14ac:dyDescent="0.2">
      <c r="A1573" s="29"/>
      <c r="B1573" s="29"/>
      <c r="C1573" s="30"/>
      <c r="D1573" s="2"/>
      <c r="E1573" s="1"/>
      <c r="F1573" s="1"/>
      <c r="G1573" s="57" t="str">
        <f t="shared" si="48"/>
        <v/>
      </c>
      <c r="H1573" s="54" t="str">
        <f>IFERROR(VLOOKUP(G1573,مخزن!D1571:E2173,2,0),"")</f>
        <v/>
      </c>
      <c r="I1573" s="31"/>
      <c r="J1573" s="55" t="str">
        <f>IFERROR(VLOOKUP(G1573,مخزن!D1571:N2173,9,0),"")</f>
        <v/>
      </c>
      <c r="K1573" s="55" t="str">
        <f t="shared" si="49"/>
        <v/>
      </c>
    </row>
    <row r="1574" spans="1:11" ht="24.95" customHeight="1" x14ac:dyDescent="0.2">
      <c r="A1574" s="29"/>
      <c r="B1574" s="29"/>
      <c r="C1574" s="30"/>
      <c r="D1574" s="2"/>
      <c r="E1574" s="1"/>
      <c r="F1574" s="1"/>
      <c r="G1574" s="57" t="str">
        <f t="shared" si="48"/>
        <v/>
      </c>
      <c r="H1574" s="54" t="str">
        <f>IFERROR(VLOOKUP(G1574,مخزن!D1572:E2174,2,0),"")</f>
        <v/>
      </c>
      <c r="I1574" s="31"/>
      <c r="J1574" s="55" t="str">
        <f>IFERROR(VLOOKUP(G1574,مخزن!D1572:N2174,9,0),"")</f>
        <v/>
      </c>
      <c r="K1574" s="55" t="str">
        <f t="shared" si="49"/>
        <v/>
      </c>
    </row>
    <row r="1575" spans="1:11" ht="24.95" customHeight="1" x14ac:dyDescent="0.2">
      <c r="A1575" s="29"/>
      <c r="B1575" s="29"/>
      <c r="C1575" s="30"/>
      <c r="D1575" s="2"/>
      <c r="E1575" s="1"/>
      <c r="F1575" s="1"/>
      <c r="G1575" s="57" t="str">
        <f t="shared" si="48"/>
        <v/>
      </c>
      <c r="H1575" s="54" t="str">
        <f>IFERROR(VLOOKUP(G1575,مخزن!D1573:E2175,2,0),"")</f>
        <v/>
      </c>
      <c r="I1575" s="31"/>
      <c r="J1575" s="55" t="str">
        <f>IFERROR(VLOOKUP(G1575,مخزن!D1573:N2175,9,0),"")</f>
        <v/>
      </c>
      <c r="K1575" s="55" t="str">
        <f t="shared" si="49"/>
        <v/>
      </c>
    </row>
    <row r="1576" spans="1:11" ht="24.95" customHeight="1" x14ac:dyDescent="0.2">
      <c r="A1576" s="29"/>
      <c r="B1576" s="29"/>
      <c r="C1576" s="30"/>
      <c r="D1576" s="2"/>
      <c r="E1576" s="1"/>
      <c r="F1576" s="1"/>
      <c r="G1576" s="57" t="str">
        <f t="shared" si="48"/>
        <v/>
      </c>
      <c r="H1576" s="54" t="str">
        <f>IFERROR(VLOOKUP(G1576,مخزن!D1574:E2176,2,0),"")</f>
        <v/>
      </c>
      <c r="I1576" s="31"/>
      <c r="J1576" s="55" t="str">
        <f>IFERROR(VLOOKUP(G1576,مخزن!D1574:N2176,9,0),"")</f>
        <v/>
      </c>
      <c r="K1576" s="55" t="str">
        <f t="shared" si="49"/>
        <v/>
      </c>
    </row>
    <row r="1577" spans="1:11" ht="24.95" customHeight="1" x14ac:dyDescent="0.2">
      <c r="A1577" s="29"/>
      <c r="B1577" s="29"/>
      <c r="C1577" s="30"/>
      <c r="D1577" s="2"/>
      <c r="E1577" s="1"/>
      <c r="F1577" s="1"/>
      <c r="G1577" s="57" t="str">
        <f t="shared" si="48"/>
        <v/>
      </c>
      <c r="H1577" s="54" t="str">
        <f>IFERROR(VLOOKUP(G1577,مخزن!D1575:E2177,2,0),"")</f>
        <v/>
      </c>
      <c r="I1577" s="31"/>
      <c r="J1577" s="55" t="str">
        <f>IFERROR(VLOOKUP(G1577,مخزن!D1575:N2177,9,0),"")</f>
        <v/>
      </c>
      <c r="K1577" s="55" t="str">
        <f t="shared" si="49"/>
        <v/>
      </c>
    </row>
    <row r="1578" spans="1:11" ht="24.95" customHeight="1" x14ac:dyDescent="0.2">
      <c r="A1578" s="29"/>
      <c r="B1578" s="29"/>
      <c r="C1578" s="30"/>
      <c r="D1578" s="2"/>
      <c r="E1578" s="1"/>
      <c r="F1578" s="1"/>
      <c r="G1578" s="57" t="str">
        <f t="shared" si="48"/>
        <v/>
      </c>
      <c r="H1578" s="54" t="str">
        <f>IFERROR(VLOOKUP(G1578,مخزن!D1576:E2178,2,0),"")</f>
        <v/>
      </c>
      <c r="I1578" s="31"/>
      <c r="J1578" s="55" t="str">
        <f>IFERROR(VLOOKUP(G1578,مخزن!D1576:N2178,9,0),"")</f>
        <v/>
      </c>
      <c r="K1578" s="55" t="str">
        <f t="shared" si="49"/>
        <v/>
      </c>
    </row>
    <row r="1579" spans="1:11" ht="24.95" customHeight="1" x14ac:dyDescent="0.2">
      <c r="A1579" s="29"/>
      <c r="B1579" s="29"/>
      <c r="C1579" s="30"/>
      <c r="D1579" s="2"/>
      <c r="E1579" s="1"/>
      <c r="F1579" s="1"/>
      <c r="G1579" s="57" t="str">
        <f t="shared" si="48"/>
        <v/>
      </c>
      <c r="H1579" s="54" t="str">
        <f>IFERROR(VLOOKUP(G1579,مخزن!D1577:E2179,2,0),"")</f>
        <v/>
      </c>
      <c r="I1579" s="31"/>
      <c r="J1579" s="55" t="str">
        <f>IFERROR(VLOOKUP(G1579,مخزن!D1577:N2179,9,0),"")</f>
        <v/>
      </c>
      <c r="K1579" s="55" t="str">
        <f t="shared" si="49"/>
        <v/>
      </c>
    </row>
    <row r="1580" spans="1:11" ht="24.95" customHeight="1" x14ac:dyDescent="0.2">
      <c r="A1580" s="29"/>
      <c r="B1580" s="29"/>
      <c r="C1580" s="30"/>
      <c r="D1580" s="2"/>
      <c r="E1580" s="1"/>
      <c r="F1580" s="1"/>
      <c r="G1580" s="57" t="str">
        <f t="shared" si="48"/>
        <v/>
      </c>
      <c r="H1580" s="54" t="str">
        <f>IFERROR(VLOOKUP(G1580,مخزن!D1578:E2180,2,0),"")</f>
        <v/>
      </c>
      <c r="I1580" s="31"/>
      <c r="J1580" s="55" t="str">
        <f>IFERROR(VLOOKUP(G1580,مخزن!D1578:N2180,9,0),"")</f>
        <v/>
      </c>
      <c r="K1580" s="55" t="str">
        <f t="shared" si="49"/>
        <v/>
      </c>
    </row>
    <row r="1581" spans="1:11" ht="24.95" customHeight="1" x14ac:dyDescent="0.2">
      <c r="A1581" s="29"/>
      <c r="B1581" s="29"/>
      <c r="C1581" s="30"/>
      <c r="D1581" s="2"/>
      <c r="E1581" s="1"/>
      <c r="F1581" s="1"/>
      <c r="G1581" s="57" t="str">
        <f t="shared" si="48"/>
        <v/>
      </c>
      <c r="H1581" s="54" t="str">
        <f>IFERROR(VLOOKUP(G1581,مخزن!D1579:E2181,2,0),"")</f>
        <v/>
      </c>
      <c r="I1581" s="31"/>
      <c r="J1581" s="55" t="str">
        <f>IFERROR(VLOOKUP(G1581,مخزن!D1579:N2181,9,0),"")</f>
        <v/>
      </c>
      <c r="K1581" s="55" t="str">
        <f t="shared" si="49"/>
        <v/>
      </c>
    </row>
    <row r="1582" spans="1:11" ht="24.95" customHeight="1" x14ac:dyDescent="0.2">
      <c r="A1582" s="29"/>
      <c r="B1582" s="29"/>
      <c r="C1582" s="30"/>
      <c r="D1582" s="2"/>
      <c r="E1582" s="1"/>
      <c r="F1582" s="1"/>
      <c r="G1582" s="57" t="str">
        <f t="shared" si="48"/>
        <v/>
      </c>
      <c r="H1582" s="54" t="str">
        <f>IFERROR(VLOOKUP(G1582,مخزن!D1580:E2182,2,0),"")</f>
        <v/>
      </c>
      <c r="I1582" s="31"/>
      <c r="J1582" s="55" t="str">
        <f>IFERROR(VLOOKUP(G1582,مخزن!D1580:N2182,9,0),"")</f>
        <v/>
      </c>
      <c r="K1582" s="55" t="str">
        <f t="shared" si="49"/>
        <v/>
      </c>
    </row>
    <row r="1583" spans="1:11" ht="24.95" customHeight="1" x14ac:dyDescent="0.2">
      <c r="A1583" s="29"/>
      <c r="B1583" s="29"/>
      <c r="C1583" s="30"/>
      <c r="D1583" s="2"/>
      <c r="E1583" s="1"/>
      <c r="F1583" s="1"/>
      <c r="G1583" s="57" t="str">
        <f t="shared" si="48"/>
        <v/>
      </c>
      <c r="H1583" s="54" t="str">
        <f>IFERROR(VLOOKUP(G1583,مخزن!D1581:E2183,2,0),"")</f>
        <v/>
      </c>
      <c r="I1583" s="31"/>
      <c r="J1583" s="55" t="str">
        <f>IFERROR(VLOOKUP(G1583,مخزن!D1581:N2183,9,0),"")</f>
        <v/>
      </c>
      <c r="K1583" s="55" t="str">
        <f t="shared" si="49"/>
        <v/>
      </c>
    </row>
    <row r="1584" spans="1:11" ht="24.95" customHeight="1" x14ac:dyDescent="0.2">
      <c r="A1584" s="29"/>
      <c r="B1584" s="29"/>
      <c r="C1584" s="30"/>
      <c r="D1584" s="2"/>
      <c r="E1584" s="1"/>
      <c r="F1584" s="1"/>
      <c r="G1584" s="57" t="str">
        <f t="shared" si="48"/>
        <v/>
      </c>
      <c r="H1584" s="54" t="str">
        <f>IFERROR(VLOOKUP(G1584,مخزن!D1582:E2184,2,0),"")</f>
        <v/>
      </c>
      <c r="I1584" s="31"/>
      <c r="J1584" s="55" t="str">
        <f>IFERROR(VLOOKUP(G1584,مخزن!D1582:N2184,9,0),"")</f>
        <v/>
      </c>
      <c r="K1584" s="55" t="str">
        <f t="shared" si="49"/>
        <v/>
      </c>
    </row>
    <row r="1585" spans="1:11" ht="24.95" customHeight="1" x14ac:dyDescent="0.2">
      <c r="A1585" s="29"/>
      <c r="B1585" s="29"/>
      <c r="C1585" s="30"/>
      <c r="D1585" s="2"/>
      <c r="E1585" s="1"/>
      <c r="F1585" s="1"/>
      <c r="G1585" s="57" t="str">
        <f t="shared" si="48"/>
        <v/>
      </c>
      <c r="H1585" s="54" t="str">
        <f>IFERROR(VLOOKUP(G1585,مخزن!D1583:E2185,2,0),"")</f>
        <v/>
      </c>
      <c r="I1585" s="31"/>
      <c r="J1585" s="55" t="str">
        <f>IFERROR(VLOOKUP(G1585,مخزن!D1583:N2185,9,0),"")</f>
        <v/>
      </c>
      <c r="K1585" s="55" t="str">
        <f t="shared" si="49"/>
        <v/>
      </c>
    </row>
    <row r="1586" spans="1:11" ht="24.95" customHeight="1" x14ac:dyDescent="0.2">
      <c r="A1586" s="29"/>
      <c r="B1586" s="29"/>
      <c r="C1586" s="30"/>
      <c r="D1586" s="2"/>
      <c r="E1586" s="1"/>
      <c r="F1586" s="1"/>
      <c r="G1586" s="57" t="str">
        <f t="shared" si="48"/>
        <v/>
      </c>
      <c r="H1586" s="54" t="str">
        <f>IFERROR(VLOOKUP(G1586,مخزن!D1584:E2186,2,0),"")</f>
        <v/>
      </c>
      <c r="I1586" s="31"/>
      <c r="J1586" s="55" t="str">
        <f>IFERROR(VLOOKUP(G1586,مخزن!D1584:N2186,9,0),"")</f>
        <v/>
      </c>
      <c r="K1586" s="55" t="str">
        <f t="shared" si="49"/>
        <v/>
      </c>
    </row>
    <row r="1587" spans="1:11" ht="24.95" customHeight="1" x14ac:dyDescent="0.2">
      <c r="A1587" s="29"/>
      <c r="B1587" s="29"/>
      <c r="C1587" s="30"/>
      <c r="D1587" s="2"/>
      <c r="E1587" s="1"/>
      <c r="F1587" s="1"/>
      <c r="G1587" s="57" t="str">
        <f t="shared" si="48"/>
        <v/>
      </c>
      <c r="H1587" s="54" t="str">
        <f>IFERROR(VLOOKUP(G1587,مخزن!D1585:E2187,2,0),"")</f>
        <v/>
      </c>
      <c r="I1587" s="31"/>
      <c r="J1587" s="55" t="str">
        <f>IFERROR(VLOOKUP(G1587,مخزن!D1585:N2187,9,0),"")</f>
        <v/>
      </c>
      <c r="K1587" s="55" t="str">
        <f t="shared" si="49"/>
        <v/>
      </c>
    </row>
    <row r="1588" spans="1:11" ht="24.95" customHeight="1" x14ac:dyDescent="0.2">
      <c r="A1588" s="29"/>
      <c r="B1588" s="29"/>
      <c r="C1588" s="30"/>
      <c r="D1588" s="2"/>
      <c r="E1588" s="1"/>
      <c r="F1588" s="1"/>
      <c r="G1588" s="57" t="str">
        <f t="shared" si="48"/>
        <v/>
      </c>
      <c r="H1588" s="54" t="str">
        <f>IFERROR(VLOOKUP(G1588,مخزن!D1586:E2188,2,0),"")</f>
        <v/>
      </c>
      <c r="I1588" s="31"/>
      <c r="J1588" s="55" t="str">
        <f>IFERROR(VLOOKUP(G1588,مخزن!D1586:N2188,9,0),"")</f>
        <v/>
      </c>
      <c r="K1588" s="55" t="str">
        <f t="shared" si="49"/>
        <v/>
      </c>
    </row>
    <row r="1589" spans="1:11" ht="24.95" customHeight="1" x14ac:dyDescent="0.2">
      <c r="A1589" s="29"/>
      <c r="B1589" s="29"/>
      <c r="C1589" s="30"/>
      <c r="D1589" s="2"/>
      <c r="E1589" s="1"/>
      <c r="F1589" s="1"/>
      <c r="G1589" s="57" t="str">
        <f t="shared" ref="G1589:G1652" si="50">E1589&amp;F1589</f>
        <v/>
      </c>
      <c r="H1589" s="54" t="str">
        <f>IFERROR(VLOOKUP(G1589,مخزن!D1587:E2189,2,0),"")</f>
        <v/>
      </c>
      <c r="I1589" s="31"/>
      <c r="J1589" s="55" t="str">
        <f>IFERROR(VLOOKUP(G1589,مخزن!D1587:N2189,9,0),"")</f>
        <v/>
      </c>
      <c r="K1589" s="55" t="str">
        <f t="shared" ref="K1589:K1652" si="51">IFERROR((J1589*I1589),"")</f>
        <v/>
      </c>
    </row>
    <row r="1590" spans="1:11" ht="24.95" customHeight="1" x14ac:dyDescent="0.2">
      <c r="A1590" s="29"/>
      <c r="B1590" s="29"/>
      <c r="C1590" s="30"/>
      <c r="D1590" s="2"/>
      <c r="E1590" s="1"/>
      <c r="F1590" s="1"/>
      <c r="G1590" s="57" t="str">
        <f t="shared" si="50"/>
        <v/>
      </c>
      <c r="H1590" s="54" t="str">
        <f>IFERROR(VLOOKUP(G1590,مخزن!D1588:E2190,2,0),"")</f>
        <v/>
      </c>
      <c r="I1590" s="31"/>
      <c r="J1590" s="55" t="str">
        <f>IFERROR(VLOOKUP(G1590,مخزن!D1588:N2190,9,0),"")</f>
        <v/>
      </c>
      <c r="K1590" s="55" t="str">
        <f t="shared" si="51"/>
        <v/>
      </c>
    </row>
    <row r="1591" spans="1:11" ht="24.95" customHeight="1" x14ac:dyDescent="0.2">
      <c r="A1591" s="29"/>
      <c r="B1591" s="29"/>
      <c r="C1591" s="30"/>
      <c r="D1591" s="2"/>
      <c r="E1591" s="1"/>
      <c r="F1591" s="1"/>
      <c r="G1591" s="57" t="str">
        <f t="shared" si="50"/>
        <v/>
      </c>
      <c r="H1591" s="54" t="str">
        <f>IFERROR(VLOOKUP(G1591,مخزن!D1589:E2191,2,0),"")</f>
        <v/>
      </c>
      <c r="I1591" s="31"/>
      <c r="J1591" s="55" t="str">
        <f>IFERROR(VLOOKUP(G1591,مخزن!D1589:N2191,9,0),"")</f>
        <v/>
      </c>
      <c r="K1591" s="55" t="str">
        <f t="shared" si="51"/>
        <v/>
      </c>
    </row>
    <row r="1592" spans="1:11" ht="24.95" customHeight="1" x14ac:dyDescent="0.2">
      <c r="A1592" s="29"/>
      <c r="B1592" s="29"/>
      <c r="C1592" s="30"/>
      <c r="D1592" s="2"/>
      <c r="E1592" s="1"/>
      <c r="F1592" s="1"/>
      <c r="G1592" s="57" t="str">
        <f t="shared" si="50"/>
        <v/>
      </c>
      <c r="H1592" s="54" t="str">
        <f>IFERROR(VLOOKUP(G1592,مخزن!D1590:E2192,2,0),"")</f>
        <v/>
      </c>
      <c r="I1592" s="31"/>
      <c r="J1592" s="55" t="str">
        <f>IFERROR(VLOOKUP(G1592,مخزن!D1590:N2192,9,0),"")</f>
        <v/>
      </c>
      <c r="K1592" s="55" t="str">
        <f t="shared" si="51"/>
        <v/>
      </c>
    </row>
    <row r="1593" spans="1:11" ht="24.95" customHeight="1" x14ac:dyDescent="0.2">
      <c r="A1593" s="29"/>
      <c r="B1593" s="29"/>
      <c r="C1593" s="30"/>
      <c r="D1593" s="2"/>
      <c r="E1593" s="1"/>
      <c r="F1593" s="1"/>
      <c r="G1593" s="57" t="str">
        <f t="shared" si="50"/>
        <v/>
      </c>
      <c r="H1593" s="54" t="str">
        <f>IFERROR(VLOOKUP(G1593,مخزن!D1591:E2193,2,0),"")</f>
        <v/>
      </c>
      <c r="I1593" s="31"/>
      <c r="J1593" s="55" t="str">
        <f>IFERROR(VLOOKUP(G1593,مخزن!D1591:N2193,9,0),"")</f>
        <v/>
      </c>
      <c r="K1593" s="55" t="str">
        <f t="shared" si="51"/>
        <v/>
      </c>
    </row>
    <row r="1594" spans="1:11" ht="24.95" customHeight="1" x14ac:dyDescent="0.2">
      <c r="A1594" s="29"/>
      <c r="B1594" s="29"/>
      <c r="C1594" s="30"/>
      <c r="D1594" s="2"/>
      <c r="E1594" s="1"/>
      <c r="F1594" s="1"/>
      <c r="G1594" s="57" t="str">
        <f t="shared" si="50"/>
        <v/>
      </c>
      <c r="H1594" s="54" t="str">
        <f>IFERROR(VLOOKUP(G1594,مخزن!D1592:E2194,2,0),"")</f>
        <v/>
      </c>
      <c r="I1594" s="31"/>
      <c r="J1594" s="55" t="str">
        <f>IFERROR(VLOOKUP(G1594,مخزن!D1592:N2194,9,0),"")</f>
        <v/>
      </c>
      <c r="K1594" s="55" t="str">
        <f t="shared" si="51"/>
        <v/>
      </c>
    </row>
    <row r="1595" spans="1:11" ht="24.95" customHeight="1" x14ac:dyDescent="0.2">
      <c r="A1595" s="29"/>
      <c r="B1595" s="29"/>
      <c r="C1595" s="30"/>
      <c r="D1595" s="2"/>
      <c r="E1595" s="1"/>
      <c r="F1595" s="1"/>
      <c r="G1595" s="57" t="str">
        <f t="shared" si="50"/>
        <v/>
      </c>
      <c r="H1595" s="54" t="str">
        <f>IFERROR(VLOOKUP(G1595,مخزن!D1593:E2195,2,0),"")</f>
        <v/>
      </c>
      <c r="I1595" s="31"/>
      <c r="J1595" s="55" t="str">
        <f>IFERROR(VLOOKUP(G1595,مخزن!D1593:N2195,9,0),"")</f>
        <v/>
      </c>
      <c r="K1595" s="55" t="str">
        <f t="shared" si="51"/>
        <v/>
      </c>
    </row>
    <row r="1596" spans="1:11" ht="24.95" customHeight="1" x14ac:dyDescent="0.2">
      <c r="A1596" s="29"/>
      <c r="B1596" s="29"/>
      <c r="C1596" s="30"/>
      <c r="D1596" s="2"/>
      <c r="E1596" s="1"/>
      <c r="F1596" s="1"/>
      <c r="G1596" s="57" t="str">
        <f t="shared" si="50"/>
        <v/>
      </c>
      <c r="H1596" s="54" t="str">
        <f>IFERROR(VLOOKUP(G1596,مخزن!D1594:E2196,2,0),"")</f>
        <v/>
      </c>
      <c r="I1596" s="31"/>
      <c r="J1596" s="55" t="str">
        <f>IFERROR(VLOOKUP(G1596,مخزن!D1594:N2196,9,0),"")</f>
        <v/>
      </c>
      <c r="K1596" s="55" t="str">
        <f t="shared" si="51"/>
        <v/>
      </c>
    </row>
    <row r="1597" spans="1:11" ht="24.95" customHeight="1" x14ac:dyDescent="0.2">
      <c r="A1597" s="29"/>
      <c r="B1597" s="29"/>
      <c r="C1597" s="30"/>
      <c r="D1597" s="2"/>
      <c r="E1597" s="1"/>
      <c r="F1597" s="1"/>
      <c r="G1597" s="57" t="str">
        <f t="shared" si="50"/>
        <v/>
      </c>
      <c r="H1597" s="54" t="str">
        <f>IFERROR(VLOOKUP(G1597,مخزن!D1595:E2197,2,0),"")</f>
        <v/>
      </c>
      <c r="I1597" s="31"/>
      <c r="J1597" s="55" t="str">
        <f>IFERROR(VLOOKUP(G1597,مخزن!D1595:N2197,9,0),"")</f>
        <v/>
      </c>
      <c r="K1597" s="55" t="str">
        <f t="shared" si="51"/>
        <v/>
      </c>
    </row>
    <row r="1598" spans="1:11" ht="24.95" customHeight="1" x14ac:dyDescent="0.2">
      <c r="A1598" s="29"/>
      <c r="B1598" s="29"/>
      <c r="C1598" s="30"/>
      <c r="D1598" s="2"/>
      <c r="E1598" s="1"/>
      <c r="F1598" s="1"/>
      <c r="G1598" s="57" t="str">
        <f t="shared" si="50"/>
        <v/>
      </c>
      <c r="H1598" s="54" t="str">
        <f>IFERROR(VLOOKUP(G1598,مخزن!D1596:E2198,2,0),"")</f>
        <v/>
      </c>
      <c r="I1598" s="31"/>
      <c r="J1598" s="55" t="str">
        <f>IFERROR(VLOOKUP(G1598,مخزن!D1596:N2198,9,0),"")</f>
        <v/>
      </c>
      <c r="K1598" s="55" t="str">
        <f t="shared" si="51"/>
        <v/>
      </c>
    </row>
    <row r="1599" spans="1:11" ht="24.95" customHeight="1" x14ac:dyDescent="0.2">
      <c r="A1599" s="29"/>
      <c r="B1599" s="29"/>
      <c r="C1599" s="30"/>
      <c r="D1599" s="2"/>
      <c r="E1599" s="1"/>
      <c r="F1599" s="1"/>
      <c r="G1599" s="57" t="str">
        <f t="shared" si="50"/>
        <v/>
      </c>
      <c r="H1599" s="54" t="str">
        <f>IFERROR(VLOOKUP(G1599,مخزن!D1597:E2199,2,0),"")</f>
        <v/>
      </c>
      <c r="I1599" s="31"/>
      <c r="J1599" s="55" t="str">
        <f>IFERROR(VLOOKUP(G1599,مخزن!D1597:N2199,9,0),"")</f>
        <v/>
      </c>
      <c r="K1599" s="55" t="str">
        <f t="shared" si="51"/>
        <v/>
      </c>
    </row>
    <row r="1600" spans="1:11" ht="24.95" customHeight="1" x14ac:dyDescent="0.2">
      <c r="A1600" s="29"/>
      <c r="B1600" s="29"/>
      <c r="C1600" s="30"/>
      <c r="D1600" s="2"/>
      <c r="E1600" s="1"/>
      <c r="F1600" s="1"/>
      <c r="G1600" s="57" t="str">
        <f t="shared" si="50"/>
        <v/>
      </c>
      <c r="H1600" s="54" t="str">
        <f>IFERROR(VLOOKUP(G1600,مخزن!D1598:E2200,2,0),"")</f>
        <v/>
      </c>
      <c r="I1600" s="31"/>
      <c r="J1600" s="55" t="str">
        <f>IFERROR(VLOOKUP(G1600,مخزن!D1598:N2200,9,0),"")</f>
        <v/>
      </c>
      <c r="K1600" s="55" t="str">
        <f t="shared" si="51"/>
        <v/>
      </c>
    </row>
    <row r="1601" spans="1:11" ht="24.95" customHeight="1" x14ac:dyDescent="0.2">
      <c r="A1601" s="29"/>
      <c r="B1601" s="29"/>
      <c r="C1601" s="30"/>
      <c r="D1601" s="2"/>
      <c r="E1601" s="1"/>
      <c r="F1601" s="1"/>
      <c r="G1601" s="57" t="str">
        <f t="shared" si="50"/>
        <v/>
      </c>
      <c r="H1601" s="54" t="str">
        <f>IFERROR(VLOOKUP(G1601,مخزن!D1599:E2201,2,0),"")</f>
        <v/>
      </c>
      <c r="I1601" s="31"/>
      <c r="J1601" s="55" t="str">
        <f>IFERROR(VLOOKUP(G1601,مخزن!D1599:N2201,9,0),"")</f>
        <v/>
      </c>
      <c r="K1601" s="55" t="str">
        <f t="shared" si="51"/>
        <v/>
      </c>
    </row>
    <row r="1602" spans="1:11" ht="24.95" customHeight="1" x14ac:dyDescent="0.2">
      <c r="A1602" s="29"/>
      <c r="B1602" s="29"/>
      <c r="C1602" s="30"/>
      <c r="D1602" s="2"/>
      <c r="E1602" s="1"/>
      <c r="F1602" s="1"/>
      <c r="G1602" s="57" t="str">
        <f t="shared" si="50"/>
        <v/>
      </c>
      <c r="H1602" s="54" t="str">
        <f>IFERROR(VLOOKUP(G1602,مخزن!D1600:E2202,2,0),"")</f>
        <v/>
      </c>
      <c r="I1602" s="31"/>
      <c r="J1602" s="55" t="str">
        <f>IFERROR(VLOOKUP(G1602,مخزن!D1600:N2202,9,0),"")</f>
        <v/>
      </c>
      <c r="K1602" s="55" t="str">
        <f t="shared" si="51"/>
        <v/>
      </c>
    </row>
    <row r="1603" spans="1:11" ht="24.95" customHeight="1" x14ac:dyDescent="0.2">
      <c r="A1603" s="29"/>
      <c r="B1603" s="29"/>
      <c r="C1603" s="30"/>
      <c r="D1603" s="2"/>
      <c r="E1603" s="1"/>
      <c r="F1603" s="1"/>
      <c r="G1603" s="57" t="str">
        <f t="shared" si="50"/>
        <v/>
      </c>
      <c r="H1603" s="54" t="str">
        <f>IFERROR(VLOOKUP(G1603,مخزن!D1601:E2203,2,0),"")</f>
        <v/>
      </c>
      <c r="I1603" s="31"/>
      <c r="J1603" s="55" t="str">
        <f>IFERROR(VLOOKUP(G1603,مخزن!D1601:N2203,9,0),"")</f>
        <v/>
      </c>
      <c r="K1603" s="55" t="str">
        <f t="shared" si="51"/>
        <v/>
      </c>
    </row>
    <row r="1604" spans="1:11" ht="24.95" customHeight="1" x14ac:dyDescent="0.2">
      <c r="A1604" s="29"/>
      <c r="B1604" s="29"/>
      <c r="C1604" s="30"/>
      <c r="D1604" s="2"/>
      <c r="E1604" s="1"/>
      <c r="F1604" s="1"/>
      <c r="G1604" s="57" t="str">
        <f t="shared" si="50"/>
        <v/>
      </c>
      <c r="H1604" s="54" t="str">
        <f>IFERROR(VLOOKUP(G1604,مخزن!D1602:E2204,2,0),"")</f>
        <v/>
      </c>
      <c r="I1604" s="31"/>
      <c r="J1604" s="55" t="str">
        <f>IFERROR(VLOOKUP(G1604,مخزن!D1602:N2204,9,0),"")</f>
        <v/>
      </c>
      <c r="K1604" s="55" t="str">
        <f t="shared" si="51"/>
        <v/>
      </c>
    </row>
    <row r="1605" spans="1:11" ht="24.95" customHeight="1" x14ac:dyDescent="0.2">
      <c r="A1605" s="29"/>
      <c r="B1605" s="29"/>
      <c r="C1605" s="30"/>
      <c r="D1605" s="2"/>
      <c r="E1605" s="1"/>
      <c r="F1605" s="1"/>
      <c r="G1605" s="57" t="str">
        <f t="shared" si="50"/>
        <v/>
      </c>
      <c r="H1605" s="54" t="str">
        <f>IFERROR(VLOOKUP(G1605,مخزن!D1603:E2205,2,0),"")</f>
        <v/>
      </c>
      <c r="I1605" s="31"/>
      <c r="J1605" s="55" t="str">
        <f>IFERROR(VLOOKUP(G1605,مخزن!D1603:N2205,9,0),"")</f>
        <v/>
      </c>
      <c r="K1605" s="55" t="str">
        <f t="shared" si="51"/>
        <v/>
      </c>
    </row>
    <row r="1606" spans="1:11" ht="24.95" customHeight="1" x14ac:dyDescent="0.2">
      <c r="A1606" s="29"/>
      <c r="B1606" s="29"/>
      <c r="C1606" s="30"/>
      <c r="D1606" s="2"/>
      <c r="E1606" s="1"/>
      <c r="F1606" s="1"/>
      <c r="G1606" s="57" t="str">
        <f t="shared" si="50"/>
        <v/>
      </c>
      <c r="H1606" s="54" t="str">
        <f>IFERROR(VLOOKUP(G1606,مخزن!D1604:E2206,2,0),"")</f>
        <v/>
      </c>
      <c r="I1606" s="31"/>
      <c r="J1606" s="55" t="str">
        <f>IFERROR(VLOOKUP(G1606,مخزن!D1604:N2206,9,0),"")</f>
        <v/>
      </c>
      <c r="K1606" s="55" t="str">
        <f t="shared" si="51"/>
        <v/>
      </c>
    </row>
    <row r="1607" spans="1:11" ht="24.95" customHeight="1" x14ac:dyDescent="0.2">
      <c r="A1607" s="29"/>
      <c r="B1607" s="29"/>
      <c r="C1607" s="30"/>
      <c r="D1607" s="2"/>
      <c r="E1607" s="1"/>
      <c r="F1607" s="1"/>
      <c r="G1607" s="57" t="str">
        <f t="shared" si="50"/>
        <v/>
      </c>
      <c r="H1607" s="54" t="str">
        <f>IFERROR(VLOOKUP(G1607,مخزن!D1605:E2207,2,0),"")</f>
        <v/>
      </c>
      <c r="I1607" s="31"/>
      <c r="J1607" s="55" t="str">
        <f>IFERROR(VLOOKUP(G1607,مخزن!D1605:N2207,9,0),"")</f>
        <v/>
      </c>
      <c r="K1607" s="55" t="str">
        <f t="shared" si="51"/>
        <v/>
      </c>
    </row>
    <row r="1608" spans="1:11" ht="24.95" customHeight="1" x14ac:dyDescent="0.2">
      <c r="A1608" s="29"/>
      <c r="B1608" s="29"/>
      <c r="C1608" s="30"/>
      <c r="D1608" s="2"/>
      <c r="E1608" s="1"/>
      <c r="F1608" s="1"/>
      <c r="G1608" s="57" t="str">
        <f t="shared" si="50"/>
        <v/>
      </c>
      <c r="H1608" s="54" t="str">
        <f>IFERROR(VLOOKUP(G1608,مخزن!D1606:E2208,2,0),"")</f>
        <v/>
      </c>
      <c r="I1608" s="31"/>
      <c r="J1608" s="55" t="str">
        <f>IFERROR(VLOOKUP(G1608,مخزن!D1606:N2208,9,0),"")</f>
        <v/>
      </c>
      <c r="K1608" s="55" t="str">
        <f t="shared" si="51"/>
        <v/>
      </c>
    </row>
    <row r="1609" spans="1:11" ht="24.95" customHeight="1" x14ac:dyDescent="0.2">
      <c r="A1609" s="29"/>
      <c r="B1609" s="29"/>
      <c r="C1609" s="30"/>
      <c r="D1609" s="2"/>
      <c r="E1609" s="1"/>
      <c r="F1609" s="1"/>
      <c r="G1609" s="57" t="str">
        <f t="shared" si="50"/>
        <v/>
      </c>
      <c r="H1609" s="54" t="str">
        <f>IFERROR(VLOOKUP(G1609,مخزن!D1607:E2209,2,0),"")</f>
        <v/>
      </c>
      <c r="I1609" s="31"/>
      <c r="J1609" s="55" t="str">
        <f>IFERROR(VLOOKUP(G1609,مخزن!D1607:N2209,9,0),"")</f>
        <v/>
      </c>
      <c r="K1609" s="55" t="str">
        <f t="shared" si="51"/>
        <v/>
      </c>
    </row>
    <row r="1610" spans="1:11" ht="24.95" customHeight="1" x14ac:dyDescent="0.2">
      <c r="A1610" s="29"/>
      <c r="B1610" s="29"/>
      <c r="C1610" s="30"/>
      <c r="D1610" s="2"/>
      <c r="E1610" s="1"/>
      <c r="F1610" s="1"/>
      <c r="G1610" s="57" t="str">
        <f t="shared" si="50"/>
        <v/>
      </c>
      <c r="H1610" s="54" t="str">
        <f>IFERROR(VLOOKUP(G1610,مخزن!D1608:E2210,2,0),"")</f>
        <v/>
      </c>
      <c r="I1610" s="31"/>
      <c r="J1610" s="55" t="str">
        <f>IFERROR(VLOOKUP(G1610,مخزن!D1608:N2210,9,0),"")</f>
        <v/>
      </c>
      <c r="K1610" s="55" t="str">
        <f t="shared" si="51"/>
        <v/>
      </c>
    </row>
    <row r="1611" spans="1:11" ht="24.95" customHeight="1" x14ac:dyDescent="0.2">
      <c r="A1611" s="29"/>
      <c r="B1611" s="29"/>
      <c r="C1611" s="30"/>
      <c r="D1611" s="2"/>
      <c r="E1611" s="1"/>
      <c r="F1611" s="1"/>
      <c r="G1611" s="57" t="str">
        <f t="shared" si="50"/>
        <v/>
      </c>
      <c r="H1611" s="54" t="str">
        <f>IFERROR(VLOOKUP(G1611,مخزن!D1609:E2211,2,0),"")</f>
        <v/>
      </c>
      <c r="I1611" s="31"/>
      <c r="J1611" s="55" t="str">
        <f>IFERROR(VLOOKUP(G1611,مخزن!D1609:N2211,9,0),"")</f>
        <v/>
      </c>
      <c r="K1611" s="55" t="str">
        <f t="shared" si="51"/>
        <v/>
      </c>
    </row>
    <row r="1612" spans="1:11" ht="24.95" customHeight="1" x14ac:dyDescent="0.2">
      <c r="A1612" s="29"/>
      <c r="B1612" s="29"/>
      <c r="C1612" s="30"/>
      <c r="D1612" s="2"/>
      <c r="E1612" s="1"/>
      <c r="F1612" s="1"/>
      <c r="G1612" s="57" t="str">
        <f t="shared" si="50"/>
        <v/>
      </c>
      <c r="H1612" s="54" t="str">
        <f>IFERROR(VLOOKUP(G1612,مخزن!D1610:E2212,2,0),"")</f>
        <v/>
      </c>
      <c r="I1612" s="31"/>
      <c r="J1612" s="55" t="str">
        <f>IFERROR(VLOOKUP(G1612,مخزن!D1610:N2212,9,0),"")</f>
        <v/>
      </c>
      <c r="K1612" s="55" t="str">
        <f t="shared" si="51"/>
        <v/>
      </c>
    </row>
    <row r="1613" spans="1:11" ht="24.95" customHeight="1" x14ac:dyDescent="0.2">
      <c r="A1613" s="29"/>
      <c r="B1613" s="29"/>
      <c r="C1613" s="30"/>
      <c r="D1613" s="2"/>
      <c r="E1613" s="1"/>
      <c r="F1613" s="1"/>
      <c r="G1613" s="57" t="str">
        <f t="shared" si="50"/>
        <v/>
      </c>
      <c r="H1613" s="54" t="str">
        <f>IFERROR(VLOOKUP(G1613,مخزن!D1611:E2213,2,0),"")</f>
        <v/>
      </c>
      <c r="I1613" s="31"/>
      <c r="J1613" s="55" t="str">
        <f>IFERROR(VLOOKUP(G1613,مخزن!D1611:N2213,9,0),"")</f>
        <v/>
      </c>
      <c r="K1613" s="55" t="str">
        <f t="shared" si="51"/>
        <v/>
      </c>
    </row>
    <row r="1614" spans="1:11" ht="24.95" customHeight="1" x14ac:dyDescent="0.2">
      <c r="A1614" s="29"/>
      <c r="B1614" s="29"/>
      <c r="C1614" s="30"/>
      <c r="D1614" s="2"/>
      <c r="E1614" s="1"/>
      <c r="F1614" s="1"/>
      <c r="G1614" s="57" t="str">
        <f t="shared" si="50"/>
        <v/>
      </c>
      <c r="H1614" s="54" t="str">
        <f>IFERROR(VLOOKUP(G1614,مخزن!D1612:E2214,2,0),"")</f>
        <v/>
      </c>
      <c r="I1614" s="31"/>
      <c r="J1614" s="55" t="str">
        <f>IFERROR(VLOOKUP(G1614,مخزن!D1612:N2214,9,0),"")</f>
        <v/>
      </c>
      <c r="K1614" s="55" t="str">
        <f t="shared" si="51"/>
        <v/>
      </c>
    </row>
    <row r="1615" spans="1:11" ht="24.95" customHeight="1" x14ac:dyDescent="0.2">
      <c r="A1615" s="29"/>
      <c r="B1615" s="29"/>
      <c r="C1615" s="30"/>
      <c r="D1615" s="2"/>
      <c r="E1615" s="1"/>
      <c r="F1615" s="1"/>
      <c r="G1615" s="57" t="str">
        <f t="shared" si="50"/>
        <v/>
      </c>
      <c r="H1615" s="54" t="str">
        <f>IFERROR(VLOOKUP(G1615,مخزن!D1613:E2215,2,0),"")</f>
        <v/>
      </c>
      <c r="I1615" s="31"/>
      <c r="J1615" s="55" t="str">
        <f>IFERROR(VLOOKUP(G1615,مخزن!D1613:N2215,9,0),"")</f>
        <v/>
      </c>
      <c r="K1615" s="55" t="str">
        <f t="shared" si="51"/>
        <v/>
      </c>
    </row>
    <row r="1616" spans="1:11" ht="24.95" customHeight="1" x14ac:dyDescent="0.2">
      <c r="A1616" s="29"/>
      <c r="B1616" s="29"/>
      <c r="C1616" s="30"/>
      <c r="D1616" s="2"/>
      <c r="E1616" s="1"/>
      <c r="F1616" s="1"/>
      <c r="G1616" s="57" t="str">
        <f t="shared" si="50"/>
        <v/>
      </c>
      <c r="H1616" s="54" t="str">
        <f>IFERROR(VLOOKUP(G1616,مخزن!D1614:E2216,2,0),"")</f>
        <v/>
      </c>
      <c r="I1616" s="31"/>
      <c r="J1616" s="55" t="str">
        <f>IFERROR(VLOOKUP(G1616,مخزن!D1614:N2216,9,0),"")</f>
        <v/>
      </c>
      <c r="K1616" s="55" t="str">
        <f t="shared" si="51"/>
        <v/>
      </c>
    </row>
    <row r="1617" spans="1:11" ht="24.95" customHeight="1" x14ac:dyDescent="0.2">
      <c r="A1617" s="29"/>
      <c r="B1617" s="29"/>
      <c r="C1617" s="30"/>
      <c r="D1617" s="2"/>
      <c r="E1617" s="1"/>
      <c r="F1617" s="1"/>
      <c r="G1617" s="57" t="str">
        <f t="shared" si="50"/>
        <v/>
      </c>
      <c r="H1617" s="54" t="str">
        <f>IFERROR(VLOOKUP(G1617,مخزن!D1615:E2217,2,0),"")</f>
        <v/>
      </c>
      <c r="I1617" s="31"/>
      <c r="J1617" s="55" t="str">
        <f>IFERROR(VLOOKUP(G1617,مخزن!D1615:N2217,9,0),"")</f>
        <v/>
      </c>
      <c r="K1617" s="55" t="str">
        <f t="shared" si="51"/>
        <v/>
      </c>
    </row>
    <row r="1618" spans="1:11" ht="24.95" customHeight="1" x14ac:dyDescent="0.2">
      <c r="A1618" s="29"/>
      <c r="B1618" s="29"/>
      <c r="C1618" s="30"/>
      <c r="D1618" s="2"/>
      <c r="E1618" s="1"/>
      <c r="F1618" s="1"/>
      <c r="G1618" s="57" t="str">
        <f t="shared" si="50"/>
        <v/>
      </c>
      <c r="H1618" s="54" t="str">
        <f>IFERROR(VLOOKUP(G1618,مخزن!D1616:E2218,2,0),"")</f>
        <v/>
      </c>
      <c r="I1618" s="31"/>
      <c r="J1618" s="55" t="str">
        <f>IFERROR(VLOOKUP(G1618,مخزن!D1616:N2218,9,0),"")</f>
        <v/>
      </c>
      <c r="K1618" s="55" t="str">
        <f t="shared" si="51"/>
        <v/>
      </c>
    </row>
    <row r="1619" spans="1:11" ht="24.95" customHeight="1" x14ac:dyDescent="0.2">
      <c r="A1619" s="29"/>
      <c r="B1619" s="29"/>
      <c r="C1619" s="30"/>
      <c r="D1619" s="2"/>
      <c r="E1619" s="1"/>
      <c r="F1619" s="1"/>
      <c r="G1619" s="57" t="str">
        <f t="shared" si="50"/>
        <v/>
      </c>
      <c r="H1619" s="54" t="str">
        <f>IFERROR(VLOOKUP(G1619,مخزن!D1617:E2219,2,0),"")</f>
        <v/>
      </c>
      <c r="I1619" s="31"/>
      <c r="J1619" s="55" t="str">
        <f>IFERROR(VLOOKUP(G1619,مخزن!D1617:N2219,9,0),"")</f>
        <v/>
      </c>
      <c r="K1619" s="55" t="str">
        <f t="shared" si="51"/>
        <v/>
      </c>
    </row>
    <row r="1620" spans="1:11" ht="24.95" customHeight="1" x14ac:dyDescent="0.2">
      <c r="A1620" s="29"/>
      <c r="B1620" s="29"/>
      <c r="C1620" s="30"/>
      <c r="D1620" s="2"/>
      <c r="E1620" s="1"/>
      <c r="F1620" s="1"/>
      <c r="G1620" s="57" t="str">
        <f t="shared" si="50"/>
        <v/>
      </c>
      <c r="H1620" s="54" t="str">
        <f>IFERROR(VLOOKUP(G1620,مخزن!D1618:E2220,2,0),"")</f>
        <v/>
      </c>
      <c r="I1620" s="31"/>
      <c r="J1620" s="55" t="str">
        <f>IFERROR(VLOOKUP(G1620,مخزن!D1618:N2220,9,0),"")</f>
        <v/>
      </c>
      <c r="K1620" s="55" t="str">
        <f t="shared" si="51"/>
        <v/>
      </c>
    </row>
    <row r="1621" spans="1:11" ht="24.95" customHeight="1" x14ac:dyDescent="0.2">
      <c r="A1621" s="29"/>
      <c r="B1621" s="29"/>
      <c r="C1621" s="30"/>
      <c r="D1621" s="2"/>
      <c r="E1621" s="1"/>
      <c r="F1621" s="1"/>
      <c r="G1621" s="57" t="str">
        <f t="shared" si="50"/>
        <v/>
      </c>
      <c r="H1621" s="54" t="str">
        <f>IFERROR(VLOOKUP(G1621,مخزن!D1619:E2221,2,0),"")</f>
        <v/>
      </c>
      <c r="I1621" s="31"/>
      <c r="J1621" s="55" t="str">
        <f>IFERROR(VLOOKUP(G1621,مخزن!D1619:N2221,9,0),"")</f>
        <v/>
      </c>
      <c r="K1621" s="55" t="str">
        <f t="shared" si="51"/>
        <v/>
      </c>
    </row>
    <row r="1622" spans="1:11" ht="24.95" customHeight="1" x14ac:dyDescent="0.2">
      <c r="A1622" s="29"/>
      <c r="B1622" s="29"/>
      <c r="C1622" s="30"/>
      <c r="D1622" s="2"/>
      <c r="E1622" s="1"/>
      <c r="F1622" s="1"/>
      <c r="G1622" s="57" t="str">
        <f t="shared" si="50"/>
        <v/>
      </c>
      <c r="H1622" s="54" t="str">
        <f>IFERROR(VLOOKUP(G1622,مخزن!D1620:E2222,2,0),"")</f>
        <v/>
      </c>
      <c r="I1622" s="31"/>
      <c r="J1622" s="55" t="str">
        <f>IFERROR(VLOOKUP(G1622,مخزن!D1620:N2222,9,0),"")</f>
        <v/>
      </c>
      <c r="K1622" s="55" t="str">
        <f t="shared" si="51"/>
        <v/>
      </c>
    </row>
    <row r="1623" spans="1:11" ht="24.95" customHeight="1" x14ac:dyDescent="0.2">
      <c r="A1623" s="29"/>
      <c r="B1623" s="29"/>
      <c r="C1623" s="30"/>
      <c r="D1623" s="2"/>
      <c r="E1623" s="1"/>
      <c r="F1623" s="1"/>
      <c r="G1623" s="57" t="str">
        <f t="shared" si="50"/>
        <v/>
      </c>
      <c r="H1623" s="54" t="str">
        <f>IFERROR(VLOOKUP(G1623,مخزن!D1621:E2223,2,0),"")</f>
        <v/>
      </c>
      <c r="I1623" s="31"/>
      <c r="J1623" s="55" t="str">
        <f>IFERROR(VLOOKUP(G1623,مخزن!D1621:N2223,9,0),"")</f>
        <v/>
      </c>
      <c r="K1623" s="55" t="str">
        <f t="shared" si="51"/>
        <v/>
      </c>
    </row>
    <row r="1624" spans="1:11" ht="24.95" customHeight="1" x14ac:dyDescent="0.2">
      <c r="A1624" s="29"/>
      <c r="B1624" s="29"/>
      <c r="C1624" s="30"/>
      <c r="D1624" s="2"/>
      <c r="E1624" s="1"/>
      <c r="F1624" s="1"/>
      <c r="G1624" s="57" t="str">
        <f t="shared" si="50"/>
        <v/>
      </c>
      <c r="H1624" s="54" t="str">
        <f>IFERROR(VLOOKUP(G1624,مخزن!D1622:E2224,2,0),"")</f>
        <v/>
      </c>
      <c r="I1624" s="31"/>
      <c r="J1624" s="55" t="str">
        <f>IFERROR(VLOOKUP(G1624,مخزن!D1622:N2224,9,0),"")</f>
        <v/>
      </c>
      <c r="K1624" s="55" t="str">
        <f t="shared" si="51"/>
        <v/>
      </c>
    </row>
    <row r="1625" spans="1:11" ht="24.95" customHeight="1" x14ac:dyDescent="0.2">
      <c r="A1625" s="29"/>
      <c r="B1625" s="29"/>
      <c r="C1625" s="30"/>
      <c r="D1625" s="2"/>
      <c r="E1625" s="1"/>
      <c r="F1625" s="1"/>
      <c r="G1625" s="57" t="str">
        <f t="shared" si="50"/>
        <v/>
      </c>
      <c r="H1625" s="54" t="str">
        <f>IFERROR(VLOOKUP(G1625,مخزن!D1623:E2225,2,0),"")</f>
        <v/>
      </c>
      <c r="I1625" s="31"/>
      <c r="J1625" s="55" t="str">
        <f>IFERROR(VLOOKUP(G1625,مخزن!D1623:N2225,9,0),"")</f>
        <v/>
      </c>
      <c r="K1625" s="55" t="str">
        <f t="shared" si="51"/>
        <v/>
      </c>
    </row>
    <row r="1626" spans="1:11" ht="24.95" customHeight="1" x14ac:dyDescent="0.2">
      <c r="A1626" s="29"/>
      <c r="B1626" s="29"/>
      <c r="C1626" s="30"/>
      <c r="D1626" s="2"/>
      <c r="E1626" s="1"/>
      <c r="F1626" s="1"/>
      <c r="G1626" s="57" t="str">
        <f t="shared" si="50"/>
        <v/>
      </c>
      <c r="H1626" s="54" t="str">
        <f>IFERROR(VLOOKUP(G1626,مخزن!D1624:E2226,2,0),"")</f>
        <v/>
      </c>
      <c r="I1626" s="31"/>
      <c r="J1626" s="55" t="str">
        <f>IFERROR(VLOOKUP(G1626,مخزن!D1624:N2226,9,0),"")</f>
        <v/>
      </c>
      <c r="K1626" s="55" t="str">
        <f t="shared" si="51"/>
        <v/>
      </c>
    </row>
    <row r="1627" spans="1:11" ht="24.95" customHeight="1" x14ac:dyDescent="0.2">
      <c r="A1627" s="29"/>
      <c r="B1627" s="29"/>
      <c r="C1627" s="30"/>
      <c r="D1627" s="2"/>
      <c r="E1627" s="1"/>
      <c r="F1627" s="1"/>
      <c r="G1627" s="57" t="str">
        <f t="shared" si="50"/>
        <v/>
      </c>
      <c r="H1627" s="54" t="str">
        <f>IFERROR(VLOOKUP(G1627,مخزن!D1625:E2227,2,0),"")</f>
        <v/>
      </c>
      <c r="I1627" s="31"/>
      <c r="J1627" s="55" t="str">
        <f>IFERROR(VLOOKUP(G1627,مخزن!D1625:N2227,9,0),"")</f>
        <v/>
      </c>
      <c r="K1627" s="55" t="str">
        <f t="shared" si="51"/>
        <v/>
      </c>
    </row>
    <row r="1628" spans="1:11" ht="24.95" customHeight="1" x14ac:dyDescent="0.2">
      <c r="A1628" s="29"/>
      <c r="B1628" s="29"/>
      <c r="C1628" s="30"/>
      <c r="D1628" s="2"/>
      <c r="E1628" s="1"/>
      <c r="F1628" s="1"/>
      <c r="G1628" s="57" t="str">
        <f t="shared" si="50"/>
        <v/>
      </c>
      <c r="H1628" s="54" t="str">
        <f>IFERROR(VLOOKUP(G1628,مخزن!D1626:E2228,2,0),"")</f>
        <v/>
      </c>
      <c r="I1628" s="31"/>
      <c r="J1628" s="55" t="str">
        <f>IFERROR(VLOOKUP(G1628,مخزن!D1626:N2228,9,0),"")</f>
        <v/>
      </c>
      <c r="K1628" s="55" t="str">
        <f t="shared" si="51"/>
        <v/>
      </c>
    </row>
    <row r="1629" spans="1:11" ht="24.95" customHeight="1" x14ac:dyDescent="0.2">
      <c r="A1629" s="29"/>
      <c r="B1629" s="29"/>
      <c r="C1629" s="30"/>
      <c r="D1629" s="2"/>
      <c r="E1629" s="1"/>
      <c r="F1629" s="1"/>
      <c r="G1629" s="57" t="str">
        <f t="shared" si="50"/>
        <v/>
      </c>
      <c r="H1629" s="54" t="str">
        <f>IFERROR(VLOOKUP(G1629,مخزن!D1627:E2229,2,0),"")</f>
        <v/>
      </c>
      <c r="I1629" s="31"/>
      <c r="J1629" s="55" t="str">
        <f>IFERROR(VLOOKUP(G1629,مخزن!D1627:N2229,9,0),"")</f>
        <v/>
      </c>
      <c r="K1629" s="55" t="str">
        <f t="shared" si="51"/>
        <v/>
      </c>
    </row>
    <row r="1630" spans="1:11" ht="24.95" customHeight="1" x14ac:dyDescent="0.2">
      <c r="A1630" s="29"/>
      <c r="B1630" s="29"/>
      <c r="C1630" s="30"/>
      <c r="D1630" s="2"/>
      <c r="E1630" s="1"/>
      <c r="F1630" s="1"/>
      <c r="G1630" s="57" t="str">
        <f t="shared" si="50"/>
        <v/>
      </c>
      <c r="H1630" s="54" t="str">
        <f>IFERROR(VLOOKUP(G1630,مخزن!D1628:E2230,2,0),"")</f>
        <v/>
      </c>
      <c r="I1630" s="31"/>
      <c r="J1630" s="55" t="str">
        <f>IFERROR(VLOOKUP(G1630,مخزن!D1628:N2230,9,0),"")</f>
        <v/>
      </c>
      <c r="K1630" s="55" t="str">
        <f t="shared" si="51"/>
        <v/>
      </c>
    </row>
    <row r="1631" spans="1:11" ht="24.95" customHeight="1" x14ac:dyDescent="0.2">
      <c r="A1631" s="29"/>
      <c r="B1631" s="29"/>
      <c r="C1631" s="30"/>
      <c r="D1631" s="2"/>
      <c r="E1631" s="1"/>
      <c r="F1631" s="1"/>
      <c r="G1631" s="57" t="str">
        <f t="shared" si="50"/>
        <v/>
      </c>
      <c r="H1631" s="54" t="str">
        <f>IFERROR(VLOOKUP(G1631,مخزن!D1629:E2231,2,0),"")</f>
        <v/>
      </c>
      <c r="I1631" s="31"/>
      <c r="J1631" s="55" t="str">
        <f>IFERROR(VLOOKUP(G1631,مخزن!D1629:N2231,9,0),"")</f>
        <v/>
      </c>
      <c r="K1631" s="55" t="str">
        <f t="shared" si="51"/>
        <v/>
      </c>
    </row>
    <row r="1632" spans="1:11" ht="24.95" customHeight="1" x14ac:dyDescent="0.2">
      <c r="A1632" s="29"/>
      <c r="B1632" s="29"/>
      <c r="C1632" s="30"/>
      <c r="D1632" s="2"/>
      <c r="E1632" s="1"/>
      <c r="F1632" s="1"/>
      <c r="G1632" s="57" t="str">
        <f t="shared" si="50"/>
        <v/>
      </c>
      <c r="H1632" s="54" t="str">
        <f>IFERROR(VLOOKUP(G1632,مخزن!D1630:E2232,2,0),"")</f>
        <v/>
      </c>
      <c r="I1632" s="31"/>
      <c r="J1632" s="55" t="str">
        <f>IFERROR(VLOOKUP(G1632,مخزن!D1630:N2232,9,0),"")</f>
        <v/>
      </c>
      <c r="K1632" s="55" t="str">
        <f t="shared" si="51"/>
        <v/>
      </c>
    </row>
    <row r="1633" spans="1:11" ht="24.95" customHeight="1" x14ac:dyDescent="0.2">
      <c r="A1633" s="29"/>
      <c r="B1633" s="29"/>
      <c r="C1633" s="30"/>
      <c r="D1633" s="2"/>
      <c r="E1633" s="1"/>
      <c r="F1633" s="1"/>
      <c r="G1633" s="57" t="str">
        <f t="shared" si="50"/>
        <v/>
      </c>
      <c r="H1633" s="54" t="str">
        <f>IFERROR(VLOOKUP(G1633,مخزن!D1631:E2233,2,0),"")</f>
        <v/>
      </c>
      <c r="I1633" s="31"/>
      <c r="J1633" s="55" t="str">
        <f>IFERROR(VLOOKUP(G1633,مخزن!D1631:N2233,9,0),"")</f>
        <v/>
      </c>
      <c r="K1633" s="55" t="str">
        <f t="shared" si="51"/>
        <v/>
      </c>
    </row>
    <row r="1634" spans="1:11" ht="24.95" customHeight="1" x14ac:dyDescent="0.2">
      <c r="A1634" s="29"/>
      <c r="B1634" s="29"/>
      <c r="C1634" s="30"/>
      <c r="D1634" s="2"/>
      <c r="E1634" s="1"/>
      <c r="F1634" s="1"/>
      <c r="G1634" s="57" t="str">
        <f t="shared" si="50"/>
        <v/>
      </c>
      <c r="H1634" s="54" t="str">
        <f>IFERROR(VLOOKUP(G1634,مخزن!D1632:E2234,2,0),"")</f>
        <v/>
      </c>
      <c r="I1634" s="31"/>
      <c r="J1634" s="55" t="str">
        <f>IFERROR(VLOOKUP(G1634,مخزن!D1632:N2234,9,0),"")</f>
        <v/>
      </c>
      <c r="K1634" s="55" t="str">
        <f t="shared" si="51"/>
        <v/>
      </c>
    </row>
    <row r="1635" spans="1:11" ht="24.95" customHeight="1" x14ac:dyDescent="0.2">
      <c r="A1635" s="29"/>
      <c r="B1635" s="29"/>
      <c r="C1635" s="30"/>
      <c r="D1635" s="2"/>
      <c r="E1635" s="1"/>
      <c r="F1635" s="1"/>
      <c r="G1635" s="57" t="str">
        <f t="shared" si="50"/>
        <v/>
      </c>
      <c r="H1635" s="54" t="str">
        <f>IFERROR(VLOOKUP(G1635,مخزن!D1633:E2235,2,0),"")</f>
        <v/>
      </c>
      <c r="I1635" s="31"/>
      <c r="J1635" s="55" t="str">
        <f>IFERROR(VLOOKUP(G1635,مخزن!D1633:N2235,9,0),"")</f>
        <v/>
      </c>
      <c r="K1635" s="55" t="str">
        <f t="shared" si="51"/>
        <v/>
      </c>
    </row>
    <row r="1636" spans="1:11" ht="24.95" customHeight="1" x14ac:dyDescent="0.2">
      <c r="A1636" s="29"/>
      <c r="B1636" s="29"/>
      <c r="C1636" s="30"/>
      <c r="D1636" s="2"/>
      <c r="E1636" s="1"/>
      <c r="F1636" s="1"/>
      <c r="G1636" s="57" t="str">
        <f t="shared" si="50"/>
        <v/>
      </c>
      <c r="H1636" s="54" t="str">
        <f>IFERROR(VLOOKUP(G1636,مخزن!D1634:E2236,2,0),"")</f>
        <v/>
      </c>
      <c r="I1636" s="31"/>
      <c r="J1636" s="55" t="str">
        <f>IFERROR(VLOOKUP(G1636,مخزن!D1634:N2236,9,0),"")</f>
        <v/>
      </c>
      <c r="K1636" s="55" t="str">
        <f t="shared" si="51"/>
        <v/>
      </c>
    </row>
    <row r="1637" spans="1:11" ht="24.95" customHeight="1" x14ac:dyDescent="0.2">
      <c r="A1637" s="29"/>
      <c r="B1637" s="29"/>
      <c r="C1637" s="30"/>
      <c r="D1637" s="2"/>
      <c r="E1637" s="1"/>
      <c r="F1637" s="1"/>
      <c r="G1637" s="57" t="str">
        <f t="shared" si="50"/>
        <v/>
      </c>
      <c r="H1637" s="54" t="str">
        <f>IFERROR(VLOOKUP(G1637,مخزن!D1635:E2237,2,0),"")</f>
        <v/>
      </c>
      <c r="I1637" s="31"/>
      <c r="J1637" s="55" t="str">
        <f>IFERROR(VLOOKUP(G1637,مخزن!D1635:N2237,9,0),"")</f>
        <v/>
      </c>
      <c r="K1637" s="55" t="str">
        <f t="shared" si="51"/>
        <v/>
      </c>
    </row>
    <row r="1638" spans="1:11" ht="24.95" customHeight="1" x14ac:dyDescent="0.2">
      <c r="A1638" s="29"/>
      <c r="B1638" s="29"/>
      <c r="C1638" s="30"/>
      <c r="D1638" s="2"/>
      <c r="E1638" s="1"/>
      <c r="F1638" s="1"/>
      <c r="G1638" s="57" t="str">
        <f t="shared" si="50"/>
        <v/>
      </c>
      <c r="H1638" s="54" t="str">
        <f>IFERROR(VLOOKUP(G1638,مخزن!D1636:E2238,2,0),"")</f>
        <v/>
      </c>
      <c r="I1638" s="31"/>
      <c r="J1638" s="55" t="str">
        <f>IFERROR(VLOOKUP(G1638,مخزن!D1636:N2238,9,0),"")</f>
        <v/>
      </c>
      <c r="K1638" s="55" t="str">
        <f t="shared" si="51"/>
        <v/>
      </c>
    </row>
    <row r="1639" spans="1:11" ht="24.95" customHeight="1" x14ac:dyDescent="0.2">
      <c r="A1639" s="29"/>
      <c r="B1639" s="29"/>
      <c r="C1639" s="30"/>
      <c r="D1639" s="2"/>
      <c r="E1639" s="1"/>
      <c r="F1639" s="1"/>
      <c r="G1639" s="57" t="str">
        <f t="shared" si="50"/>
        <v/>
      </c>
      <c r="H1639" s="54" t="str">
        <f>IFERROR(VLOOKUP(G1639,مخزن!D1637:E2239,2,0),"")</f>
        <v/>
      </c>
      <c r="I1639" s="31"/>
      <c r="J1639" s="55" t="str">
        <f>IFERROR(VLOOKUP(G1639,مخزن!D1637:N2239,9,0),"")</f>
        <v/>
      </c>
      <c r="K1639" s="55" t="str">
        <f t="shared" si="51"/>
        <v/>
      </c>
    </row>
    <row r="1640" spans="1:11" ht="24.95" customHeight="1" x14ac:dyDescent="0.2">
      <c r="A1640" s="29"/>
      <c r="B1640" s="29"/>
      <c r="C1640" s="30"/>
      <c r="D1640" s="2"/>
      <c r="E1640" s="1"/>
      <c r="F1640" s="1"/>
      <c r="G1640" s="57" t="str">
        <f t="shared" si="50"/>
        <v/>
      </c>
      <c r="H1640" s="54" t="str">
        <f>IFERROR(VLOOKUP(G1640,مخزن!D1638:E2240,2,0),"")</f>
        <v/>
      </c>
      <c r="I1640" s="31"/>
      <c r="J1640" s="55" t="str">
        <f>IFERROR(VLOOKUP(G1640,مخزن!D1638:N2240,9,0),"")</f>
        <v/>
      </c>
      <c r="K1640" s="55" t="str">
        <f t="shared" si="51"/>
        <v/>
      </c>
    </row>
    <row r="1641" spans="1:11" ht="24.95" customHeight="1" x14ac:dyDescent="0.2">
      <c r="A1641" s="29"/>
      <c r="B1641" s="29"/>
      <c r="C1641" s="30"/>
      <c r="D1641" s="2"/>
      <c r="E1641" s="1"/>
      <c r="F1641" s="1"/>
      <c r="G1641" s="57" t="str">
        <f t="shared" si="50"/>
        <v/>
      </c>
      <c r="H1641" s="54" t="str">
        <f>IFERROR(VLOOKUP(G1641,مخزن!D1639:E2241,2,0),"")</f>
        <v/>
      </c>
      <c r="I1641" s="31"/>
      <c r="J1641" s="55" t="str">
        <f>IFERROR(VLOOKUP(G1641,مخزن!D1639:N2241,9,0),"")</f>
        <v/>
      </c>
      <c r="K1641" s="55" t="str">
        <f t="shared" si="51"/>
        <v/>
      </c>
    </row>
    <row r="1642" spans="1:11" ht="24.95" customHeight="1" x14ac:dyDescent="0.2">
      <c r="A1642" s="29"/>
      <c r="B1642" s="29"/>
      <c r="C1642" s="30"/>
      <c r="D1642" s="2"/>
      <c r="E1642" s="1"/>
      <c r="F1642" s="1"/>
      <c r="G1642" s="57" t="str">
        <f t="shared" si="50"/>
        <v/>
      </c>
      <c r="H1642" s="54" t="str">
        <f>IFERROR(VLOOKUP(G1642,مخزن!D1640:E2242,2,0),"")</f>
        <v/>
      </c>
      <c r="I1642" s="31"/>
      <c r="J1642" s="55" t="str">
        <f>IFERROR(VLOOKUP(G1642,مخزن!D1640:N2242,9,0),"")</f>
        <v/>
      </c>
      <c r="K1642" s="55" t="str">
        <f t="shared" si="51"/>
        <v/>
      </c>
    </row>
    <row r="1643" spans="1:11" ht="24.95" customHeight="1" x14ac:dyDescent="0.2">
      <c r="A1643" s="29"/>
      <c r="B1643" s="29"/>
      <c r="C1643" s="30"/>
      <c r="D1643" s="2"/>
      <c r="E1643" s="1"/>
      <c r="F1643" s="1"/>
      <c r="G1643" s="57" t="str">
        <f t="shared" si="50"/>
        <v/>
      </c>
      <c r="H1643" s="54" t="str">
        <f>IFERROR(VLOOKUP(G1643,مخزن!D1641:E2243,2,0),"")</f>
        <v/>
      </c>
      <c r="I1643" s="31"/>
      <c r="J1643" s="55" t="str">
        <f>IFERROR(VLOOKUP(G1643,مخزن!D1641:N2243,9,0),"")</f>
        <v/>
      </c>
      <c r="K1643" s="55" t="str">
        <f t="shared" si="51"/>
        <v/>
      </c>
    </row>
    <row r="1644" spans="1:11" ht="24.95" customHeight="1" x14ac:dyDescent="0.2">
      <c r="A1644" s="29"/>
      <c r="B1644" s="29"/>
      <c r="C1644" s="30"/>
      <c r="D1644" s="2"/>
      <c r="E1644" s="1"/>
      <c r="F1644" s="1"/>
      <c r="G1644" s="57" t="str">
        <f t="shared" si="50"/>
        <v/>
      </c>
      <c r="H1644" s="54" t="str">
        <f>IFERROR(VLOOKUP(G1644,مخزن!D1642:E2244,2,0),"")</f>
        <v/>
      </c>
      <c r="I1644" s="31"/>
      <c r="J1644" s="55" t="str">
        <f>IFERROR(VLOOKUP(G1644,مخزن!D1642:N2244,9,0),"")</f>
        <v/>
      </c>
      <c r="K1644" s="55" t="str">
        <f t="shared" si="51"/>
        <v/>
      </c>
    </row>
    <row r="1645" spans="1:11" ht="24.95" customHeight="1" x14ac:dyDescent="0.2">
      <c r="A1645" s="29"/>
      <c r="B1645" s="29"/>
      <c r="C1645" s="30"/>
      <c r="D1645" s="2"/>
      <c r="E1645" s="1"/>
      <c r="F1645" s="1"/>
      <c r="G1645" s="57" t="str">
        <f t="shared" si="50"/>
        <v/>
      </c>
      <c r="H1645" s="54" t="str">
        <f>IFERROR(VLOOKUP(G1645,مخزن!D1643:E2245,2,0),"")</f>
        <v/>
      </c>
      <c r="I1645" s="31"/>
      <c r="J1645" s="55" t="str">
        <f>IFERROR(VLOOKUP(G1645,مخزن!D1643:N2245,9,0),"")</f>
        <v/>
      </c>
      <c r="K1645" s="55" t="str">
        <f t="shared" si="51"/>
        <v/>
      </c>
    </row>
    <row r="1646" spans="1:11" ht="24.95" customHeight="1" x14ac:dyDescent="0.2">
      <c r="A1646" s="29"/>
      <c r="B1646" s="29"/>
      <c r="C1646" s="30"/>
      <c r="D1646" s="2"/>
      <c r="E1646" s="1"/>
      <c r="F1646" s="1"/>
      <c r="G1646" s="57" t="str">
        <f t="shared" si="50"/>
        <v/>
      </c>
      <c r="H1646" s="54" t="str">
        <f>IFERROR(VLOOKUP(G1646,مخزن!D1644:E2246,2,0),"")</f>
        <v/>
      </c>
      <c r="I1646" s="31"/>
      <c r="J1646" s="55" t="str">
        <f>IFERROR(VLOOKUP(G1646,مخزن!D1644:N2246,9,0),"")</f>
        <v/>
      </c>
      <c r="K1646" s="55" t="str">
        <f t="shared" si="51"/>
        <v/>
      </c>
    </row>
    <row r="1647" spans="1:11" ht="24.95" customHeight="1" x14ac:dyDescent="0.2">
      <c r="A1647" s="29"/>
      <c r="B1647" s="29"/>
      <c r="C1647" s="30"/>
      <c r="D1647" s="2"/>
      <c r="E1647" s="1"/>
      <c r="F1647" s="1"/>
      <c r="G1647" s="57" t="str">
        <f t="shared" si="50"/>
        <v/>
      </c>
      <c r="H1647" s="54" t="str">
        <f>IFERROR(VLOOKUP(G1647,مخزن!D1645:E2247,2,0),"")</f>
        <v/>
      </c>
      <c r="I1647" s="31"/>
      <c r="J1647" s="55" t="str">
        <f>IFERROR(VLOOKUP(G1647,مخزن!D1645:N2247,9,0),"")</f>
        <v/>
      </c>
      <c r="K1647" s="55" t="str">
        <f t="shared" si="51"/>
        <v/>
      </c>
    </row>
    <row r="1648" spans="1:11" ht="24.95" customHeight="1" x14ac:dyDescent="0.2">
      <c r="A1648" s="29"/>
      <c r="B1648" s="29"/>
      <c r="C1648" s="30"/>
      <c r="D1648" s="2"/>
      <c r="E1648" s="1"/>
      <c r="F1648" s="1"/>
      <c r="G1648" s="57" t="str">
        <f t="shared" si="50"/>
        <v/>
      </c>
      <c r="H1648" s="54" t="str">
        <f>IFERROR(VLOOKUP(G1648,مخزن!D1646:E2248,2,0),"")</f>
        <v/>
      </c>
      <c r="I1648" s="31"/>
      <c r="J1648" s="55" t="str">
        <f>IFERROR(VLOOKUP(G1648,مخزن!D1646:N2248,9,0),"")</f>
        <v/>
      </c>
      <c r="K1648" s="55" t="str">
        <f t="shared" si="51"/>
        <v/>
      </c>
    </row>
    <row r="1649" spans="1:11" ht="24.95" customHeight="1" x14ac:dyDescent="0.2">
      <c r="A1649" s="29"/>
      <c r="B1649" s="29"/>
      <c r="C1649" s="30"/>
      <c r="D1649" s="2"/>
      <c r="E1649" s="1"/>
      <c r="F1649" s="1"/>
      <c r="G1649" s="57" t="str">
        <f t="shared" si="50"/>
        <v/>
      </c>
      <c r="H1649" s="54" t="str">
        <f>IFERROR(VLOOKUP(G1649,مخزن!D1647:E2249,2,0),"")</f>
        <v/>
      </c>
      <c r="I1649" s="31"/>
      <c r="J1649" s="55" t="str">
        <f>IFERROR(VLOOKUP(G1649,مخزن!D1647:N2249,9,0),"")</f>
        <v/>
      </c>
      <c r="K1649" s="55" t="str">
        <f t="shared" si="51"/>
        <v/>
      </c>
    </row>
    <row r="1650" spans="1:11" ht="24.95" customHeight="1" x14ac:dyDescent="0.2">
      <c r="A1650" s="29"/>
      <c r="B1650" s="29"/>
      <c r="C1650" s="30"/>
      <c r="D1650" s="2"/>
      <c r="E1650" s="1"/>
      <c r="F1650" s="1"/>
      <c r="G1650" s="57" t="str">
        <f t="shared" si="50"/>
        <v/>
      </c>
      <c r="H1650" s="54" t="str">
        <f>IFERROR(VLOOKUP(G1650,مخزن!D1648:E2250,2,0),"")</f>
        <v/>
      </c>
      <c r="I1650" s="31"/>
      <c r="J1650" s="55" t="str">
        <f>IFERROR(VLOOKUP(G1650,مخزن!D1648:N2250,9,0),"")</f>
        <v/>
      </c>
      <c r="K1650" s="55" t="str">
        <f t="shared" si="51"/>
        <v/>
      </c>
    </row>
    <row r="1651" spans="1:11" ht="24.95" customHeight="1" x14ac:dyDescent="0.2">
      <c r="A1651" s="29"/>
      <c r="B1651" s="29"/>
      <c r="C1651" s="30"/>
      <c r="D1651" s="2"/>
      <c r="E1651" s="1"/>
      <c r="F1651" s="1"/>
      <c r="G1651" s="57" t="str">
        <f t="shared" si="50"/>
        <v/>
      </c>
      <c r="H1651" s="54" t="str">
        <f>IFERROR(VLOOKUP(G1651,مخزن!D1649:E2251,2,0),"")</f>
        <v/>
      </c>
      <c r="I1651" s="31"/>
      <c r="J1651" s="55" t="str">
        <f>IFERROR(VLOOKUP(G1651,مخزن!D1649:N2251,9,0),"")</f>
        <v/>
      </c>
      <c r="K1651" s="55" t="str">
        <f t="shared" si="51"/>
        <v/>
      </c>
    </row>
    <row r="1652" spans="1:11" ht="24.95" customHeight="1" x14ac:dyDescent="0.2">
      <c r="A1652" s="29"/>
      <c r="B1652" s="29"/>
      <c r="C1652" s="30"/>
      <c r="D1652" s="2"/>
      <c r="E1652" s="1"/>
      <c r="F1652" s="1"/>
      <c r="G1652" s="57" t="str">
        <f t="shared" si="50"/>
        <v/>
      </c>
      <c r="H1652" s="54" t="str">
        <f>IFERROR(VLOOKUP(G1652,مخزن!D1650:E2252,2,0),"")</f>
        <v/>
      </c>
      <c r="I1652" s="31"/>
      <c r="J1652" s="55" t="str">
        <f>IFERROR(VLOOKUP(G1652,مخزن!D1650:N2252,9,0),"")</f>
        <v/>
      </c>
      <c r="K1652" s="55" t="str">
        <f t="shared" si="51"/>
        <v/>
      </c>
    </row>
    <row r="1653" spans="1:11" ht="24.95" customHeight="1" x14ac:dyDescent="0.2">
      <c r="A1653" s="29"/>
      <c r="B1653" s="29"/>
      <c r="C1653" s="30"/>
      <c r="D1653" s="2"/>
      <c r="E1653" s="1"/>
      <c r="F1653" s="1"/>
      <c r="G1653" s="57" t="str">
        <f t="shared" ref="G1653:G1716" si="52">E1653&amp;F1653</f>
        <v/>
      </c>
      <c r="H1653" s="54" t="str">
        <f>IFERROR(VLOOKUP(G1653,مخزن!D1651:E2253,2,0),"")</f>
        <v/>
      </c>
      <c r="I1653" s="31"/>
      <c r="J1653" s="55" t="str">
        <f>IFERROR(VLOOKUP(G1653,مخزن!D1651:N2253,9,0),"")</f>
        <v/>
      </c>
      <c r="K1653" s="55" t="str">
        <f t="shared" ref="K1653:K1716" si="53">IFERROR((J1653*I1653),"")</f>
        <v/>
      </c>
    </row>
    <row r="1654" spans="1:11" ht="24.95" customHeight="1" x14ac:dyDescent="0.2">
      <c r="A1654" s="29"/>
      <c r="B1654" s="29"/>
      <c r="C1654" s="30"/>
      <c r="D1654" s="2"/>
      <c r="E1654" s="1"/>
      <c r="F1654" s="1"/>
      <c r="G1654" s="57" t="str">
        <f t="shared" si="52"/>
        <v/>
      </c>
      <c r="H1654" s="54" t="str">
        <f>IFERROR(VLOOKUP(G1654,مخزن!D1652:E2254,2,0),"")</f>
        <v/>
      </c>
      <c r="I1654" s="31"/>
      <c r="J1654" s="55" t="str">
        <f>IFERROR(VLOOKUP(G1654,مخزن!D1652:N2254,9,0),"")</f>
        <v/>
      </c>
      <c r="K1654" s="55" t="str">
        <f t="shared" si="53"/>
        <v/>
      </c>
    </row>
    <row r="1655" spans="1:11" ht="24.95" customHeight="1" x14ac:dyDescent="0.2">
      <c r="A1655" s="29"/>
      <c r="B1655" s="29"/>
      <c r="C1655" s="30"/>
      <c r="D1655" s="2"/>
      <c r="E1655" s="1"/>
      <c r="F1655" s="1"/>
      <c r="G1655" s="57" t="str">
        <f t="shared" si="52"/>
        <v/>
      </c>
      <c r="H1655" s="54" t="str">
        <f>IFERROR(VLOOKUP(G1655,مخزن!D1653:E2255,2,0),"")</f>
        <v/>
      </c>
      <c r="I1655" s="31"/>
      <c r="J1655" s="55" t="str">
        <f>IFERROR(VLOOKUP(G1655,مخزن!D1653:N2255,9,0),"")</f>
        <v/>
      </c>
      <c r="K1655" s="55" t="str">
        <f t="shared" si="53"/>
        <v/>
      </c>
    </row>
    <row r="1656" spans="1:11" ht="24.95" customHeight="1" x14ac:dyDescent="0.2">
      <c r="A1656" s="29"/>
      <c r="B1656" s="29"/>
      <c r="C1656" s="30"/>
      <c r="D1656" s="2"/>
      <c r="E1656" s="1"/>
      <c r="F1656" s="1"/>
      <c r="G1656" s="57" t="str">
        <f t="shared" si="52"/>
        <v/>
      </c>
      <c r="H1656" s="54" t="str">
        <f>IFERROR(VLOOKUP(G1656,مخزن!D1654:E2256,2,0),"")</f>
        <v/>
      </c>
      <c r="I1656" s="31"/>
      <c r="J1656" s="55" t="str">
        <f>IFERROR(VLOOKUP(G1656,مخزن!D1654:N2256,9,0),"")</f>
        <v/>
      </c>
      <c r="K1656" s="55" t="str">
        <f t="shared" si="53"/>
        <v/>
      </c>
    </row>
    <row r="1657" spans="1:11" ht="24.95" customHeight="1" x14ac:dyDescent="0.2">
      <c r="A1657" s="29"/>
      <c r="B1657" s="29"/>
      <c r="C1657" s="30"/>
      <c r="D1657" s="2"/>
      <c r="E1657" s="1"/>
      <c r="F1657" s="1"/>
      <c r="G1657" s="57" t="str">
        <f t="shared" si="52"/>
        <v/>
      </c>
      <c r="H1657" s="54" t="str">
        <f>IFERROR(VLOOKUP(G1657,مخزن!D1655:E2257,2,0),"")</f>
        <v/>
      </c>
      <c r="I1657" s="31"/>
      <c r="J1657" s="55" t="str">
        <f>IFERROR(VLOOKUP(G1657,مخزن!D1655:N2257,9,0),"")</f>
        <v/>
      </c>
      <c r="K1657" s="55" t="str">
        <f t="shared" si="53"/>
        <v/>
      </c>
    </row>
    <row r="1658" spans="1:11" ht="24.95" customHeight="1" x14ac:dyDescent="0.2">
      <c r="A1658" s="29"/>
      <c r="B1658" s="29"/>
      <c r="C1658" s="30"/>
      <c r="D1658" s="2"/>
      <c r="E1658" s="1"/>
      <c r="F1658" s="1"/>
      <c r="G1658" s="57" t="str">
        <f t="shared" si="52"/>
        <v/>
      </c>
      <c r="H1658" s="54" t="str">
        <f>IFERROR(VLOOKUP(G1658,مخزن!D1656:E2258,2,0),"")</f>
        <v/>
      </c>
      <c r="I1658" s="31"/>
      <c r="J1658" s="55" t="str">
        <f>IFERROR(VLOOKUP(G1658,مخزن!D1656:N2258,9,0),"")</f>
        <v/>
      </c>
      <c r="K1658" s="55" t="str">
        <f t="shared" si="53"/>
        <v/>
      </c>
    </row>
    <row r="1659" spans="1:11" ht="24.95" customHeight="1" x14ac:dyDescent="0.2">
      <c r="A1659" s="29"/>
      <c r="B1659" s="29"/>
      <c r="C1659" s="30"/>
      <c r="D1659" s="2"/>
      <c r="E1659" s="1"/>
      <c r="F1659" s="1"/>
      <c r="G1659" s="57" t="str">
        <f t="shared" si="52"/>
        <v/>
      </c>
      <c r="H1659" s="54" t="str">
        <f>IFERROR(VLOOKUP(G1659,مخزن!D1657:E2259,2,0),"")</f>
        <v/>
      </c>
      <c r="I1659" s="31"/>
      <c r="J1659" s="55" t="str">
        <f>IFERROR(VLOOKUP(G1659,مخزن!D1657:N2259,9,0),"")</f>
        <v/>
      </c>
      <c r="K1659" s="55" t="str">
        <f t="shared" si="53"/>
        <v/>
      </c>
    </row>
    <row r="1660" spans="1:11" ht="24.95" customHeight="1" x14ac:dyDescent="0.2">
      <c r="A1660" s="29"/>
      <c r="B1660" s="29"/>
      <c r="C1660" s="30"/>
      <c r="D1660" s="2"/>
      <c r="E1660" s="1"/>
      <c r="F1660" s="1"/>
      <c r="G1660" s="57" t="str">
        <f t="shared" si="52"/>
        <v/>
      </c>
      <c r="H1660" s="54" t="str">
        <f>IFERROR(VLOOKUP(G1660,مخزن!D1658:E2260,2,0),"")</f>
        <v/>
      </c>
      <c r="I1660" s="31"/>
      <c r="J1660" s="55" t="str">
        <f>IFERROR(VLOOKUP(G1660,مخزن!D1658:N2260,9,0),"")</f>
        <v/>
      </c>
      <c r="K1660" s="55" t="str">
        <f t="shared" si="53"/>
        <v/>
      </c>
    </row>
    <row r="1661" spans="1:11" ht="24.95" customHeight="1" x14ac:dyDescent="0.2">
      <c r="A1661" s="29"/>
      <c r="B1661" s="29"/>
      <c r="C1661" s="30"/>
      <c r="D1661" s="2"/>
      <c r="E1661" s="1"/>
      <c r="F1661" s="1"/>
      <c r="G1661" s="57" t="str">
        <f t="shared" si="52"/>
        <v/>
      </c>
      <c r="H1661" s="54" t="str">
        <f>IFERROR(VLOOKUP(G1661,مخزن!D1659:E2261,2,0),"")</f>
        <v/>
      </c>
      <c r="I1661" s="31"/>
      <c r="J1661" s="55" t="str">
        <f>IFERROR(VLOOKUP(G1661,مخزن!D1659:N2261,9,0),"")</f>
        <v/>
      </c>
      <c r="K1661" s="55" t="str">
        <f t="shared" si="53"/>
        <v/>
      </c>
    </row>
    <row r="1662" spans="1:11" ht="24.95" customHeight="1" x14ac:dyDescent="0.2">
      <c r="A1662" s="29"/>
      <c r="B1662" s="29"/>
      <c r="C1662" s="30"/>
      <c r="D1662" s="2"/>
      <c r="E1662" s="1"/>
      <c r="F1662" s="1"/>
      <c r="G1662" s="57" t="str">
        <f t="shared" si="52"/>
        <v/>
      </c>
      <c r="H1662" s="54" t="str">
        <f>IFERROR(VLOOKUP(G1662,مخزن!D1660:E2262,2,0),"")</f>
        <v/>
      </c>
      <c r="I1662" s="31"/>
      <c r="J1662" s="55" t="str">
        <f>IFERROR(VLOOKUP(G1662,مخزن!D1660:N2262,9,0),"")</f>
        <v/>
      </c>
      <c r="K1662" s="55" t="str">
        <f t="shared" si="53"/>
        <v/>
      </c>
    </row>
    <row r="1663" spans="1:11" ht="24.95" customHeight="1" x14ac:dyDescent="0.2">
      <c r="A1663" s="29"/>
      <c r="B1663" s="29"/>
      <c r="C1663" s="30"/>
      <c r="D1663" s="2"/>
      <c r="E1663" s="1"/>
      <c r="F1663" s="1"/>
      <c r="G1663" s="57" t="str">
        <f t="shared" si="52"/>
        <v/>
      </c>
      <c r="H1663" s="54" t="str">
        <f>IFERROR(VLOOKUP(G1663,مخزن!D1661:E2263,2,0),"")</f>
        <v/>
      </c>
      <c r="I1663" s="31"/>
      <c r="J1663" s="55" t="str">
        <f>IFERROR(VLOOKUP(G1663,مخزن!D1661:N2263,9,0),"")</f>
        <v/>
      </c>
      <c r="K1663" s="55" t="str">
        <f t="shared" si="53"/>
        <v/>
      </c>
    </row>
    <row r="1664" spans="1:11" ht="24.95" customHeight="1" x14ac:dyDescent="0.2">
      <c r="A1664" s="29"/>
      <c r="B1664" s="29"/>
      <c r="C1664" s="30"/>
      <c r="D1664" s="2"/>
      <c r="E1664" s="1"/>
      <c r="F1664" s="1"/>
      <c r="G1664" s="57" t="str">
        <f t="shared" si="52"/>
        <v/>
      </c>
      <c r="H1664" s="54" t="str">
        <f>IFERROR(VLOOKUP(G1664,مخزن!D1662:E2264,2,0),"")</f>
        <v/>
      </c>
      <c r="I1664" s="31"/>
      <c r="J1664" s="55" t="str">
        <f>IFERROR(VLOOKUP(G1664,مخزن!D1662:N2264,9,0),"")</f>
        <v/>
      </c>
      <c r="K1664" s="55" t="str">
        <f t="shared" si="53"/>
        <v/>
      </c>
    </row>
    <row r="1665" spans="1:11" ht="24.95" customHeight="1" x14ac:dyDescent="0.2">
      <c r="A1665" s="29"/>
      <c r="B1665" s="29"/>
      <c r="C1665" s="30"/>
      <c r="D1665" s="2"/>
      <c r="E1665" s="1"/>
      <c r="F1665" s="1"/>
      <c r="G1665" s="57" t="str">
        <f t="shared" si="52"/>
        <v/>
      </c>
      <c r="H1665" s="54" t="str">
        <f>IFERROR(VLOOKUP(G1665,مخزن!D1663:E2265,2,0),"")</f>
        <v/>
      </c>
      <c r="I1665" s="31"/>
      <c r="J1665" s="55" t="str">
        <f>IFERROR(VLOOKUP(G1665,مخزن!D1663:N2265,9,0),"")</f>
        <v/>
      </c>
      <c r="K1665" s="55" t="str">
        <f t="shared" si="53"/>
        <v/>
      </c>
    </row>
    <row r="1666" spans="1:11" ht="24.95" customHeight="1" x14ac:dyDescent="0.2">
      <c r="A1666" s="29"/>
      <c r="B1666" s="29"/>
      <c r="C1666" s="30"/>
      <c r="D1666" s="2"/>
      <c r="E1666" s="1"/>
      <c r="F1666" s="1"/>
      <c r="G1666" s="57" t="str">
        <f t="shared" si="52"/>
        <v/>
      </c>
      <c r="H1666" s="54" t="str">
        <f>IFERROR(VLOOKUP(G1666,مخزن!D1664:E2266,2,0),"")</f>
        <v/>
      </c>
      <c r="I1666" s="31"/>
      <c r="J1666" s="55" t="str">
        <f>IFERROR(VLOOKUP(G1666,مخزن!D1664:N2266,9,0),"")</f>
        <v/>
      </c>
      <c r="K1666" s="55" t="str">
        <f t="shared" si="53"/>
        <v/>
      </c>
    </row>
    <row r="1667" spans="1:11" ht="24.95" customHeight="1" x14ac:dyDescent="0.2">
      <c r="A1667" s="29"/>
      <c r="B1667" s="29"/>
      <c r="C1667" s="30"/>
      <c r="D1667" s="2"/>
      <c r="E1667" s="1"/>
      <c r="F1667" s="1"/>
      <c r="G1667" s="57" t="str">
        <f t="shared" si="52"/>
        <v/>
      </c>
      <c r="H1667" s="54" t="str">
        <f>IFERROR(VLOOKUP(G1667,مخزن!D1665:E2267,2,0),"")</f>
        <v/>
      </c>
      <c r="I1667" s="31"/>
      <c r="J1667" s="55" t="str">
        <f>IFERROR(VLOOKUP(G1667,مخزن!D1665:N2267,9,0),"")</f>
        <v/>
      </c>
      <c r="K1667" s="55" t="str">
        <f t="shared" si="53"/>
        <v/>
      </c>
    </row>
    <row r="1668" spans="1:11" ht="24.95" customHeight="1" x14ac:dyDescent="0.2">
      <c r="A1668" s="29"/>
      <c r="B1668" s="29"/>
      <c r="C1668" s="30"/>
      <c r="D1668" s="2"/>
      <c r="E1668" s="1"/>
      <c r="F1668" s="1"/>
      <c r="G1668" s="57" t="str">
        <f t="shared" si="52"/>
        <v/>
      </c>
      <c r="H1668" s="54" t="str">
        <f>IFERROR(VLOOKUP(G1668,مخزن!D1666:E2268,2,0),"")</f>
        <v/>
      </c>
      <c r="I1668" s="31"/>
      <c r="J1668" s="55" t="str">
        <f>IFERROR(VLOOKUP(G1668,مخزن!D1666:N2268,9,0),"")</f>
        <v/>
      </c>
      <c r="K1668" s="55" t="str">
        <f t="shared" si="53"/>
        <v/>
      </c>
    </row>
    <row r="1669" spans="1:11" ht="24.95" customHeight="1" x14ac:dyDescent="0.2">
      <c r="A1669" s="29"/>
      <c r="B1669" s="29"/>
      <c r="C1669" s="30"/>
      <c r="D1669" s="2"/>
      <c r="E1669" s="1"/>
      <c r="F1669" s="1"/>
      <c r="G1669" s="57" t="str">
        <f t="shared" si="52"/>
        <v/>
      </c>
      <c r="H1669" s="54" t="str">
        <f>IFERROR(VLOOKUP(G1669,مخزن!D1667:E2269,2,0),"")</f>
        <v/>
      </c>
      <c r="I1669" s="31"/>
      <c r="J1669" s="55" t="str">
        <f>IFERROR(VLOOKUP(G1669,مخزن!D1667:N2269,9,0),"")</f>
        <v/>
      </c>
      <c r="K1669" s="55" t="str">
        <f t="shared" si="53"/>
        <v/>
      </c>
    </row>
    <row r="1670" spans="1:11" ht="24.95" customHeight="1" x14ac:dyDescent="0.2">
      <c r="A1670" s="29"/>
      <c r="B1670" s="29"/>
      <c r="C1670" s="30"/>
      <c r="D1670" s="2"/>
      <c r="E1670" s="1"/>
      <c r="F1670" s="1"/>
      <c r="G1670" s="57" t="str">
        <f t="shared" si="52"/>
        <v/>
      </c>
      <c r="H1670" s="54" t="str">
        <f>IFERROR(VLOOKUP(G1670,مخزن!D1668:E2270,2,0),"")</f>
        <v/>
      </c>
      <c r="I1670" s="31"/>
      <c r="J1670" s="55" t="str">
        <f>IFERROR(VLOOKUP(G1670,مخزن!D1668:N2270,9,0),"")</f>
        <v/>
      </c>
      <c r="K1670" s="55" t="str">
        <f t="shared" si="53"/>
        <v/>
      </c>
    </row>
    <row r="1671" spans="1:11" ht="24.95" customHeight="1" x14ac:dyDescent="0.2">
      <c r="A1671" s="29"/>
      <c r="B1671" s="29"/>
      <c r="C1671" s="30"/>
      <c r="D1671" s="2"/>
      <c r="E1671" s="1"/>
      <c r="F1671" s="1"/>
      <c r="G1671" s="57" t="str">
        <f t="shared" si="52"/>
        <v/>
      </c>
      <c r="H1671" s="54" t="str">
        <f>IFERROR(VLOOKUP(G1671,مخزن!D1669:E2271,2,0),"")</f>
        <v/>
      </c>
      <c r="I1671" s="31"/>
      <c r="J1671" s="55" t="str">
        <f>IFERROR(VLOOKUP(G1671,مخزن!D1669:N2271,9,0),"")</f>
        <v/>
      </c>
      <c r="K1671" s="55" t="str">
        <f t="shared" si="53"/>
        <v/>
      </c>
    </row>
    <row r="1672" spans="1:11" ht="24.95" customHeight="1" x14ac:dyDescent="0.2">
      <c r="A1672" s="29"/>
      <c r="B1672" s="29"/>
      <c r="C1672" s="30"/>
      <c r="D1672" s="2"/>
      <c r="E1672" s="1"/>
      <c r="F1672" s="1"/>
      <c r="G1672" s="57" t="str">
        <f t="shared" si="52"/>
        <v/>
      </c>
      <c r="H1672" s="54" t="str">
        <f>IFERROR(VLOOKUP(G1672,مخزن!D1670:E2272,2,0),"")</f>
        <v/>
      </c>
      <c r="I1672" s="31"/>
      <c r="J1672" s="55" t="str">
        <f>IFERROR(VLOOKUP(G1672,مخزن!D1670:N2272,9,0),"")</f>
        <v/>
      </c>
      <c r="K1672" s="55" t="str">
        <f t="shared" si="53"/>
        <v/>
      </c>
    </row>
    <row r="1673" spans="1:11" ht="24.95" customHeight="1" x14ac:dyDescent="0.2">
      <c r="A1673" s="29"/>
      <c r="B1673" s="29"/>
      <c r="C1673" s="30"/>
      <c r="D1673" s="2"/>
      <c r="E1673" s="1"/>
      <c r="F1673" s="1"/>
      <c r="G1673" s="57" t="str">
        <f t="shared" si="52"/>
        <v/>
      </c>
      <c r="H1673" s="54" t="str">
        <f>IFERROR(VLOOKUP(G1673,مخزن!D1671:E2273,2,0),"")</f>
        <v/>
      </c>
      <c r="I1673" s="31"/>
      <c r="J1673" s="55" t="str">
        <f>IFERROR(VLOOKUP(G1673,مخزن!D1671:N2273,9,0),"")</f>
        <v/>
      </c>
      <c r="K1673" s="55" t="str">
        <f t="shared" si="53"/>
        <v/>
      </c>
    </row>
    <row r="1674" spans="1:11" ht="24.95" customHeight="1" x14ac:dyDescent="0.2">
      <c r="A1674" s="29"/>
      <c r="B1674" s="29"/>
      <c r="C1674" s="30"/>
      <c r="D1674" s="2"/>
      <c r="E1674" s="1"/>
      <c r="F1674" s="1"/>
      <c r="G1674" s="57" t="str">
        <f t="shared" si="52"/>
        <v/>
      </c>
      <c r="H1674" s="54" t="str">
        <f>IFERROR(VLOOKUP(G1674,مخزن!D1672:E2274,2,0),"")</f>
        <v/>
      </c>
      <c r="I1674" s="31"/>
      <c r="J1674" s="55" t="str">
        <f>IFERROR(VLOOKUP(G1674,مخزن!D1672:N2274,9,0),"")</f>
        <v/>
      </c>
      <c r="K1674" s="55" t="str">
        <f t="shared" si="53"/>
        <v/>
      </c>
    </row>
    <row r="1675" spans="1:11" ht="24.95" customHeight="1" x14ac:dyDescent="0.2">
      <c r="A1675" s="29"/>
      <c r="B1675" s="29"/>
      <c r="C1675" s="30"/>
      <c r="D1675" s="2"/>
      <c r="E1675" s="1"/>
      <c r="F1675" s="1"/>
      <c r="G1675" s="57" t="str">
        <f t="shared" si="52"/>
        <v/>
      </c>
      <c r="H1675" s="54" t="str">
        <f>IFERROR(VLOOKUP(G1675,مخزن!D1673:E2275,2,0),"")</f>
        <v/>
      </c>
      <c r="I1675" s="31"/>
      <c r="J1675" s="55" t="str">
        <f>IFERROR(VLOOKUP(G1675,مخزن!D1673:N2275,9,0),"")</f>
        <v/>
      </c>
      <c r="K1675" s="55" t="str">
        <f t="shared" si="53"/>
        <v/>
      </c>
    </row>
    <row r="1676" spans="1:11" ht="24.95" customHeight="1" x14ac:dyDescent="0.2">
      <c r="A1676" s="29"/>
      <c r="B1676" s="29"/>
      <c r="C1676" s="30"/>
      <c r="D1676" s="2"/>
      <c r="E1676" s="1"/>
      <c r="F1676" s="1"/>
      <c r="G1676" s="57" t="str">
        <f t="shared" si="52"/>
        <v/>
      </c>
      <c r="H1676" s="54" t="str">
        <f>IFERROR(VLOOKUP(G1676,مخزن!D1674:E2276,2,0),"")</f>
        <v/>
      </c>
      <c r="I1676" s="31"/>
      <c r="J1676" s="55" t="str">
        <f>IFERROR(VLOOKUP(G1676,مخزن!D1674:N2276,9,0),"")</f>
        <v/>
      </c>
      <c r="K1676" s="55" t="str">
        <f t="shared" si="53"/>
        <v/>
      </c>
    </row>
    <row r="1677" spans="1:11" ht="24.95" customHeight="1" x14ac:dyDescent="0.2">
      <c r="A1677" s="29"/>
      <c r="B1677" s="29"/>
      <c r="C1677" s="30"/>
      <c r="D1677" s="2"/>
      <c r="E1677" s="1"/>
      <c r="F1677" s="1"/>
      <c r="G1677" s="57" t="str">
        <f t="shared" si="52"/>
        <v/>
      </c>
      <c r="H1677" s="54" t="str">
        <f>IFERROR(VLOOKUP(G1677,مخزن!D1675:E2277,2,0),"")</f>
        <v/>
      </c>
      <c r="I1677" s="31"/>
      <c r="J1677" s="55" t="str">
        <f>IFERROR(VLOOKUP(G1677,مخزن!D1675:N2277,9,0),"")</f>
        <v/>
      </c>
      <c r="K1677" s="55" t="str">
        <f t="shared" si="53"/>
        <v/>
      </c>
    </row>
    <row r="1678" spans="1:11" ht="24.95" customHeight="1" x14ac:dyDescent="0.2">
      <c r="A1678" s="29"/>
      <c r="B1678" s="29"/>
      <c r="C1678" s="30"/>
      <c r="D1678" s="2"/>
      <c r="E1678" s="1"/>
      <c r="F1678" s="1"/>
      <c r="G1678" s="57" t="str">
        <f t="shared" si="52"/>
        <v/>
      </c>
      <c r="H1678" s="54" t="str">
        <f>IFERROR(VLOOKUP(G1678,مخزن!D1676:E2278,2,0),"")</f>
        <v/>
      </c>
      <c r="I1678" s="31"/>
      <c r="J1678" s="55" t="str">
        <f>IFERROR(VLOOKUP(G1678,مخزن!D1676:N2278,9,0),"")</f>
        <v/>
      </c>
      <c r="K1678" s="55" t="str">
        <f t="shared" si="53"/>
        <v/>
      </c>
    </row>
    <row r="1679" spans="1:11" ht="24.95" customHeight="1" x14ac:dyDescent="0.2">
      <c r="A1679" s="29"/>
      <c r="B1679" s="29"/>
      <c r="C1679" s="30"/>
      <c r="D1679" s="2"/>
      <c r="E1679" s="1"/>
      <c r="F1679" s="1"/>
      <c r="G1679" s="57" t="str">
        <f t="shared" si="52"/>
        <v/>
      </c>
      <c r="H1679" s="54" t="str">
        <f>IFERROR(VLOOKUP(G1679,مخزن!D1677:E2279,2,0),"")</f>
        <v/>
      </c>
      <c r="I1679" s="31"/>
      <c r="J1679" s="55" t="str">
        <f>IFERROR(VLOOKUP(G1679,مخزن!D1677:N2279,9,0),"")</f>
        <v/>
      </c>
      <c r="K1679" s="55" t="str">
        <f t="shared" si="53"/>
        <v/>
      </c>
    </row>
    <row r="1680" spans="1:11" ht="24.95" customHeight="1" x14ac:dyDescent="0.2">
      <c r="A1680" s="29"/>
      <c r="B1680" s="29"/>
      <c r="C1680" s="30"/>
      <c r="D1680" s="2"/>
      <c r="E1680" s="1"/>
      <c r="F1680" s="1"/>
      <c r="G1680" s="57" t="str">
        <f t="shared" si="52"/>
        <v/>
      </c>
      <c r="H1680" s="54" t="str">
        <f>IFERROR(VLOOKUP(G1680,مخزن!D1678:E2280,2,0),"")</f>
        <v/>
      </c>
      <c r="I1680" s="31"/>
      <c r="J1680" s="55" t="str">
        <f>IFERROR(VLOOKUP(G1680,مخزن!D1678:N2280,9,0),"")</f>
        <v/>
      </c>
      <c r="K1680" s="55" t="str">
        <f t="shared" si="53"/>
        <v/>
      </c>
    </row>
    <row r="1681" spans="1:11" ht="24.95" customHeight="1" x14ac:dyDescent="0.2">
      <c r="A1681" s="29"/>
      <c r="B1681" s="29"/>
      <c r="C1681" s="30"/>
      <c r="D1681" s="2"/>
      <c r="E1681" s="1"/>
      <c r="F1681" s="1"/>
      <c r="G1681" s="57" t="str">
        <f t="shared" si="52"/>
        <v/>
      </c>
      <c r="H1681" s="54" t="str">
        <f>IFERROR(VLOOKUP(G1681,مخزن!D1679:E2281,2,0),"")</f>
        <v/>
      </c>
      <c r="I1681" s="31"/>
      <c r="J1681" s="55" t="str">
        <f>IFERROR(VLOOKUP(G1681,مخزن!D1679:N2281,9,0),"")</f>
        <v/>
      </c>
      <c r="K1681" s="55" t="str">
        <f t="shared" si="53"/>
        <v/>
      </c>
    </row>
    <row r="1682" spans="1:11" ht="24.95" customHeight="1" x14ac:dyDescent="0.2">
      <c r="A1682" s="29"/>
      <c r="B1682" s="29"/>
      <c r="C1682" s="30"/>
      <c r="D1682" s="2"/>
      <c r="E1682" s="1"/>
      <c r="F1682" s="1"/>
      <c r="G1682" s="57" t="str">
        <f t="shared" si="52"/>
        <v/>
      </c>
      <c r="H1682" s="54" t="str">
        <f>IFERROR(VLOOKUP(G1682,مخزن!D1680:E2282,2,0),"")</f>
        <v/>
      </c>
      <c r="I1682" s="31"/>
      <c r="J1682" s="55" t="str">
        <f>IFERROR(VLOOKUP(G1682,مخزن!D1680:N2282,9,0),"")</f>
        <v/>
      </c>
      <c r="K1682" s="55" t="str">
        <f t="shared" si="53"/>
        <v/>
      </c>
    </row>
    <row r="1683" spans="1:11" ht="24.95" customHeight="1" x14ac:dyDescent="0.2">
      <c r="A1683" s="29"/>
      <c r="B1683" s="29"/>
      <c r="C1683" s="30"/>
      <c r="D1683" s="2"/>
      <c r="E1683" s="1"/>
      <c r="F1683" s="1"/>
      <c r="G1683" s="57" t="str">
        <f t="shared" si="52"/>
        <v/>
      </c>
      <c r="H1683" s="54" t="str">
        <f>IFERROR(VLOOKUP(G1683,مخزن!D1681:E2283,2,0),"")</f>
        <v/>
      </c>
      <c r="I1683" s="31"/>
      <c r="J1683" s="55" t="str">
        <f>IFERROR(VLOOKUP(G1683,مخزن!D1681:N2283,9,0),"")</f>
        <v/>
      </c>
      <c r="K1683" s="55" t="str">
        <f t="shared" si="53"/>
        <v/>
      </c>
    </row>
    <row r="1684" spans="1:11" ht="24.95" customHeight="1" x14ac:dyDescent="0.2">
      <c r="A1684" s="29"/>
      <c r="B1684" s="29"/>
      <c r="C1684" s="30"/>
      <c r="D1684" s="2"/>
      <c r="E1684" s="1"/>
      <c r="F1684" s="1"/>
      <c r="G1684" s="57" t="str">
        <f t="shared" si="52"/>
        <v/>
      </c>
      <c r="H1684" s="54" t="str">
        <f>IFERROR(VLOOKUP(G1684,مخزن!D1682:E2284,2,0),"")</f>
        <v/>
      </c>
      <c r="I1684" s="31"/>
      <c r="J1684" s="55" t="str">
        <f>IFERROR(VLOOKUP(G1684,مخزن!D1682:N2284,9,0),"")</f>
        <v/>
      </c>
      <c r="K1684" s="55" t="str">
        <f t="shared" si="53"/>
        <v/>
      </c>
    </row>
    <row r="1685" spans="1:11" ht="24.95" customHeight="1" x14ac:dyDescent="0.2">
      <c r="A1685" s="29"/>
      <c r="B1685" s="29"/>
      <c r="C1685" s="30"/>
      <c r="D1685" s="2"/>
      <c r="E1685" s="1"/>
      <c r="F1685" s="1"/>
      <c r="G1685" s="57" t="str">
        <f t="shared" si="52"/>
        <v/>
      </c>
      <c r="H1685" s="54" t="str">
        <f>IFERROR(VLOOKUP(G1685,مخزن!D1683:E2285,2,0),"")</f>
        <v/>
      </c>
      <c r="I1685" s="31"/>
      <c r="J1685" s="55" t="str">
        <f>IFERROR(VLOOKUP(G1685,مخزن!D1683:N2285,9,0),"")</f>
        <v/>
      </c>
      <c r="K1685" s="55" t="str">
        <f t="shared" si="53"/>
        <v/>
      </c>
    </row>
    <row r="1686" spans="1:11" ht="24.95" customHeight="1" x14ac:dyDescent="0.2">
      <c r="A1686" s="29"/>
      <c r="B1686" s="29"/>
      <c r="C1686" s="30"/>
      <c r="D1686" s="2"/>
      <c r="E1686" s="1"/>
      <c r="F1686" s="1"/>
      <c r="G1686" s="57" t="str">
        <f t="shared" si="52"/>
        <v/>
      </c>
      <c r="H1686" s="54" t="str">
        <f>IFERROR(VLOOKUP(G1686,مخزن!D1684:E2286,2,0),"")</f>
        <v/>
      </c>
      <c r="I1686" s="31"/>
      <c r="J1686" s="55" t="str">
        <f>IFERROR(VLOOKUP(G1686,مخزن!D1684:N2286,9,0),"")</f>
        <v/>
      </c>
      <c r="K1686" s="55" t="str">
        <f t="shared" si="53"/>
        <v/>
      </c>
    </row>
    <row r="1687" spans="1:11" ht="24.95" customHeight="1" x14ac:dyDescent="0.2">
      <c r="A1687" s="29"/>
      <c r="B1687" s="29"/>
      <c r="C1687" s="30"/>
      <c r="D1687" s="2"/>
      <c r="E1687" s="1"/>
      <c r="F1687" s="1"/>
      <c r="G1687" s="57" t="str">
        <f t="shared" si="52"/>
        <v/>
      </c>
      <c r="H1687" s="54" t="str">
        <f>IFERROR(VLOOKUP(G1687,مخزن!D1685:E2287,2,0),"")</f>
        <v/>
      </c>
      <c r="I1687" s="31"/>
      <c r="J1687" s="55" t="str">
        <f>IFERROR(VLOOKUP(G1687,مخزن!D1685:N2287,9,0),"")</f>
        <v/>
      </c>
      <c r="K1687" s="55" t="str">
        <f t="shared" si="53"/>
        <v/>
      </c>
    </row>
    <row r="1688" spans="1:11" ht="24.95" customHeight="1" x14ac:dyDescent="0.2">
      <c r="A1688" s="29"/>
      <c r="B1688" s="29"/>
      <c r="C1688" s="30"/>
      <c r="D1688" s="2"/>
      <c r="E1688" s="1"/>
      <c r="F1688" s="1"/>
      <c r="G1688" s="57" t="str">
        <f t="shared" si="52"/>
        <v/>
      </c>
      <c r="H1688" s="54" t="str">
        <f>IFERROR(VLOOKUP(G1688,مخزن!D1686:E2288,2,0),"")</f>
        <v/>
      </c>
      <c r="I1688" s="31"/>
      <c r="J1688" s="55" t="str">
        <f>IFERROR(VLOOKUP(G1688,مخزن!D1686:N2288,9,0),"")</f>
        <v/>
      </c>
      <c r="K1688" s="55" t="str">
        <f t="shared" si="53"/>
        <v/>
      </c>
    </row>
    <row r="1689" spans="1:11" ht="24.95" customHeight="1" x14ac:dyDescent="0.2">
      <c r="A1689" s="29"/>
      <c r="B1689" s="29"/>
      <c r="C1689" s="30"/>
      <c r="D1689" s="2"/>
      <c r="E1689" s="1"/>
      <c r="F1689" s="1"/>
      <c r="G1689" s="57" t="str">
        <f t="shared" si="52"/>
        <v/>
      </c>
      <c r="H1689" s="54" t="str">
        <f>IFERROR(VLOOKUP(G1689,مخزن!D1687:E2289,2,0),"")</f>
        <v/>
      </c>
      <c r="I1689" s="31"/>
      <c r="J1689" s="55" t="str">
        <f>IFERROR(VLOOKUP(G1689,مخزن!D1687:N2289,9,0),"")</f>
        <v/>
      </c>
      <c r="K1689" s="55" t="str">
        <f t="shared" si="53"/>
        <v/>
      </c>
    </row>
    <row r="1690" spans="1:11" ht="24.95" customHeight="1" x14ac:dyDescent="0.2">
      <c r="A1690" s="29"/>
      <c r="B1690" s="29"/>
      <c r="C1690" s="30"/>
      <c r="D1690" s="2"/>
      <c r="E1690" s="1"/>
      <c r="F1690" s="1"/>
      <c r="G1690" s="57" t="str">
        <f t="shared" si="52"/>
        <v/>
      </c>
      <c r="H1690" s="54" t="str">
        <f>IFERROR(VLOOKUP(G1690,مخزن!D1688:E2290,2,0),"")</f>
        <v/>
      </c>
      <c r="I1690" s="31"/>
      <c r="J1690" s="55" t="str">
        <f>IFERROR(VLOOKUP(G1690,مخزن!D1688:N2290,9,0),"")</f>
        <v/>
      </c>
      <c r="K1690" s="55" t="str">
        <f t="shared" si="53"/>
        <v/>
      </c>
    </row>
    <row r="1691" spans="1:11" ht="24.95" customHeight="1" x14ac:dyDescent="0.2">
      <c r="A1691" s="29"/>
      <c r="B1691" s="29"/>
      <c r="C1691" s="30"/>
      <c r="D1691" s="2"/>
      <c r="E1691" s="1"/>
      <c r="F1691" s="1"/>
      <c r="G1691" s="57" t="str">
        <f t="shared" si="52"/>
        <v/>
      </c>
      <c r="H1691" s="54" t="str">
        <f>IFERROR(VLOOKUP(G1691,مخزن!D1689:E2291,2,0),"")</f>
        <v/>
      </c>
      <c r="I1691" s="31"/>
      <c r="J1691" s="55" t="str">
        <f>IFERROR(VLOOKUP(G1691,مخزن!D1689:N2291,9,0),"")</f>
        <v/>
      </c>
      <c r="K1691" s="55" t="str">
        <f t="shared" si="53"/>
        <v/>
      </c>
    </row>
    <row r="1692" spans="1:11" ht="24.95" customHeight="1" x14ac:dyDescent="0.2">
      <c r="A1692" s="29"/>
      <c r="B1692" s="29"/>
      <c r="C1692" s="30"/>
      <c r="D1692" s="2"/>
      <c r="E1692" s="1"/>
      <c r="F1692" s="1"/>
      <c r="G1692" s="57" t="str">
        <f t="shared" si="52"/>
        <v/>
      </c>
      <c r="H1692" s="54" t="str">
        <f>IFERROR(VLOOKUP(G1692,مخزن!D1690:E2292,2,0),"")</f>
        <v/>
      </c>
      <c r="I1692" s="31"/>
      <c r="J1692" s="55" t="str">
        <f>IFERROR(VLOOKUP(G1692,مخزن!D1690:N2292,9,0),"")</f>
        <v/>
      </c>
      <c r="K1692" s="55" t="str">
        <f t="shared" si="53"/>
        <v/>
      </c>
    </row>
    <row r="1693" spans="1:11" ht="24.95" customHeight="1" x14ac:dyDescent="0.2">
      <c r="A1693" s="29"/>
      <c r="B1693" s="29"/>
      <c r="C1693" s="30"/>
      <c r="D1693" s="2"/>
      <c r="E1693" s="1"/>
      <c r="F1693" s="1"/>
      <c r="G1693" s="57" t="str">
        <f t="shared" si="52"/>
        <v/>
      </c>
      <c r="H1693" s="54" t="str">
        <f>IFERROR(VLOOKUP(G1693,مخزن!D1691:E2293,2,0),"")</f>
        <v/>
      </c>
      <c r="I1693" s="31"/>
      <c r="J1693" s="55" t="str">
        <f>IFERROR(VLOOKUP(G1693,مخزن!D1691:N2293,9,0),"")</f>
        <v/>
      </c>
      <c r="K1693" s="55" t="str">
        <f t="shared" si="53"/>
        <v/>
      </c>
    </row>
    <row r="1694" spans="1:11" ht="24.95" customHeight="1" x14ac:dyDescent="0.2">
      <c r="A1694" s="29"/>
      <c r="B1694" s="29"/>
      <c r="C1694" s="30"/>
      <c r="D1694" s="2"/>
      <c r="E1694" s="1"/>
      <c r="F1694" s="1"/>
      <c r="G1694" s="57" t="str">
        <f t="shared" si="52"/>
        <v/>
      </c>
      <c r="H1694" s="54" t="str">
        <f>IFERROR(VLOOKUP(G1694,مخزن!D1692:E2294,2,0),"")</f>
        <v/>
      </c>
      <c r="I1694" s="31"/>
      <c r="J1694" s="55" t="str">
        <f>IFERROR(VLOOKUP(G1694,مخزن!D1692:N2294,9,0),"")</f>
        <v/>
      </c>
      <c r="K1694" s="55" t="str">
        <f t="shared" si="53"/>
        <v/>
      </c>
    </row>
    <row r="1695" spans="1:11" ht="24.95" customHeight="1" x14ac:dyDescent="0.2">
      <c r="A1695" s="29"/>
      <c r="B1695" s="29"/>
      <c r="C1695" s="30"/>
      <c r="D1695" s="2"/>
      <c r="E1695" s="1"/>
      <c r="F1695" s="1"/>
      <c r="G1695" s="57" t="str">
        <f t="shared" si="52"/>
        <v/>
      </c>
      <c r="H1695" s="54" t="str">
        <f>IFERROR(VLOOKUP(G1695,مخزن!D1693:E2295,2,0),"")</f>
        <v/>
      </c>
      <c r="I1695" s="31"/>
      <c r="J1695" s="55" t="str">
        <f>IFERROR(VLOOKUP(G1695,مخزن!D1693:N2295,9,0),"")</f>
        <v/>
      </c>
      <c r="K1695" s="55" t="str">
        <f t="shared" si="53"/>
        <v/>
      </c>
    </row>
    <row r="1696" spans="1:11" ht="24.95" customHeight="1" x14ac:dyDescent="0.2">
      <c r="A1696" s="29"/>
      <c r="B1696" s="29"/>
      <c r="C1696" s="30"/>
      <c r="D1696" s="2"/>
      <c r="E1696" s="1"/>
      <c r="F1696" s="1"/>
      <c r="G1696" s="57" t="str">
        <f t="shared" si="52"/>
        <v/>
      </c>
      <c r="H1696" s="54" t="str">
        <f>IFERROR(VLOOKUP(G1696,مخزن!D1694:E2296,2,0),"")</f>
        <v/>
      </c>
      <c r="I1696" s="31"/>
      <c r="J1696" s="55" t="str">
        <f>IFERROR(VLOOKUP(G1696,مخزن!D1694:N2296,9,0),"")</f>
        <v/>
      </c>
      <c r="K1696" s="55" t="str">
        <f t="shared" si="53"/>
        <v/>
      </c>
    </row>
    <row r="1697" spans="1:11" ht="24.95" customHeight="1" x14ac:dyDescent="0.2">
      <c r="A1697" s="29"/>
      <c r="B1697" s="29"/>
      <c r="C1697" s="30"/>
      <c r="D1697" s="2"/>
      <c r="E1697" s="1"/>
      <c r="F1697" s="1"/>
      <c r="G1697" s="57" t="str">
        <f t="shared" si="52"/>
        <v/>
      </c>
      <c r="H1697" s="54" t="str">
        <f>IFERROR(VLOOKUP(G1697,مخزن!D1695:E2297,2,0),"")</f>
        <v/>
      </c>
      <c r="I1697" s="31"/>
      <c r="J1697" s="55" t="str">
        <f>IFERROR(VLOOKUP(G1697,مخزن!D1695:N2297,9,0),"")</f>
        <v/>
      </c>
      <c r="K1697" s="55" t="str">
        <f t="shared" si="53"/>
        <v/>
      </c>
    </row>
    <row r="1698" spans="1:11" ht="24.95" customHeight="1" x14ac:dyDescent="0.2">
      <c r="A1698" s="29"/>
      <c r="B1698" s="29"/>
      <c r="C1698" s="30"/>
      <c r="D1698" s="2"/>
      <c r="E1698" s="1"/>
      <c r="F1698" s="1"/>
      <c r="G1698" s="57" t="str">
        <f t="shared" si="52"/>
        <v/>
      </c>
      <c r="H1698" s="54" t="str">
        <f>IFERROR(VLOOKUP(G1698,مخزن!D1696:E2298,2,0),"")</f>
        <v/>
      </c>
      <c r="I1698" s="31"/>
      <c r="J1698" s="55" t="str">
        <f>IFERROR(VLOOKUP(G1698,مخزن!D1696:N2298,9,0),"")</f>
        <v/>
      </c>
      <c r="K1698" s="55" t="str">
        <f t="shared" si="53"/>
        <v/>
      </c>
    </row>
    <row r="1699" spans="1:11" ht="24.95" customHeight="1" x14ac:dyDescent="0.2">
      <c r="A1699" s="29"/>
      <c r="B1699" s="29"/>
      <c r="C1699" s="30"/>
      <c r="D1699" s="2"/>
      <c r="E1699" s="1"/>
      <c r="F1699" s="1"/>
      <c r="G1699" s="57" t="str">
        <f t="shared" si="52"/>
        <v/>
      </c>
      <c r="H1699" s="54" t="str">
        <f>IFERROR(VLOOKUP(G1699,مخزن!D1697:E2299,2,0),"")</f>
        <v/>
      </c>
      <c r="I1699" s="31"/>
      <c r="J1699" s="55" t="str">
        <f>IFERROR(VLOOKUP(G1699,مخزن!D1697:N2299,9,0),"")</f>
        <v/>
      </c>
      <c r="K1699" s="55" t="str">
        <f t="shared" si="53"/>
        <v/>
      </c>
    </row>
    <row r="1700" spans="1:11" ht="24.95" customHeight="1" x14ac:dyDescent="0.2">
      <c r="A1700" s="29"/>
      <c r="B1700" s="29"/>
      <c r="C1700" s="30"/>
      <c r="D1700" s="2"/>
      <c r="E1700" s="1"/>
      <c r="F1700" s="1"/>
      <c r="G1700" s="57" t="str">
        <f t="shared" si="52"/>
        <v/>
      </c>
      <c r="H1700" s="54" t="str">
        <f>IFERROR(VLOOKUP(G1700,مخزن!D1698:E2300,2,0),"")</f>
        <v/>
      </c>
      <c r="I1700" s="31"/>
      <c r="J1700" s="55" t="str">
        <f>IFERROR(VLOOKUP(G1700,مخزن!D1698:N2300,9,0),"")</f>
        <v/>
      </c>
      <c r="K1700" s="55" t="str">
        <f t="shared" si="53"/>
        <v/>
      </c>
    </row>
    <row r="1701" spans="1:11" ht="24.95" customHeight="1" x14ac:dyDescent="0.2">
      <c r="A1701" s="29"/>
      <c r="B1701" s="29"/>
      <c r="C1701" s="30"/>
      <c r="D1701" s="2"/>
      <c r="E1701" s="1"/>
      <c r="F1701" s="1"/>
      <c r="G1701" s="57" t="str">
        <f t="shared" si="52"/>
        <v/>
      </c>
      <c r="H1701" s="54" t="str">
        <f>IFERROR(VLOOKUP(G1701,مخزن!D1699:E2301,2,0),"")</f>
        <v/>
      </c>
      <c r="I1701" s="31"/>
      <c r="J1701" s="55" t="str">
        <f>IFERROR(VLOOKUP(G1701,مخزن!D1699:N2301,9,0),"")</f>
        <v/>
      </c>
      <c r="K1701" s="55" t="str">
        <f t="shared" si="53"/>
        <v/>
      </c>
    </row>
    <row r="1702" spans="1:11" ht="24.95" customHeight="1" x14ac:dyDescent="0.2">
      <c r="A1702" s="29"/>
      <c r="B1702" s="29"/>
      <c r="C1702" s="30"/>
      <c r="D1702" s="2"/>
      <c r="E1702" s="1"/>
      <c r="F1702" s="1"/>
      <c r="G1702" s="57" t="str">
        <f t="shared" si="52"/>
        <v/>
      </c>
      <c r="H1702" s="54" t="str">
        <f>IFERROR(VLOOKUP(G1702,مخزن!D1700:E2302,2,0),"")</f>
        <v/>
      </c>
      <c r="I1702" s="31"/>
      <c r="J1702" s="55" t="str">
        <f>IFERROR(VLOOKUP(G1702,مخزن!D1700:N2302,9,0),"")</f>
        <v/>
      </c>
      <c r="K1702" s="55" t="str">
        <f t="shared" si="53"/>
        <v/>
      </c>
    </row>
    <row r="1703" spans="1:11" ht="24.95" customHeight="1" x14ac:dyDescent="0.2">
      <c r="A1703" s="29"/>
      <c r="B1703" s="29"/>
      <c r="C1703" s="30"/>
      <c r="D1703" s="2"/>
      <c r="E1703" s="1"/>
      <c r="F1703" s="1"/>
      <c r="G1703" s="57" t="str">
        <f t="shared" si="52"/>
        <v/>
      </c>
      <c r="H1703" s="54" t="str">
        <f>IFERROR(VLOOKUP(G1703,مخزن!D1701:E2303,2,0),"")</f>
        <v/>
      </c>
      <c r="I1703" s="31"/>
      <c r="J1703" s="55" t="str">
        <f>IFERROR(VLOOKUP(G1703,مخزن!D1701:N2303,9,0),"")</f>
        <v/>
      </c>
      <c r="K1703" s="55" t="str">
        <f t="shared" si="53"/>
        <v/>
      </c>
    </row>
    <row r="1704" spans="1:11" ht="24.95" customHeight="1" x14ac:dyDescent="0.2">
      <c r="A1704" s="29"/>
      <c r="B1704" s="29"/>
      <c r="C1704" s="30"/>
      <c r="D1704" s="2"/>
      <c r="E1704" s="1"/>
      <c r="F1704" s="1"/>
      <c r="G1704" s="57" t="str">
        <f t="shared" si="52"/>
        <v/>
      </c>
      <c r="H1704" s="54" t="str">
        <f>IFERROR(VLOOKUP(G1704,مخزن!D1702:E2304,2,0),"")</f>
        <v/>
      </c>
      <c r="I1704" s="31"/>
      <c r="J1704" s="55" t="str">
        <f>IFERROR(VLOOKUP(G1704,مخزن!D1702:N2304,9,0),"")</f>
        <v/>
      </c>
      <c r="K1704" s="55" t="str">
        <f t="shared" si="53"/>
        <v/>
      </c>
    </row>
    <row r="1705" spans="1:11" ht="24.95" customHeight="1" x14ac:dyDescent="0.2">
      <c r="A1705" s="29"/>
      <c r="B1705" s="29"/>
      <c r="C1705" s="30"/>
      <c r="D1705" s="2"/>
      <c r="E1705" s="1"/>
      <c r="F1705" s="1"/>
      <c r="G1705" s="57" t="str">
        <f t="shared" si="52"/>
        <v/>
      </c>
      <c r="H1705" s="54" t="str">
        <f>IFERROR(VLOOKUP(G1705,مخزن!D1703:E2305,2,0),"")</f>
        <v/>
      </c>
      <c r="I1705" s="31"/>
      <c r="J1705" s="55" t="str">
        <f>IFERROR(VLOOKUP(G1705,مخزن!D1703:N2305,9,0),"")</f>
        <v/>
      </c>
      <c r="K1705" s="55" t="str">
        <f t="shared" si="53"/>
        <v/>
      </c>
    </row>
    <row r="1706" spans="1:11" ht="24.95" customHeight="1" x14ac:dyDescent="0.2">
      <c r="A1706" s="29"/>
      <c r="B1706" s="29"/>
      <c r="C1706" s="30"/>
      <c r="D1706" s="2"/>
      <c r="E1706" s="1"/>
      <c r="F1706" s="1"/>
      <c r="G1706" s="57" t="str">
        <f t="shared" si="52"/>
        <v/>
      </c>
      <c r="H1706" s="54" t="str">
        <f>IFERROR(VLOOKUP(G1706,مخزن!D1704:E2306,2,0),"")</f>
        <v/>
      </c>
      <c r="I1706" s="31"/>
      <c r="J1706" s="55" t="str">
        <f>IFERROR(VLOOKUP(G1706,مخزن!D1704:N2306,9,0),"")</f>
        <v/>
      </c>
      <c r="K1706" s="55" t="str">
        <f t="shared" si="53"/>
        <v/>
      </c>
    </row>
    <row r="1707" spans="1:11" ht="24.95" customHeight="1" x14ac:dyDescent="0.2">
      <c r="A1707" s="29"/>
      <c r="B1707" s="29"/>
      <c r="C1707" s="30"/>
      <c r="D1707" s="2"/>
      <c r="E1707" s="1"/>
      <c r="F1707" s="1"/>
      <c r="G1707" s="57" t="str">
        <f t="shared" si="52"/>
        <v/>
      </c>
      <c r="H1707" s="54" t="str">
        <f>IFERROR(VLOOKUP(G1707,مخزن!D1705:E2307,2,0),"")</f>
        <v/>
      </c>
      <c r="I1707" s="31"/>
      <c r="J1707" s="55" t="str">
        <f>IFERROR(VLOOKUP(G1707,مخزن!D1705:N2307,9,0),"")</f>
        <v/>
      </c>
      <c r="K1707" s="55" t="str">
        <f t="shared" si="53"/>
        <v/>
      </c>
    </row>
    <row r="1708" spans="1:11" ht="24.95" customHeight="1" x14ac:dyDescent="0.2">
      <c r="A1708" s="29"/>
      <c r="B1708" s="29"/>
      <c r="C1708" s="30"/>
      <c r="D1708" s="2"/>
      <c r="E1708" s="1"/>
      <c r="F1708" s="1"/>
      <c r="G1708" s="57" t="str">
        <f t="shared" si="52"/>
        <v/>
      </c>
      <c r="H1708" s="54" t="str">
        <f>IFERROR(VLOOKUP(G1708,مخزن!D1706:E2308,2,0),"")</f>
        <v/>
      </c>
      <c r="I1708" s="31"/>
      <c r="J1708" s="55" t="str">
        <f>IFERROR(VLOOKUP(G1708,مخزن!D1706:N2308,9,0),"")</f>
        <v/>
      </c>
      <c r="K1708" s="55" t="str">
        <f t="shared" si="53"/>
        <v/>
      </c>
    </row>
    <row r="1709" spans="1:11" ht="24.95" customHeight="1" x14ac:dyDescent="0.2">
      <c r="A1709" s="29"/>
      <c r="B1709" s="29"/>
      <c r="C1709" s="30"/>
      <c r="D1709" s="2"/>
      <c r="E1709" s="1"/>
      <c r="F1709" s="1"/>
      <c r="G1709" s="57" t="str">
        <f t="shared" si="52"/>
        <v/>
      </c>
      <c r="H1709" s="54" t="str">
        <f>IFERROR(VLOOKUP(G1709,مخزن!D1707:E2309,2,0),"")</f>
        <v/>
      </c>
      <c r="I1709" s="31"/>
      <c r="J1709" s="55" t="str">
        <f>IFERROR(VLOOKUP(G1709,مخزن!D1707:N2309,9,0),"")</f>
        <v/>
      </c>
      <c r="K1709" s="55" t="str">
        <f t="shared" si="53"/>
        <v/>
      </c>
    </row>
    <row r="1710" spans="1:11" ht="24.95" customHeight="1" x14ac:dyDescent="0.2">
      <c r="A1710" s="29"/>
      <c r="B1710" s="29"/>
      <c r="C1710" s="30"/>
      <c r="D1710" s="2"/>
      <c r="E1710" s="1"/>
      <c r="F1710" s="1"/>
      <c r="G1710" s="57" t="str">
        <f t="shared" si="52"/>
        <v/>
      </c>
      <c r="H1710" s="54" t="str">
        <f>IFERROR(VLOOKUP(G1710,مخزن!D1708:E2310,2,0),"")</f>
        <v/>
      </c>
      <c r="I1710" s="31"/>
      <c r="J1710" s="55" t="str">
        <f>IFERROR(VLOOKUP(G1710,مخزن!D1708:N2310,9,0),"")</f>
        <v/>
      </c>
      <c r="K1710" s="55" t="str">
        <f t="shared" si="53"/>
        <v/>
      </c>
    </row>
    <row r="1711" spans="1:11" ht="24.95" customHeight="1" x14ac:dyDescent="0.2">
      <c r="A1711" s="29"/>
      <c r="B1711" s="29"/>
      <c r="C1711" s="30"/>
      <c r="D1711" s="2"/>
      <c r="E1711" s="1"/>
      <c r="F1711" s="1"/>
      <c r="G1711" s="57" t="str">
        <f t="shared" si="52"/>
        <v/>
      </c>
      <c r="H1711" s="54" t="str">
        <f>IFERROR(VLOOKUP(G1711,مخزن!D1709:E2311,2,0),"")</f>
        <v/>
      </c>
      <c r="I1711" s="31"/>
      <c r="J1711" s="55" t="str">
        <f>IFERROR(VLOOKUP(G1711,مخزن!D1709:N2311,9,0),"")</f>
        <v/>
      </c>
      <c r="K1711" s="55" t="str">
        <f t="shared" si="53"/>
        <v/>
      </c>
    </row>
    <row r="1712" spans="1:11" ht="24.95" customHeight="1" x14ac:dyDescent="0.2">
      <c r="A1712" s="29"/>
      <c r="B1712" s="29"/>
      <c r="C1712" s="30"/>
      <c r="D1712" s="2"/>
      <c r="E1712" s="1"/>
      <c r="F1712" s="1"/>
      <c r="G1712" s="57" t="str">
        <f t="shared" si="52"/>
        <v/>
      </c>
      <c r="H1712" s="54" t="str">
        <f>IFERROR(VLOOKUP(G1712,مخزن!D1710:E2312,2,0),"")</f>
        <v/>
      </c>
      <c r="I1712" s="31"/>
      <c r="J1712" s="55" t="str">
        <f>IFERROR(VLOOKUP(G1712,مخزن!D1710:N2312,9,0),"")</f>
        <v/>
      </c>
      <c r="K1712" s="55" t="str">
        <f t="shared" si="53"/>
        <v/>
      </c>
    </row>
    <row r="1713" spans="1:11" ht="24.95" customHeight="1" x14ac:dyDescent="0.2">
      <c r="A1713" s="29"/>
      <c r="B1713" s="29"/>
      <c r="C1713" s="30"/>
      <c r="D1713" s="2"/>
      <c r="E1713" s="1"/>
      <c r="F1713" s="1"/>
      <c r="G1713" s="57" t="str">
        <f t="shared" si="52"/>
        <v/>
      </c>
      <c r="H1713" s="54" t="str">
        <f>IFERROR(VLOOKUP(G1713,مخزن!D1711:E2313,2,0),"")</f>
        <v/>
      </c>
      <c r="I1713" s="31"/>
      <c r="J1713" s="55" t="str">
        <f>IFERROR(VLOOKUP(G1713,مخزن!D1711:N2313,9,0),"")</f>
        <v/>
      </c>
      <c r="K1713" s="55" t="str">
        <f t="shared" si="53"/>
        <v/>
      </c>
    </row>
    <row r="1714" spans="1:11" ht="24.95" customHeight="1" x14ac:dyDescent="0.2">
      <c r="A1714" s="29"/>
      <c r="B1714" s="29"/>
      <c r="C1714" s="30"/>
      <c r="D1714" s="2"/>
      <c r="E1714" s="1"/>
      <c r="F1714" s="1"/>
      <c r="G1714" s="57" t="str">
        <f t="shared" si="52"/>
        <v/>
      </c>
      <c r="H1714" s="54" t="str">
        <f>IFERROR(VLOOKUP(G1714,مخزن!D1712:E2314,2,0),"")</f>
        <v/>
      </c>
      <c r="I1714" s="31"/>
      <c r="J1714" s="55" t="str">
        <f>IFERROR(VLOOKUP(G1714,مخزن!D1712:N2314,9,0),"")</f>
        <v/>
      </c>
      <c r="K1714" s="55" t="str">
        <f t="shared" si="53"/>
        <v/>
      </c>
    </row>
    <row r="1715" spans="1:11" ht="24.95" customHeight="1" x14ac:dyDescent="0.2">
      <c r="A1715" s="29"/>
      <c r="B1715" s="29"/>
      <c r="C1715" s="30"/>
      <c r="D1715" s="2"/>
      <c r="E1715" s="1"/>
      <c r="F1715" s="1"/>
      <c r="G1715" s="57" t="str">
        <f t="shared" si="52"/>
        <v/>
      </c>
      <c r="H1715" s="54" t="str">
        <f>IFERROR(VLOOKUP(G1715,مخزن!D1713:E2315,2,0),"")</f>
        <v/>
      </c>
      <c r="I1715" s="31"/>
      <c r="J1715" s="55" t="str">
        <f>IFERROR(VLOOKUP(G1715,مخزن!D1713:N2315,9,0),"")</f>
        <v/>
      </c>
      <c r="K1715" s="55" t="str">
        <f t="shared" si="53"/>
        <v/>
      </c>
    </row>
    <row r="1716" spans="1:11" ht="24.95" customHeight="1" x14ac:dyDescent="0.2">
      <c r="A1716" s="29"/>
      <c r="B1716" s="29"/>
      <c r="C1716" s="30"/>
      <c r="D1716" s="2"/>
      <c r="E1716" s="1"/>
      <c r="F1716" s="1"/>
      <c r="G1716" s="57" t="str">
        <f t="shared" si="52"/>
        <v/>
      </c>
      <c r="H1716" s="54" t="str">
        <f>IFERROR(VLOOKUP(G1716,مخزن!D1714:E2316,2,0),"")</f>
        <v/>
      </c>
      <c r="I1716" s="31"/>
      <c r="J1716" s="55" t="str">
        <f>IFERROR(VLOOKUP(G1716,مخزن!D1714:N2316,9,0),"")</f>
        <v/>
      </c>
      <c r="K1716" s="55" t="str">
        <f t="shared" si="53"/>
        <v/>
      </c>
    </row>
    <row r="1717" spans="1:11" ht="24.95" customHeight="1" x14ac:dyDescent="0.2">
      <c r="A1717" s="29"/>
      <c r="B1717" s="29"/>
      <c r="C1717" s="30"/>
      <c r="D1717" s="2"/>
      <c r="E1717" s="1"/>
      <c r="F1717" s="1"/>
      <c r="G1717" s="57" t="str">
        <f t="shared" ref="G1717:G1780" si="54">E1717&amp;F1717</f>
        <v/>
      </c>
      <c r="H1717" s="54" t="str">
        <f>IFERROR(VLOOKUP(G1717,مخزن!D1715:E2317,2,0),"")</f>
        <v/>
      </c>
      <c r="I1717" s="31"/>
      <c r="J1717" s="55" t="str">
        <f>IFERROR(VLOOKUP(G1717,مخزن!D1715:N2317,9,0),"")</f>
        <v/>
      </c>
      <c r="K1717" s="55" t="str">
        <f t="shared" ref="K1717:K1780" si="55">IFERROR((J1717*I1717),"")</f>
        <v/>
      </c>
    </row>
    <row r="1718" spans="1:11" ht="24.95" customHeight="1" x14ac:dyDescent="0.2">
      <c r="A1718" s="29"/>
      <c r="B1718" s="29"/>
      <c r="C1718" s="30"/>
      <c r="D1718" s="2"/>
      <c r="E1718" s="1"/>
      <c r="F1718" s="1"/>
      <c r="G1718" s="57" t="str">
        <f t="shared" si="54"/>
        <v/>
      </c>
      <c r="H1718" s="54" t="str">
        <f>IFERROR(VLOOKUP(G1718,مخزن!D1716:E2318,2,0),"")</f>
        <v/>
      </c>
      <c r="I1718" s="31"/>
      <c r="J1718" s="55" t="str">
        <f>IFERROR(VLOOKUP(G1718,مخزن!D1716:N2318,9,0),"")</f>
        <v/>
      </c>
      <c r="K1718" s="55" t="str">
        <f t="shared" si="55"/>
        <v/>
      </c>
    </row>
    <row r="1719" spans="1:11" ht="24.95" customHeight="1" x14ac:dyDescent="0.2">
      <c r="A1719" s="29"/>
      <c r="B1719" s="29"/>
      <c r="C1719" s="30"/>
      <c r="D1719" s="2"/>
      <c r="E1719" s="1"/>
      <c r="F1719" s="1"/>
      <c r="G1719" s="57" t="str">
        <f t="shared" si="54"/>
        <v/>
      </c>
      <c r="H1719" s="54" t="str">
        <f>IFERROR(VLOOKUP(G1719,مخزن!D1717:E2319,2,0),"")</f>
        <v/>
      </c>
      <c r="I1719" s="31"/>
      <c r="J1719" s="55" t="str">
        <f>IFERROR(VLOOKUP(G1719,مخزن!D1717:N2319,9,0),"")</f>
        <v/>
      </c>
      <c r="K1719" s="55" t="str">
        <f t="shared" si="55"/>
        <v/>
      </c>
    </row>
    <row r="1720" spans="1:11" ht="24.95" customHeight="1" x14ac:dyDescent="0.2">
      <c r="A1720" s="29"/>
      <c r="B1720" s="29"/>
      <c r="C1720" s="30"/>
      <c r="D1720" s="2"/>
      <c r="E1720" s="1"/>
      <c r="F1720" s="1"/>
      <c r="G1720" s="57" t="str">
        <f t="shared" si="54"/>
        <v/>
      </c>
      <c r="H1720" s="54" t="str">
        <f>IFERROR(VLOOKUP(G1720,مخزن!D1718:E2320,2,0),"")</f>
        <v/>
      </c>
      <c r="I1720" s="31"/>
      <c r="J1720" s="55" t="str">
        <f>IFERROR(VLOOKUP(G1720,مخزن!D1718:N2320,9,0),"")</f>
        <v/>
      </c>
      <c r="K1720" s="55" t="str">
        <f t="shared" si="55"/>
        <v/>
      </c>
    </row>
    <row r="1721" spans="1:11" ht="24.95" customHeight="1" x14ac:dyDescent="0.2">
      <c r="A1721" s="29"/>
      <c r="B1721" s="29"/>
      <c r="C1721" s="30"/>
      <c r="D1721" s="2"/>
      <c r="E1721" s="1"/>
      <c r="F1721" s="1"/>
      <c r="G1721" s="57" t="str">
        <f t="shared" si="54"/>
        <v/>
      </c>
      <c r="H1721" s="54" t="str">
        <f>IFERROR(VLOOKUP(G1721,مخزن!D1719:E2321,2,0),"")</f>
        <v/>
      </c>
      <c r="I1721" s="31"/>
      <c r="J1721" s="55" t="str">
        <f>IFERROR(VLOOKUP(G1721,مخزن!D1719:N2321,9,0),"")</f>
        <v/>
      </c>
      <c r="K1721" s="55" t="str">
        <f t="shared" si="55"/>
        <v/>
      </c>
    </row>
    <row r="1722" spans="1:11" ht="24.95" customHeight="1" x14ac:dyDescent="0.2">
      <c r="A1722" s="29"/>
      <c r="B1722" s="29"/>
      <c r="C1722" s="30"/>
      <c r="D1722" s="2"/>
      <c r="E1722" s="1"/>
      <c r="F1722" s="1"/>
      <c r="G1722" s="57" t="str">
        <f t="shared" si="54"/>
        <v/>
      </c>
      <c r="H1722" s="54" t="str">
        <f>IFERROR(VLOOKUP(G1722,مخزن!D1720:E2322,2,0),"")</f>
        <v/>
      </c>
      <c r="I1722" s="31"/>
      <c r="J1722" s="55" t="str">
        <f>IFERROR(VLOOKUP(G1722,مخزن!D1720:N2322,9,0),"")</f>
        <v/>
      </c>
      <c r="K1722" s="55" t="str">
        <f t="shared" si="55"/>
        <v/>
      </c>
    </row>
    <row r="1723" spans="1:11" ht="24.95" customHeight="1" x14ac:dyDescent="0.2">
      <c r="A1723" s="29"/>
      <c r="B1723" s="29"/>
      <c r="C1723" s="30"/>
      <c r="D1723" s="2"/>
      <c r="E1723" s="1"/>
      <c r="F1723" s="1"/>
      <c r="G1723" s="57" t="str">
        <f t="shared" si="54"/>
        <v/>
      </c>
      <c r="H1723" s="54" t="str">
        <f>IFERROR(VLOOKUP(G1723,مخزن!D1721:E2323,2,0),"")</f>
        <v/>
      </c>
      <c r="I1723" s="31"/>
      <c r="J1723" s="55" t="str">
        <f>IFERROR(VLOOKUP(G1723,مخزن!D1721:N2323,9,0),"")</f>
        <v/>
      </c>
      <c r="K1723" s="55" t="str">
        <f t="shared" si="55"/>
        <v/>
      </c>
    </row>
    <row r="1724" spans="1:11" ht="24.95" customHeight="1" x14ac:dyDescent="0.2">
      <c r="A1724" s="29"/>
      <c r="B1724" s="29"/>
      <c r="C1724" s="30"/>
      <c r="D1724" s="2"/>
      <c r="E1724" s="1"/>
      <c r="F1724" s="1"/>
      <c r="G1724" s="57" t="str">
        <f t="shared" si="54"/>
        <v/>
      </c>
      <c r="H1724" s="54" t="str">
        <f>IFERROR(VLOOKUP(G1724,مخزن!D1722:E2324,2,0),"")</f>
        <v/>
      </c>
      <c r="I1724" s="31"/>
      <c r="J1724" s="55" t="str">
        <f>IFERROR(VLOOKUP(G1724,مخزن!D1722:N2324,9,0),"")</f>
        <v/>
      </c>
      <c r="K1724" s="55" t="str">
        <f t="shared" si="55"/>
        <v/>
      </c>
    </row>
    <row r="1725" spans="1:11" ht="24.95" customHeight="1" x14ac:dyDescent="0.2">
      <c r="A1725" s="29"/>
      <c r="B1725" s="29"/>
      <c r="C1725" s="30"/>
      <c r="D1725" s="2"/>
      <c r="E1725" s="1"/>
      <c r="F1725" s="1"/>
      <c r="G1725" s="57" t="str">
        <f t="shared" si="54"/>
        <v/>
      </c>
      <c r="H1725" s="54" t="str">
        <f>IFERROR(VLOOKUP(G1725,مخزن!D1723:E2325,2,0),"")</f>
        <v/>
      </c>
      <c r="I1725" s="31"/>
      <c r="J1725" s="55" t="str">
        <f>IFERROR(VLOOKUP(G1725,مخزن!D1723:N2325,9,0),"")</f>
        <v/>
      </c>
      <c r="K1725" s="55" t="str">
        <f t="shared" si="55"/>
        <v/>
      </c>
    </row>
    <row r="1726" spans="1:11" ht="24.95" customHeight="1" x14ac:dyDescent="0.2">
      <c r="A1726" s="29"/>
      <c r="B1726" s="29"/>
      <c r="C1726" s="30"/>
      <c r="D1726" s="2"/>
      <c r="E1726" s="1"/>
      <c r="F1726" s="1"/>
      <c r="G1726" s="57" t="str">
        <f t="shared" si="54"/>
        <v/>
      </c>
      <c r="H1726" s="54" t="str">
        <f>IFERROR(VLOOKUP(G1726,مخزن!D1724:E2326,2,0),"")</f>
        <v/>
      </c>
      <c r="I1726" s="31"/>
      <c r="J1726" s="55" t="str">
        <f>IFERROR(VLOOKUP(G1726,مخزن!D1724:N2326,9,0),"")</f>
        <v/>
      </c>
      <c r="K1726" s="55" t="str">
        <f t="shared" si="55"/>
        <v/>
      </c>
    </row>
    <row r="1727" spans="1:11" ht="24.95" customHeight="1" x14ac:dyDescent="0.2">
      <c r="A1727" s="29"/>
      <c r="B1727" s="29"/>
      <c r="C1727" s="30"/>
      <c r="D1727" s="2"/>
      <c r="E1727" s="1"/>
      <c r="F1727" s="1"/>
      <c r="G1727" s="57" t="str">
        <f t="shared" si="54"/>
        <v/>
      </c>
      <c r="H1727" s="54" t="str">
        <f>IFERROR(VLOOKUP(G1727,مخزن!D1725:E2327,2,0),"")</f>
        <v/>
      </c>
      <c r="I1727" s="31"/>
      <c r="J1727" s="55" t="str">
        <f>IFERROR(VLOOKUP(G1727,مخزن!D1725:N2327,9,0),"")</f>
        <v/>
      </c>
      <c r="K1727" s="55" t="str">
        <f t="shared" si="55"/>
        <v/>
      </c>
    </row>
    <row r="1728" spans="1:11" ht="24.95" customHeight="1" x14ac:dyDescent="0.2">
      <c r="A1728" s="29"/>
      <c r="B1728" s="29"/>
      <c r="C1728" s="30"/>
      <c r="D1728" s="2"/>
      <c r="E1728" s="1"/>
      <c r="F1728" s="1"/>
      <c r="G1728" s="57" t="str">
        <f t="shared" si="54"/>
        <v/>
      </c>
      <c r="H1728" s="54" t="str">
        <f>IFERROR(VLOOKUP(G1728,مخزن!D1726:E2328,2,0),"")</f>
        <v/>
      </c>
      <c r="I1728" s="31"/>
      <c r="J1728" s="55" t="str">
        <f>IFERROR(VLOOKUP(G1728,مخزن!D1726:N2328,9,0),"")</f>
        <v/>
      </c>
      <c r="K1728" s="55" t="str">
        <f t="shared" si="55"/>
        <v/>
      </c>
    </row>
    <row r="1729" spans="1:11" ht="24.95" customHeight="1" x14ac:dyDescent="0.2">
      <c r="A1729" s="29"/>
      <c r="B1729" s="29"/>
      <c r="C1729" s="30"/>
      <c r="D1729" s="2"/>
      <c r="E1729" s="1"/>
      <c r="F1729" s="1"/>
      <c r="G1729" s="57" t="str">
        <f t="shared" si="54"/>
        <v/>
      </c>
      <c r="H1729" s="54" t="str">
        <f>IFERROR(VLOOKUP(G1729,مخزن!D1727:E2329,2,0),"")</f>
        <v/>
      </c>
      <c r="I1729" s="31"/>
      <c r="J1729" s="55" t="str">
        <f>IFERROR(VLOOKUP(G1729,مخزن!D1727:N2329,9,0),"")</f>
        <v/>
      </c>
      <c r="K1729" s="55" t="str">
        <f t="shared" si="55"/>
        <v/>
      </c>
    </row>
    <row r="1730" spans="1:11" ht="24.95" customHeight="1" x14ac:dyDescent="0.2">
      <c r="A1730" s="29"/>
      <c r="B1730" s="29"/>
      <c r="C1730" s="30"/>
      <c r="D1730" s="2"/>
      <c r="E1730" s="1"/>
      <c r="F1730" s="1"/>
      <c r="G1730" s="57" t="str">
        <f t="shared" si="54"/>
        <v/>
      </c>
      <c r="H1730" s="54" t="str">
        <f>IFERROR(VLOOKUP(G1730,مخزن!D1728:E2330,2,0),"")</f>
        <v/>
      </c>
      <c r="I1730" s="31"/>
      <c r="J1730" s="55" t="str">
        <f>IFERROR(VLOOKUP(G1730,مخزن!D1728:N2330,9,0),"")</f>
        <v/>
      </c>
      <c r="K1730" s="55" t="str">
        <f t="shared" si="55"/>
        <v/>
      </c>
    </row>
    <row r="1731" spans="1:11" ht="24.95" customHeight="1" x14ac:dyDescent="0.2">
      <c r="A1731" s="29"/>
      <c r="B1731" s="29"/>
      <c r="C1731" s="30"/>
      <c r="D1731" s="2"/>
      <c r="E1731" s="1"/>
      <c r="F1731" s="1"/>
      <c r="G1731" s="57" t="str">
        <f t="shared" si="54"/>
        <v/>
      </c>
      <c r="H1731" s="54" t="str">
        <f>IFERROR(VLOOKUP(G1731,مخزن!D1729:E2331,2,0),"")</f>
        <v/>
      </c>
      <c r="I1731" s="31"/>
      <c r="J1731" s="55" t="str">
        <f>IFERROR(VLOOKUP(G1731,مخزن!D1729:N2331,9,0),"")</f>
        <v/>
      </c>
      <c r="K1731" s="55" t="str">
        <f t="shared" si="55"/>
        <v/>
      </c>
    </row>
    <row r="1732" spans="1:11" ht="24.95" customHeight="1" x14ac:dyDescent="0.2">
      <c r="A1732" s="29"/>
      <c r="B1732" s="29"/>
      <c r="C1732" s="30"/>
      <c r="D1732" s="2"/>
      <c r="E1732" s="1"/>
      <c r="F1732" s="1"/>
      <c r="G1732" s="57" t="str">
        <f t="shared" si="54"/>
        <v/>
      </c>
      <c r="H1732" s="54" t="str">
        <f>IFERROR(VLOOKUP(G1732,مخزن!D1730:E2332,2,0),"")</f>
        <v/>
      </c>
      <c r="I1732" s="31"/>
      <c r="J1732" s="55" t="str">
        <f>IFERROR(VLOOKUP(G1732,مخزن!D1730:N2332,9,0),"")</f>
        <v/>
      </c>
      <c r="K1732" s="55" t="str">
        <f t="shared" si="55"/>
        <v/>
      </c>
    </row>
    <row r="1733" spans="1:11" ht="24.95" customHeight="1" x14ac:dyDescent="0.2">
      <c r="A1733" s="29"/>
      <c r="B1733" s="29"/>
      <c r="C1733" s="30"/>
      <c r="D1733" s="2"/>
      <c r="E1733" s="1"/>
      <c r="F1733" s="1"/>
      <c r="G1733" s="57" t="str">
        <f t="shared" si="54"/>
        <v/>
      </c>
      <c r="H1733" s="54" t="str">
        <f>IFERROR(VLOOKUP(G1733,مخزن!D1731:E2333,2,0),"")</f>
        <v/>
      </c>
      <c r="I1733" s="31"/>
      <c r="J1733" s="55" t="str">
        <f>IFERROR(VLOOKUP(G1733,مخزن!D1731:N2333,9,0),"")</f>
        <v/>
      </c>
      <c r="K1733" s="55" t="str">
        <f t="shared" si="55"/>
        <v/>
      </c>
    </row>
    <row r="1734" spans="1:11" ht="24.95" customHeight="1" x14ac:dyDescent="0.2">
      <c r="A1734" s="29"/>
      <c r="B1734" s="29"/>
      <c r="C1734" s="30"/>
      <c r="D1734" s="2"/>
      <c r="E1734" s="1"/>
      <c r="F1734" s="1"/>
      <c r="G1734" s="57" t="str">
        <f t="shared" si="54"/>
        <v/>
      </c>
      <c r="H1734" s="54" t="str">
        <f>IFERROR(VLOOKUP(G1734,مخزن!D1732:E2334,2,0),"")</f>
        <v/>
      </c>
      <c r="I1734" s="31"/>
      <c r="J1734" s="55" t="str">
        <f>IFERROR(VLOOKUP(G1734,مخزن!D1732:N2334,9,0),"")</f>
        <v/>
      </c>
      <c r="K1734" s="55" t="str">
        <f t="shared" si="55"/>
        <v/>
      </c>
    </row>
    <row r="1735" spans="1:11" ht="24.95" customHeight="1" x14ac:dyDescent="0.2">
      <c r="A1735" s="29"/>
      <c r="B1735" s="29"/>
      <c r="C1735" s="30"/>
      <c r="D1735" s="2"/>
      <c r="E1735" s="1"/>
      <c r="F1735" s="1"/>
      <c r="G1735" s="57" t="str">
        <f t="shared" si="54"/>
        <v/>
      </c>
      <c r="H1735" s="54" t="str">
        <f>IFERROR(VLOOKUP(G1735,مخزن!D1733:E2335,2,0),"")</f>
        <v/>
      </c>
      <c r="I1735" s="31"/>
      <c r="J1735" s="55" t="str">
        <f>IFERROR(VLOOKUP(G1735,مخزن!D1733:N2335,9,0),"")</f>
        <v/>
      </c>
      <c r="K1735" s="55" t="str">
        <f t="shared" si="55"/>
        <v/>
      </c>
    </row>
    <row r="1736" spans="1:11" ht="24.95" customHeight="1" x14ac:dyDescent="0.2">
      <c r="A1736" s="29"/>
      <c r="B1736" s="29"/>
      <c r="C1736" s="30"/>
      <c r="D1736" s="2"/>
      <c r="E1736" s="1"/>
      <c r="F1736" s="1"/>
      <c r="G1736" s="57" t="str">
        <f t="shared" si="54"/>
        <v/>
      </c>
      <c r="H1736" s="54" t="str">
        <f>IFERROR(VLOOKUP(G1736,مخزن!D1734:E2336,2,0),"")</f>
        <v/>
      </c>
      <c r="I1736" s="31"/>
      <c r="J1736" s="55" t="str">
        <f>IFERROR(VLOOKUP(G1736,مخزن!D1734:N2336,9,0),"")</f>
        <v/>
      </c>
      <c r="K1736" s="55" t="str">
        <f t="shared" si="55"/>
        <v/>
      </c>
    </row>
    <row r="1737" spans="1:11" ht="24.95" customHeight="1" x14ac:dyDescent="0.2">
      <c r="A1737" s="29"/>
      <c r="B1737" s="29"/>
      <c r="C1737" s="30"/>
      <c r="D1737" s="2"/>
      <c r="E1737" s="1"/>
      <c r="F1737" s="1"/>
      <c r="G1737" s="57" t="str">
        <f t="shared" si="54"/>
        <v/>
      </c>
      <c r="H1737" s="54" t="str">
        <f>IFERROR(VLOOKUP(G1737,مخزن!D1735:E2337,2,0),"")</f>
        <v/>
      </c>
      <c r="I1737" s="31"/>
      <c r="J1737" s="55" t="str">
        <f>IFERROR(VLOOKUP(G1737,مخزن!D1735:N2337,9,0),"")</f>
        <v/>
      </c>
      <c r="K1737" s="55" t="str">
        <f t="shared" si="55"/>
        <v/>
      </c>
    </row>
    <row r="1738" spans="1:11" ht="24.95" customHeight="1" x14ac:dyDescent="0.2">
      <c r="A1738" s="29"/>
      <c r="B1738" s="29"/>
      <c r="C1738" s="30"/>
      <c r="D1738" s="2"/>
      <c r="E1738" s="1"/>
      <c r="F1738" s="1"/>
      <c r="G1738" s="57" t="str">
        <f t="shared" si="54"/>
        <v/>
      </c>
      <c r="H1738" s="54" t="str">
        <f>IFERROR(VLOOKUP(G1738,مخزن!D1736:E2338,2,0),"")</f>
        <v/>
      </c>
      <c r="I1738" s="31"/>
      <c r="J1738" s="55" t="str">
        <f>IFERROR(VLOOKUP(G1738,مخزن!D1736:N2338,9,0),"")</f>
        <v/>
      </c>
      <c r="K1738" s="55" t="str">
        <f t="shared" si="55"/>
        <v/>
      </c>
    </row>
    <row r="1739" spans="1:11" ht="24.95" customHeight="1" x14ac:dyDescent="0.2">
      <c r="A1739" s="29"/>
      <c r="B1739" s="29"/>
      <c r="C1739" s="30"/>
      <c r="D1739" s="2"/>
      <c r="E1739" s="1"/>
      <c r="F1739" s="1"/>
      <c r="G1739" s="57" t="str">
        <f t="shared" si="54"/>
        <v/>
      </c>
      <c r="H1739" s="54" t="str">
        <f>IFERROR(VLOOKUP(G1739,مخزن!D1737:E2339,2,0),"")</f>
        <v/>
      </c>
      <c r="I1739" s="31"/>
      <c r="J1739" s="55" t="str">
        <f>IFERROR(VLOOKUP(G1739,مخزن!D1737:N2339,9,0),"")</f>
        <v/>
      </c>
      <c r="K1739" s="55" t="str">
        <f t="shared" si="55"/>
        <v/>
      </c>
    </row>
    <row r="1740" spans="1:11" ht="24.95" customHeight="1" x14ac:dyDescent="0.2">
      <c r="A1740" s="29"/>
      <c r="B1740" s="29"/>
      <c r="C1740" s="30"/>
      <c r="D1740" s="2"/>
      <c r="E1740" s="1"/>
      <c r="F1740" s="1"/>
      <c r="G1740" s="57" t="str">
        <f t="shared" si="54"/>
        <v/>
      </c>
      <c r="H1740" s="54" t="str">
        <f>IFERROR(VLOOKUP(G1740,مخزن!D1738:E2340,2,0),"")</f>
        <v/>
      </c>
      <c r="I1740" s="31"/>
      <c r="J1740" s="55" t="str">
        <f>IFERROR(VLOOKUP(G1740,مخزن!D1738:N2340,9,0),"")</f>
        <v/>
      </c>
      <c r="K1740" s="55" t="str">
        <f t="shared" si="55"/>
        <v/>
      </c>
    </row>
    <row r="1741" spans="1:11" ht="24.95" customHeight="1" x14ac:dyDescent="0.2">
      <c r="A1741" s="29"/>
      <c r="B1741" s="29"/>
      <c r="C1741" s="30"/>
      <c r="D1741" s="2"/>
      <c r="E1741" s="1"/>
      <c r="F1741" s="1"/>
      <c r="G1741" s="57" t="str">
        <f t="shared" si="54"/>
        <v/>
      </c>
      <c r="H1741" s="54" t="str">
        <f>IFERROR(VLOOKUP(G1741,مخزن!D1739:E2341,2,0),"")</f>
        <v/>
      </c>
      <c r="I1741" s="31"/>
      <c r="J1741" s="55" t="str">
        <f>IFERROR(VLOOKUP(G1741,مخزن!D1739:N2341,9,0),"")</f>
        <v/>
      </c>
      <c r="K1741" s="55" t="str">
        <f t="shared" si="55"/>
        <v/>
      </c>
    </row>
    <row r="1742" spans="1:11" ht="24.95" customHeight="1" x14ac:dyDescent="0.2">
      <c r="A1742" s="29"/>
      <c r="B1742" s="29"/>
      <c r="C1742" s="30"/>
      <c r="D1742" s="2"/>
      <c r="E1742" s="1"/>
      <c r="F1742" s="1"/>
      <c r="G1742" s="57" t="str">
        <f t="shared" si="54"/>
        <v/>
      </c>
      <c r="H1742" s="54" t="str">
        <f>IFERROR(VLOOKUP(G1742,مخزن!D1740:E2342,2,0),"")</f>
        <v/>
      </c>
      <c r="I1742" s="31"/>
      <c r="J1742" s="55" t="str">
        <f>IFERROR(VLOOKUP(G1742,مخزن!D1740:N2342,9,0),"")</f>
        <v/>
      </c>
      <c r="K1742" s="55" t="str">
        <f t="shared" si="55"/>
        <v/>
      </c>
    </row>
    <row r="1743" spans="1:11" ht="24.95" customHeight="1" x14ac:dyDescent="0.2">
      <c r="A1743" s="29"/>
      <c r="B1743" s="29"/>
      <c r="C1743" s="30"/>
      <c r="D1743" s="2"/>
      <c r="E1743" s="1"/>
      <c r="F1743" s="1"/>
      <c r="G1743" s="57" t="str">
        <f t="shared" si="54"/>
        <v/>
      </c>
      <c r="H1743" s="54" t="str">
        <f>IFERROR(VLOOKUP(G1743,مخزن!D1741:E2343,2,0),"")</f>
        <v/>
      </c>
      <c r="I1743" s="31"/>
      <c r="J1743" s="55" t="str">
        <f>IFERROR(VLOOKUP(G1743,مخزن!D1741:N2343,9,0),"")</f>
        <v/>
      </c>
      <c r="K1743" s="55" t="str">
        <f t="shared" si="55"/>
        <v/>
      </c>
    </row>
    <row r="1744" spans="1:11" ht="24.95" customHeight="1" x14ac:dyDescent="0.2">
      <c r="A1744" s="29"/>
      <c r="B1744" s="29"/>
      <c r="C1744" s="30"/>
      <c r="D1744" s="2"/>
      <c r="E1744" s="1"/>
      <c r="F1744" s="1"/>
      <c r="G1744" s="57" t="str">
        <f t="shared" si="54"/>
        <v/>
      </c>
      <c r="H1744" s="54" t="str">
        <f>IFERROR(VLOOKUP(G1744,مخزن!D1742:E2344,2,0),"")</f>
        <v/>
      </c>
      <c r="I1744" s="31"/>
      <c r="J1744" s="55" t="str">
        <f>IFERROR(VLOOKUP(G1744,مخزن!D1742:N2344,9,0),"")</f>
        <v/>
      </c>
      <c r="K1744" s="55" t="str">
        <f t="shared" si="55"/>
        <v/>
      </c>
    </row>
    <row r="1745" spans="1:11" ht="24.95" customHeight="1" x14ac:dyDescent="0.2">
      <c r="A1745" s="29"/>
      <c r="B1745" s="29"/>
      <c r="C1745" s="30"/>
      <c r="D1745" s="2"/>
      <c r="E1745" s="1"/>
      <c r="F1745" s="1"/>
      <c r="G1745" s="57" t="str">
        <f t="shared" si="54"/>
        <v/>
      </c>
      <c r="H1745" s="54" t="str">
        <f>IFERROR(VLOOKUP(G1745,مخزن!D1743:E2345,2,0),"")</f>
        <v/>
      </c>
      <c r="I1745" s="31"/>
      <c r="J1745" s="55" t="str">
        <f>IFERROR(VLOOKUP(G1745,مخزن!D1743:N2345,9,0),"")</f>
        <v/>
      </c>
      <c r="K1745" s="55" t="str">
        <f t="shared" si="55"/>
        <v/>
      </c>
    </row>
    <row r="1746" spans="1:11" ht="24.95" customHeight="1" x14ac:dyDescent="0.2">
      <c r="A1746" s="29"/>
      <c r="B1746" s="29"/>
      <c r="C1746" s="30"/>
      <c r="D1746" s="2"/>
      <c r="E1746" s="1"/>
      <c r="F1746" s="1"/>
      <c r="G1746" s="57" t="str">
        <f t="shared" si="54"/>
        <v/>
      </c>
      <c r="H1746" s="54" t="str">
        <f>IFERROR(VLOOKUP(G1746,مخزن!D1744:E2346,2,0),"")</f>
        <v/>
      </c>
      <c r="I1746" s="31"/>
      <c r="J1746" s="55" t="str">
        <f>IFERROR(VLOOKUP(G1746,مخزن!D1744:N2346,9,0),"")</f>
        <v/>
      </c>
      <c r="K1746" s="55" t="str">
        <f t="shared" si="55"/>
        <v/>
      </c>
    </row>
    <row r="1747" spans="1:11" ht="24.95" customHeight="1" x14ac:dyDescent="0.2">
      <c r="A1747" s="29"/>
      <c r="B1747" s="29"/>
      <c r="C1747" s="30"/>
      <c r="D1747" s="2"/>
      <c r="E1747" s="1"/>
      <c r="F1747" s="1"/>
      <c r="G1747" s="57" t="str">
        <f t="shared" si="54"/>
        <v/>
      </c>
      <c r="H1747" s="54" t="str">
        <f>IFERROR(VLOOKUP(G1747,مخزن!D1745:E2347,2,0),"")</f>
        <v/>
      </c>
      <c r="I1747" s="31"/>
      <c r="J1747" s="55" t="str">
        <f>IFERROR(VLOOKUP(G1747,مخزن!D1745:N2347,9,0),"")</f>
        <v/>
      </c>
      <c r="K1747" s="55" t="str">
        <f t="shared" si="55"/>
        <v/>
      </c>
    </row>
    <row r="1748" spans="1:11" ht="24.95" customHeight="1" x14ac:dyDescent="0.2">
      <c r="A1748" s="29"/>
      <c r="B1748" s="29"/>
      <c r="C1748" s="30"/>
      <c r="D1748" s="2"/>
      <c r="E1748" s="1"/>
      <c r="F1748" s="1"/>
      <c r="G1748" s="57" t="str">
        <f t="shared" si="54"/>
        <v/>
      </c>
      <c r="H1748" s="54" t="str">
        <f>IFERROR(VLOOKUP(G1748,مخزن!D1746:E2348,2,0),"")</f>
        <v/>
      </c>
      <c r="I1748" s="31"/>
      <c r="J1748" s="55" t="str">
        <f>IFERROR(VLOOKUP(G1748,مخزن!D1746:N2348,9,0),"")</f>
        <v/>
      </c>
      <c r="K1748" s="55" t="str">
        <f t="shared" si="55"/>
        <v/>
      </c>
    </row>
    <row r="1749" spans="1:11" ht="24.95" customHeight="1" x14ac:dyDescent="0.2">
      <c r="A1749" s="29"/>
      <c r="B1749" s="29"/>
      <c r="C1749" s="30"/>
      <c r="D1749" s="2"/>
      <c r="E1749" s="1"/>
      <c r="F1749" s="1"/>
      <c r="G1749" s="57" t="str">
        <f t="shared" si="54"/>
        <v/>
      </c>
      <c r="H1749" s="54" t="str">
        <f>IFERROR(VLOOKUP(G1749,مخزن!D1747:E2349,2,0),"")</f>
        <v/>
      </c>
      <c r="I1749" s="31"/>
      <c r="J1749" s="55" t="str">
        <f>IFERROR(VLOOKUP(G1749,مخزن!D1747:N2349,9,0),"")</f>
        <v/>
      </c>
      <c r="K1749" s="55" t="str">
        <f t="shared" si="55"/>
        <v/>
      </c>
    </row>
    <row r="1750" spans="1:11" ht="24.95" customHeight="1" x14ac:dyDescent="0.2">
      <c r="A1750" s="29"/>
      <c r="B1750" s="29"/>
      <c r="C1750" s="30"/>
      <c r="D1750" s="2"/>
      <c r="E1750" s="1"/>
      <c r="F1750" s="1"/>
      <c r="G1750" s="57" t="str">
        <f t="shared" si="54"/>
        <v/>
      </c>
      <c r="H1750" s="54" t="str">
        <f>IFERROR(VLOOKUP(G1750,مخزن!D1748:E2350,2,0),"")</f>
        <v/>
      </c>
      <c r="I1750" s="31"/>
      <c r="J1750" s="55" t="str">
        <f>IFERROR(VLOOKUP(G1750,مخزن!D1748:N2350,9,0),"")</f>
        <v/>
      </c>
      <c r="K1750" s="55" t="str">
        <f t="shared" si="55"/>
        <v/>
      </c>
    </row>
    <row r="1751" spans="1:11" ht="24.95" customHeight="1" x14ac:dyDescent="0.2">
      <c r="A1751" s="29"/>
      <c r="B1751" s="29"/>
      <c r="C1751" s="30"/>
      <c r="D1751" s="2"/>
      <c r="E1751" s="1"/>
      <c r="F1751" s="1"/>
      <c r="G1751" s="57" t="str">
        <f t="shared" si="54"/>
        <v/>
      </c>
      <c r="H1751" s="54" t="str">
        <f>IFERROR(VLOOKUP(G1751,مخزن!D1749:E2351,2,0),"")</f>
        <v/>
      </c>
      <c r="I1751" s="31"/>
      <c r="J1751" s="55" t="str">
        <f>IFERROR(VLOOKUP(G1751,مخزن!D1749:N2351,9,0),"")</f>
        <v/>
      </c>
      <c r="K1751" s="55" t="str">
        <f t="shared" si="55"/>
        <v/>
      </c>
    </row>
    <row r="1752" spans="1:11" ht="24.95" customHeight="1" x14ac:dyDescent="0.2">
      <c r="A1752" s="29"/>
      <c r="B1752" s="29"/>
      <c r="C1752" s="30"/>
      <c r="D1752" s="2"/>
      <c r="E1752" s="1"/>
      <c r="F1752" s="1"/>
      <c r="G1752" s="57" t="str">
        <f t="shared" si="54"/>
        <v/>
      </c>
      <c r="H1752" s="54" t="str">
        <f>IFERROR(VLOOKUP(G1752,مخزن!D1750:E2352,2,0),"")</f>
        <v/>
      </c>
      <c r="I1752" s="31"/>
      <c r="J1752" s="55" t="str">
        <f>IFERROR(VLOOKUP(G1752,مخزن!D1750:N2352,9,0),"")</f>
        <v/>
      </c>
      <c r="K1752" s="55" t="str">
        <f t="shared" si="55"/>
        <v/>
      </c>
    </row>
    <row r="1753" spans="1:11" ht="24.95" customHeight="1" x14ac:dyDescent="0.2">
      <c r="A1753" s="29"/>
      <c r="B1753" s="29"/>
      <c r="C1753" s="30"/>
      <c r="D1753" s="2"/>
      <c r="E1753" s="1"/>
      <c r="F1753" s="1"/>
      <c r="G1753" s="57" t="str">
        <f t="shared" si="54"/>
        <v/>
      </c>
      <c r="H1753" s="54" t="str">
        <f>IFERROR(VLOOKUP(G1753,مخزن!D1751:E2353,2,0),"")</f>
        <v/>
      </c>
      <c r="I1753" s="31"/>
      <c r="J1753" s="55" t="str">
        <f>IFERROR(VLOOKUP(G1753,مخزن!D1751:N2353,9,0),"")</f>
        <v/>
      </c>
      <c r="K1753" s="55" t="str">
        <f t="shared" si="55"/>
        <v/>
      </c>
    </row>
    <row r="1754" spans="1:11" ht="24.95" customHeight="1" x14ac:dyDescent="0.2">
      <c r="A1754" s="29"/>
      <c r="B1754" s="29"/>
      <c r="C1754" s="30"/>
      <c r="D1754" s="2"/>
      <c r="E1754" s="1"/>
      <c r="F1754" s="1"/>
      <c r="G1754" s="57" t="str">
        <f t="shared" si="54"/>
        <v/>
      </c>
      <c r="H1754" s="54" t="str">
        <f>IFERROR(VLOOKUP(G1754,مخزن!D1752:E2354,2,0),"")</f>
        <v/>
      </c>
      <c r="I1754" s="31"/>
      <c r="J1754" s="55" t="str">
        <f>IFERROR(VLOOKUP(G1754,مخزن!D1752:N2354,9,0),"")</f>
        <v/>
      </c>
      <c r="K1754" s="55" t="str">
        <f t="shared" si="55"/>
        <v/>
      </c>
    </row>
    <row r="1755" spans="1:11" ht="24.95" customHeight="1" x14ac:dyDescent="0.2">
      <c r="A1755" s="29"/>
      <c r="B1755" s="29"/>
      <c r="C1755" s="30"/>
      <c r="D1755" s="2"/>
      <c r="E1755" s="1"/>
      <c r="F1755" s="1"/>
      <c r="G1755" s="57" t="str">
        <f t="shared" si="54"/>
        <v/>
      </c>
      <c r="H1755" s="54" t="str">
        <f>IFERROR(VLOOKUP(G1755,مخزن!D1753:E2355,2,0),"")</f>
        <v/>
      </c>
      <c r="I1755" s="31"/>
      <c r="J1755" s="55" t="str">
        <f>IFERROR(VLOOKUP(G1755,مخزن!D1753:N2355,9,0),"")</f>
        <v/>
      </c>
      <c r="K1755" s="55" t="str">
        <f t="shared" si="55"/>
        <v/>
      </c>
    </row>
    <row r="1756" spans="1:11" ht="24.95" customHeight="1" x14ac:dyDescent="0.2">
      <c r="A1756" s="29"/>
      <c r="B1756" s="29"/>
      <c r="C1756" s="30"/>
      <c r="D1756" s="2"/>
      <c r="E1756" s="1"/>
      <c r="F1756" s="1"/>
      <c r="G1756" s="57" t="str">
        <f t="shared" si="54"/>
        <v/>
      </c>
      <c r="H1756" s="54" t="str">
        <f>IFERROR(VLOOKUP(G1756,مخزن!D1754:E2356,2,0),"")</f>
        <v/>
      </c>
      <c r="I1756" s="31"/>
      <c r="J1756" s="55" t="str">
        <f>IFERROR(VLOOKUP(G1756,مخزن!D1754:N2356,9,0),"")</f>
        <v/>
      </c>
      <c r="K1756" s="55" t="str">
        <f t="shared" si="55"/>
        <v/>
      </c>
    </row>
    <row r="1757" spans="1:11" ht="24.95" customHeight="1" x14ac:dyDescent="0.2">
      <c r="A1757" s="29"/>
      <c r="B1757" s="29"/>
      <c r="C1757" s="30"/>
      <c r="D1757" s="2"/>
      <c r="E1757" s="1"/>
      <c r="F1757" s="1"/>
      <c r="G1757" s="57" t="str">
        <f t="shared" si="54"/>
        <v/>
      </c>
      <c r="H1757" s="54" t="str">
        <f>IFERROR(VLOOKUP(G1757,مخزن!D1755:E2357,2,0),"")</f>
        <v/>
      </c>
      <c r="I1757" s="31"/>
      <c r="J1757" s="55" t="str">
        <f>IFERROR(VLOOKUP(G1757,مخزن!D1755:N2357,9,0),"")</f>
        <v/>
      </c>
      <c r="K1757" s="55" t="str">
        <f t="shared" si="55"/>
        <v/>
      </c>
    </row>
    <row r="1758" spans="1:11" ht="24.95" customHeight="1" x14ac:dyDescent="0.2">
      <c r="A1758" s="29"/>
      <c r="B1758" s="29"/>
      <c r="C1758" s="30"/>
      <c r="D1758" s="2"/>
      <c r="E1758" s="1"/>
      <c r="F1758" s="1"/>
      <c r="G1758" s="57" t="str">
        <f t="shared" si="54"/>
        <v/>
      </c>
      <c r="H1758" s="54" t="str">
        <f>IFERROR(VLOOKUP(G1758,مخزن!D1756:E2358,2,0),"")</f>
        <v/>
      </c>
      <c r="I1758" s="31"/>
      <c r="J1758" s="55" t="str">
        <f>IFERROR(VLOOKUP(G1758,مخزن!D1756:N2358,9,0),"")</f>
        <v/>
      </c>
      <c r="K1758" s="55" t="str">
        <f t="shared" si="55"/>
        <v/>
      </c>
    </row>
    <row r="1759" spans="1:11" ht="24.95" customHeight="1" x14ac:dyDescent="0.2">
      <c r="A1759" s="29"/>
      <c r="B1759" s="29"/>
      <c r="C1759" s="30"/>
      <c r="D1759" s="2"/>
      <c r="E1759" s="1"/>
      <c r="F1759" s="1"/>
      <c r="G1759" s="57" t="str">
        <f t="shared" si="54"/>
        <v/>
      </c>
      <c r="H1759" s="54" t="str">
        <f>IFERROR(VLOOKUP(G1759,مخزن!D1757:E2359,2,0),"")</f>
        <v/>
      </c>
      <c r="I1759" s="31"/>
      <c r="J1759" s="55" t="str">
        <f>IFERROR(VLOOKUP(G1759,مخزن!D1757:N2359,9,0),"")</f>
        <v/>
      </c>
      <c r="K1759" s="55" t="str">
        <f t="shared" si="55"/>
        <v/>
      </c>
    </row>
    <row r="1760" spans="1:11" ht="24.95" customHeight="1" x14ac:dyDescent="0.2">
      <c r="A1760" s="29"/>
      <c r="B1760" s="29"/>
      <c r="C1760" s="30"/>
      <c r="D1760" s="2"/>
      <c r="E1760" s="1"/>
      <c r="F1760" s="1"/>
      <c r="G1760" s="57" t="str">
        <f t="shared" si="54"/>
        <v/>
      </c>
      <c r="H1760" s="54" t="str">
        <f>IFERROR(VLOOKUP(G1760,مخزن!D1758:E2360,2,0),"")</f>
        <v/>
      </c>
      <c r="I1760" s="31"/>
      <c r="J1760" s="55" t="str">
        <f>IFERROR(VLOOKUP(G1760,مخزن!D1758:N2360,9,0),"")</f>
        <v/>
      </c>
      <c r="K1760" s="55" t="str">
        <f t="shared" si="55"/>
        <v/>
      </c>
    </row>
    <row r="1761" spans="1:11" ht="24.95" customHeight="1" x14ac:dyDescent="0.2">
      <c r="A1761" s="29"/>
      <c r="B1761" s="29"/>
      <c r="C1761" s="30"/>
      <c r="D1761" s="2"/>
      <c r="E1761" s="1"/>
      <c r="F1761" s="1"/>
      <c r="G1761" s="57" t="str">
        <f t="shared" si="54"/>
        <v/>
      </c>
      <c r="H1761" s="54" t="str">
        <f>IFERROR(VLOOKUP(G1761,مخزن!D1759:E2361,2,0),"")</f>
        <v/>
      </c>
      <c r="I1761" s="31"/>
      <c r="J1761" s="55" t="str">
        <f>IFERROR(VLOOKUP(G1761,مخزن!D1759:N2361,9,0),"")</f>
        <v/>
      </c>
      <c r="K1761" s="55" t="str">
        <f t="shared" si="55"/>
        <v/>
      </c>
    </row>
    <row r="1762" spans="1:11" ht="24.95" customHeight="1" x14ac:dyDescent="0.2">
      <c r="A1762" s="29"/>
      <c r="B1762" s="29"/>
      <c r="C1762" s="30"/>
      <c r="D1762" s="2"/>
      <c r="E1762" s="1"/>
      <c r="F1762" s="1"/>
      <c r="G1762" s="57" t="str">
        <f t="shared" si="54"/>
        <v/>
      </c>
      <c r="H1762" s="54" t="str">
        <f>IFERROR(VLOOKUP(G1762,مخزن!D1760:E2362,2,0),"")</f>
        <v/>
      </c>
      <c r="I1762" s="31"/>
      <c r="J1762" s="55" t="str">
        <f>IFERROR(VLOOKUP(G1762,مخزن!D1760:N2362,9,0),"")</f>
        <v/>
      </c>
      <c r="K1762" s="55" t="str">
        <f t="shared" si="55"/>
        <v/>
      </c>
    </row>
    <row r="1763" spans="1:11" ht="24.95" customHeight="1" x14ac:dyDescent="0.2">
      <c r="A1763" s="29"/>
      <c r="B1763" s="29"/>
      <c r="C1763" s="30"/>
      <c r="D1763" s="2"/>
      <c r="E1763" s="1"/>
      <c r="F1763" s="1"/>
      <c r="G1763" s="57" t="str">
        <f t="shared" si="54"/>
        <v/>
      </c>
      <c r="H1763" s="54" t="str">
        <f>IFERROR(VLOOKUP(G1763,مخزن!D1761:E2363,2,0),"")</f>
        <v/>
      </c>
      <c r="I1763" s="31"/>
      <c r="J1763" s="55" t="str">
        <f>IFERROR(VLOOKUP(G1763,مخزن!D1761:N2363,9,0),"")</f>
        <v/>
      </c>
      <c r="K1763" s="55" t="str">
        <f t="shared" si="55"/>
        <v/>
      </c>
    </row>
    <row r="1764" spans="1:11" ht="24.95" customHeight="1" x14ac:dyDescent="0.2">
      <c r="A1764" s="29"/>
      <c r="B1764" s="29"/>
      <c r="C1764" s="30"/>
      <c r="D1764" s="2"/>
      <c r="E1764" s="1"/>
      <c r="F1764" s="1"/>
      <c r="G1764" s="57" t="str">
        <f t="shared" si="54"/>
        <v/>
      </c>
      <c r="H1764" s="54" t="str">
        <f>IFERROR(VLOOKUP(G1764,مخزن!D1762:E2364,2,0),"")</f>
        <v/>
      </c>
      <c r="I1764" s="31"/>
      <c r="J1764" s="55" t="str">
        <f>IFERROR(VLOOKUP(G1764,مخزن!D1762:N2364,9,0),"")</f>
        <v/>
      </c>
      <c r="K1764" s="55" t="str">
        <f t="shared" si="55"/>
        <v/>
      </c>
    </row>
    <row r="1765" spans="1:11" ht="24.95" customHeight="1" x14ac:dyDescent="0.2">
      <c r="A1765" s="29"/>
      <c r="B1765" s="29"/>
      <c r="C1765" s="30"/>
      <c r="D1765" s="2"/>
      <c r="E1765" s="1"/>
      <c r="F1765" s="1"/>
      <c r="G1765" s="57" t="str">
        <f t="shared" si="54"/>
        <v/>
      </c>
      <c r="H1765" s="54" t="str">
        <f>IFERROR(VLOOKUP(G1765,مخزن!D1763:E2365,2,0),"")</f>
        <v/>
      </c>
      <c r="I1765" s="31"/>
      <c r="J1765" s="55" t="str">
        <f>IFERROR(VLOOKUP(G1765,مخزن!D1763:N2365,9,0),"")</f>
        <v/>
      </c>
      <c r="K1765" s="55" t="str">
        <f t="shared" si="55"/>
        <v/>
      </c>
    </row>
    <row r="1766" spans="1:11" ht="24.95" customHeight="1" x14ac:dyDescent="0.2">
      <c r="A1766" s="29"/>
      <c r="B1766" s="29"/>
      <c r="C1766" s="30"/>
      <c r="D1766" s="2"/>
      <c r="E1766" s="1"/>
      <c r="F1766" s="1"/>
      <c r="G1766" s="57" t="str">
        <f t="shared" si="54"/>
        <v/>
      </c>
      <c r="H1766" s="54" t="str">
        <f>IFERROR(VLOOKUP(G1766,مخزن!D1764:E2366,2,0),"")</f>
        <v/>
      </c>
      <c r="I1766" s="31"/>
      <c r="J1766" s="55" t="str">
        <f>IFERROR(VLOOKUP(G1766,مخزن!D1764:N2366,9,0),"")</f>
        <v/>
      </c>
      <c r="K1766" s="55" t="str">
        <f t="shared" si="55"/>
        <v/>
      </c>
    </row>
    <row r="1767" spans="1:11" ht="24.95" customHeight="1" x14ac:dyDescent="0.2">
      <c r="A1767" s="29"/>
      <c r="B1767" s="29"/>
      <c r="C1767" s="30"/>
      <c r="D1767" s="2"/>
      <c r="E1767" s="1"/>
      <c r="F1767" s="1"/>
      <c r="G1767" s="57" t="str">
        <f t="shared" si="54"/>
        <v/>
      </c>
      <c r="H1767" s="54" t="str">
        <f>IFERROR(VLOOKUP(G1767,مخزن!D1765:E2367,2,0),"")</f>
        <v/>
      </c>
      <c r="I1767" s="31"/>
      <c r="J1767" s="55" t="str">
        <f>IFERROR(VLOOKUP(G1767,مخزن!D1765:N2367,9,0),"")</f>
        <v/>
      </c>
      <c r="K1767" s="55" t="str">
        <f t="shared" si="55"/>
        <v/>
      </c>
    </row>
    <row r="1768" spans="1:11" ht="24.95" customHeight="1" x14ac:dyDescent="0.2">
      <c r="A1768" s="29"/>
      <c r="B1768" s="29"/>
      <c r="C1768" s="30"/>
      <c r="D1768" s="2"/>
      <c r="E1768" s="1"/>
      <c r="F1768" s="1"/>
      <c r="G1768" s="57" t="str">
        <f t="shared" si="54"/>
        <v/>
      </c>
      <c r="H1768" s="54" t="str">
        <f>IFERROR(VLOOKUP(G1768,مخزن!D1766:E2368,2,0),"")</f>
        <v/>
      </c>
      <c r="I1768" s="31"/>
      <c r="J1768" s="55" t="str">
        <f>IFERROR(VLOOKUP(G1768,مخزن!D1766:N2368,9,0),"")</f>
        <v/>
      </c>
      <c r="K1768" s="55" t="str">
        <f t="shared" si="55"/>
        <v/>
      </c>
    </row>
    <row r="1769" spans="1:11" ht="24.95" customHeight="1" x14ac:dyDescent="0.2">
      <c r="A1769" s="29"/>
      <c r="B1769" s="29"/>
      <c r="C1769" s="30"/>
      <c r="D1769" s="2"/>
      <c r="E1769" s="1"/>
      <c r="F1769" s="1"/>
      <c r="G1769" s="57" t="str">
        <f t="shared" si="54"/>
        <v/>
      </c>
      <c r="H1769" s="54" t="str">
        <f>IFERROR(VLOOKUP(G1769,مخزن!D1767:E2369,2,0),"")</f>
        <v/>
      </c>
      <c r="I1769" s="31"/>
      <c r="J1769" s="55" t="str">
        <f>IFERROR(VLOOKUP(G1769,مخزن!D1767:N2369,9,0),"")</f>
        <v/>
      </c>
      <c r="K1769" s="55" t="str">
        <f t="shared" si="55"/>
        <v/>
      </c>
    </row>
    <row r="1770" spans="1:11" ht="24.95" customHeight="1" x14ac:dyDescent="0.2">
      <c r="A1770" s="29"/>
      <c r="B1770" s="29"/>
      <c r="C1770" s="30"/>
      <c r="D1770" s="2"/>
      <c r="E1770" s="1"/>
      <c r="F1770" s="1"/>
      <c r="G1770" s="57" t="str">
        <f t="shared" si="54"/>
        <v/>
      </c>
      <c r="H1770" s="54" t="str">
        <f>IFERROR(VLOOKUP(G1770,مخزن!D1768:E2370,2,0),"")</f>
        <v/>
      </c>
      <c r="I1770" s="31"/>
      <c r="J1770" s="55" t="str">
        <f>IFERROR(VLOOKUP(G1770,مخزن!D1768:N2370,9,0),"")</f>
        <v/>
      </c>
      <c r="K1770" s="55" t="str">
        <f t="shared" si="55"/>
        <v/>
      </c>
    </row>
    <row r="1771" spans="1:11" ht="24.95" customHeight="1" x14ac:dyDescent="0.2">
      <c r="A1771" s="29"/>
      <c r="B1771" s="29"/>
      <c r="C1771" s="30"/>
      <c r="D1771" s="2"/>
      <c r="E1771" s="1"/>
      <c r="F1771" s="1"/>
      <c r="G1771" s="57" t="str">
        <f t="shared" si="54"/>
        <v/>
      </c>
      <c r="H1771" s="54" t="str">
        <f>IFERROR(VLOOKUP(G1771,مخزن!D1769:E2371,2,0),"")</f>
        <v/>
      </c>
      <c r="I1771" s="31"/>
      <c r="J1771" s="55" t="str">
        <f>IFERROR(VLOOKUP(G1771,مخزن!D1769:N2371,9,0),"")</f>
        <v/>
      </c>
      <c r="K1771" s="55" t="str">
        <f t="shared" si="55"/>
        <v/>
      </c>
    </row>
    <row r="1772" spans="1:11" ht="24.95" customHeight="1" x14ac:dyDescent="0.2">
      <c r="A1772" s="29"/>
      <c r="B1772" s="29"/>
      <c r="C1772" s="30"/>
      <c r="D1772" s="2"/>
      <c r="E1772" s="1"/>
      <c r="F1772" s="1"/>
      <c r="G1772" s="57" t="str">
        <f t="shared" si="54"/>
        <v/>
      </c>
      <c r="H1772" s="54" t="str">
        <f>IFERROR(VLOOKUP(G1772,مخزن!D1770:E2372,2,0),"")</f>
        <v/>
      </c>
      <c r="I1772" s="31"/>
      <c r="J1772" s="55" t="str">
        <f>IFERROR(VLOOKUP(G1772,مخزن!D1770:N2372,9,0),"")</f>
        <v/>
      </c>
      <c r="K1772" s="55" t="str">
        <f t="shared" si="55"/>
        <v/>
      </c>
    </row>
    <row r="1773" spans="1:11" ht="24.95" customHeight="1" x14ac:dyDescent="0.2">
      <c r="A1773" s="29"/>
      <c r="B1773" s="29"/>
      <c r="C1773" s="30"/>
      <c r="D1773" s="2"/>
      <c r="E1773" s="1"/>
      <c r="F1773" s="1"/>
      <c r="G1773" s="57" t="str">
        <f t="shared" si="54"/>
        <v/>
      </c>
      <c r="H1773" s="54" t="str">
        <f>IFERROR(VLOOKUP(G1773,مخزن!D1771:E2373,2,0),"")</f>
        <v/>
      </c>
      <c r="I1773" s="31"/>
      <c r="J1773" s="55" t="str">
        <f>IFERROR(VLOOKUP(G1773,مخزن!D1771:N2373,9,0),"")</f>
        <v/>
      </c>
      <c r="K1773" s="55" t="str">
        <f t="shared" si="55"/>
        <v/>
      </c>
    </row>
    <row r="1774" spans="1:11" ht="24.95" customHeight="1" x14ac:dyDescent="0.2">
      <c r="A1774" s="29"/>
      <c r="B1774" s="29"/>
      <c r="C1774" s="30"/>
      <c r="D1774" s="2"/>
      <c r="E1774" s="1"/>
      <c r="F1774" s="1"/>
      <c r="G1774" s="57" t="str">
        <f t="shared" si="54"/>
        <v/>
      </c>
      <c r="H1774" s="54" t="str">
        <f>IFERROR(VLOOKUP(G1774,مخزن!D1772:E2374,2,0),"")</f>
        <v/>
      </c>
      <c r="I1774" s="31"/>
      <c r="J1774" s="55" t="str">
        <f>IFERROR(VLOOKUP(G1774,مخزن!D1772:N2374,9,0),"")</f>
        <v/>
      </c>
      <c r="K1774" s="55" t="str">
        <f t="shared" si="55"/>
        <v/>
      </c>
    </row>
    <row r="1775" spans="1:11" ht="24.95" customHeight="1" x14ac:dyDescent="0.2">
      <c r="A1775" s="29"/>
      <c r="B1775" s="29"/>
      <c r="C1775" s="30"/>
      <c r="D1775" s="2"/>
      <c r="E1775" s="1"/>
      <c r="F1775" s="1"/>
      <c r="G1775" s="57" t="str">
        <f t="shared" si="54"/>
        <v/>
      </c>
      <c r="H1775" s="54" t="str">
        <f>IFERROR(VLOOKUP(G1775,مخزن!D1773:E2375,2,0),"")</f>
        <v/>
      </c>
      <c r="I1775" s="31"/>
      <c r="J1775" s="55" t="str">
        <f>IFERROR(VLOOKUP(G1775,مخزن!D1773:N2375,9,0),"")</f>
        <v/>
      </c>
      <c r="K1775" s="55" t="str">
        <f t="shared" si="55"/>
        <v/>
      </c>
    </row>
    <row r="1776" spans="1:11" ht="24.95" customHeight="1" x14ac:dyDescent="0.2">
      <c r="A1776" s="29"/>
      <c r="B1776" s="29"/>
      <c r="C1776" s="30"/>
      <c r="D1776" s="2"/>
      <c r="E1776" s="1"/>
      <c r="F1776" s="1"/>
      <c r="G1776" s="57" t="str">
        <f t="shared" si="54"/>
        <v/>
      </c>
      <c r="H1776" s="54" t="str">
        <f>IFERROR(VLOOKUP(G1776,مخزن!D1774:E2376,2,0),"")</f>
        <v/>
      </c>
      <c r="I1776" s="31"/>
      <c r="J1776" s="55" t="str">
        <f>IFERROR(VLOOKUP(G1776,مخزن!D1774:N2376,9,0),"")</f>
        <v/>
      </c>
      <c r="K1776" s="55" t="str">
        <f t="shared" si="55"/>
        <v/>
      </c>
    </row>
    <row r="1777" spans="1:11" ht="24.95" customHeight="1" x14ac:dyDescent="0.2">
      <c r="A1777" s="29"/>
      <c r="B1777" s="29"/>
      <c r="C1777" s="30"/>
      <c r="D1777" s="2"/>
      <c r="E1777" s="1"/>
      <c r="F1777" s="1"/>
      <c r="G1777" s="57" t="str">
        <f t="shared" si="54"/>
        <v/>
      </c>
      <c r="H1777" s="54" t="str">
        <f>IFERROR(VLOOKUP(G1777,مخزن!D1775:E2377,2,0),"")</f>
        <v/>
      </c>
      <c r="I1777" s="31"/>
      <c r="J1777" s="55" t="str">
        <f>IFERROR(VLOOKUP(G1777,مخزن!D1775:N2377,9,0),"")</f>
        <v/>
      </c>
      <c r="K1777" s="55" t="str">
        <f t="shared" si="55"/>
        <v/>
      </c>
    </row>
    <row r="1778" spans="1:11" ht="24.95" customHeight="1" x14ac:dyDescent="0.2">
      <c r="A1778" s="29"/>
      <c r="B1778" s="29"/>
      <c r="C1778" s="30"/>
      <c r="D1778" s="2"/>
      <c r="E1778" s="1"/>
      <c r="F1778" s="1"/>
      <c r="G1778" s="57" t="str">
        <f t="shared" si="54"/>
        <v/>
      </c>
      <c r="H1778" s="54" t="str">
        <f>IFERROR(VLOOKUP(G1778,مخزن!D1776:E2378,2,0),"")</f>
        <v/>
      </c>
      <c r="I1778" s="31"/>
      <c r="J1778" s="55" t="str">
        <f>IFERROR(VLOOKUP(G1778,مخزن!D1776:N2378,9,0),"")</f>
        <v/>
      </c>
      <c r="K1778" s="55" t="str">
        <f t="shared" si="55"/>
        <v/>
      </c>
    </row>
    <row r="1779" spans="1:11" ht="24.95" customHeight="1" x14ac:dyDescent="0.2">
      <c r="A1779" s="29"/>
      <c r="B1779" s="29"/>
      <c r="C1779" s="30"/>
      <c r="D1779" s="2"/>
      <c r="E1779" s="1"/>
      <c r="F1779" s="1"/>
      <c r="G1779" s="57" t="str">
        <f t="shared" si="54"/>
        <v/>
      </c>
      <c r="H1779" s="54" t="str">
        <f>IFERROR(VLOOKUP(G1779,مخزن!D1777:E2379,2,0),"")</f>
        <v/>
      </c>
      <c r="I1779" s="31"/>
      <c r="J1779" s="55" t="str">
        <f>IFERROR(VLOOKUP(G1779,مخزن!D1777:N2379,9,0),"")</f>
        <v/>
      </c>
      <c r="K1779" s="55" t="str">
        <f t="shared" si="55"/>
        <v/>
      </c>
    </row>
    <row r="1780" spans="1:11" ht="24.95" customHeight="1" x14ac:dyDescent="0.2">
      <c r="A1780" s="29"/>
      <c r="B1780" s="29"/>
      <c r="C1780" s="30"/>
      <c r="D1780" s="2"/>
      <c r="E1780" s="1"/>
      <c r="F1780" s="1"/>
      <c r="G1780" s="57" t="str">
        <f t="shared" si="54"/>
        <v/>
      </c>
      <c r="H1780" s="54" t="str">
        <f>IFERROR(VLOOKUP(G1780,مخزن!D1778:E2380,2,0),"")</f>
        <v/>
      </c>
      <c r="I1780" s="31"/>
      <c r="J1780" s="55" t="str">
        <f>IFERROR(VLOOKUP(G1780,مخزن!D1778:N2380,9,0),"")</f>
        <v/>
      </c>
      <c r="K1780" s="55" t="str">
        <f t="shared" si="55"/>
        <v/>
      </c>
    </row>
    <row r="1781" spans="1:11" ht="24.95" customHeight="1" x14ac:dyDescent="0.2">
      <c r="A1781" s="29"/>
      <c r="B1781" s="29"/>
      <c r="C1781" s="30"/>
      <c r="D1781" s="2"/>
      <c r="E1781" s="1"/>
      <c r="F1781" s="1"/>
      <c r="G1781" s="57" t="str">
        <f t="shared" ref="G1781:G1844" si="56">E1781&amp;F1781</f>
        <v/>
      </c>
      <c r="H1781" s="54" t="str">
        <f>IFERROR(VLOOKUP(G1781,مخزن!D1779:E2381,2,0),"")</f>
        <v/>
      </c>
      <c r="I1781" s="31"/>
      <c r="J1781" s="55" t="str">
        <f>IFERROR(VLOOKUP(G1781,مخزن!D1779:N2381,9,0),"")</f>
        <v/>
      </c>
      <c r="K1781" s="55" t="str">
        <f t="shared" ref="K1781:K1844" si="57">IFERROR((J1781*I1781),"")</f>
        <v/>
      </c>
    </row>
    <row r="1782" spans="1:11" ht="24.95" customHeight="1" x14ac:dyDescent="0.2">
      <c r="A1782" s="29"/>
      <c r="B1782" s="29"/>
      <c r="C1782" s="30"/>
      <c r="D1782" s="2"/>
      <c r="E1782" s="1"/>
      <c r="F1782" s="1"/>
      <c r="G1782" s="57" t="str">
        <f t="shared" si="56"/>
        <v/>
      </c>
      <c r="H1782" s="54" t="str">
        <f>IFERROR(VLOOKUP(G1782,مخزن!D1780:E2382,2,0),"")</f>
        <v/>
      </c>
      <c r="I1782" s="31"/>
      <c r="J1782" s="55" t="str">
        <f>IFERROR(VLOOKUP(G1782,مخزن!D1780:N2382,9,0),"")</f>
        <v/>
      </c>
      <c r="K1782" s="55" t="str">
        <f t="shared" si="57"/>
        <v/>
      </c>
    </row>
    <row r="1783" spans="1:11" ht="24.95" customHeight="1" x14ac:dyDescent="0.2">
      <c r="A1783" s="29"/>
      <c r="B1783" s="29"/>
      <c r="C1783" s="30"/>
      <c r="D1783" s="2"/>
      <c r="E1783" s="1"/>
      <c r="F1783" s="1"/>
      <c r="G1783" s="57" t="str">
        <f t="shared" si="56"/>
        <v/>
      </c>
      <c r="H1783" s="54" t="str">
        <f>IFERROR(VLOOKUP(G1783,مخزن!D1781:E2383,2,0),"")</f>
        <v/>
      </c>
      <c r="I1783" s="31"/>
      <c r="J1783" s="55" t="str">
        <f>IFERROR(VLOOKUP(G1783,مخزن!D1781:N2383,9,0),"")</f>
        <v/>
      </c>
      <c r="K1783" s="55" t="str">
        <f t="shared" si="57"/>
        <v/>
      </c>
    </row>
    <row r="1784" spans="1:11" ht="24.95" customHeight="1" x14ac:dyDescent="0.2">
      <c r="A1784" s="29"/>
      <c r="B1784" s="29"/>
      <c r="C1784" s="30"/>
      <c r="D1784" s="2"/>
      <c r="E1784" s="1"/>
      <c r="F1784" s="1"/>
      <c r="G1784" s="57" t="str">
        <f t="shared" si="56"/>
        <v/>
      </c>
      <c r="H1784" s="54" t="str">
        <f>IFERROR(VLOOKUP(G1784,مخزن!D1782:E2384,2,0),"")</f>
        <v/>
      </c>
      <c r="I1784" s="31"/>
      <c r="J1784" s="55" t="str">
        <f>IFERROR(VLOOKUP(G1784,مخزن!D1782:N2384,9,0),"")</f>
        <v/>
      </c>
      <c r="K1784" s="55" t="str">
        <f t="shared" si="57"/>
        <v/>
      </c>
    </row>
    <row r="1785" spans="1:11" ht="24.95" customHeight="1" x14ac:dyDescent="0.2">
      <c r="A1785" s="29"/>
      <c r="B1785" s="29"/>
      <c r="C1785" s="30"/>
      <c r="D1785" s="2"/>
      <c r="E1785" s="1"/>
      <c r="F1785" s="1"/>
      <c r="G1785" s="57" t="str">
        <f t="shared" si="56"/>
        <v/>
      </c>
      <c r="H1785" s="54" t="str">
        <f>IFERROR(VLOOKUP(G1785,مخزن!D1783:E2385,2,0),"")</f>
        <v/>
      </c>
      <c r="I1785" s="31"/>
      <c r="J1785" s="55" t="str">
        <f>IFERROR(VLOOKUP(G1785,مخزن!D1783:N2385,9,0),"")</f>
        <v/>
      </c>
      <c r="K1785" s="55" t="str">
        <f t="shared" si="57"/>
        <v/>
      </c>
    </row>
    <row r="1786" spans="1:11" ht="24.95" customHeight="1" x14ac:dyDescent="0.2">
      <c r="A1786" s="29"/>
      <c r="B1786" s="29"/>
      <c r="C1786" s="30"/>
      <c r="D1786" s="2"/>
      <c r="E1786" s="1"/>
      <c r="F1786" s="1"/>
      <c r="G1786" s="57" t="str">
        <f t="shared" si="56"/>
        <v/>
      </c>
      <c r="H1786" s="54" t="str">
        <f>IFERROR(VLOOKUP(G1786,مخزن!D1784:E2386,2,0),"")</f>
        <v/>
      </c>
      <c r="I1786" s="31"/>
      <c r="J1786" s="55" t="str">
        <f>IFERROR(VLOOKUP(G1786,مخزن!D1784:N2386,9,0),"")</f>
        <v/>
      </c>
      <c r="K1786" s="55" t="str">
        <f t="shared" si="57"/>
        <v/>
      </c>
    </row>
    <row r="1787" spans="1:11" ht="24.95" customHeight="1" x14ac:dyDescent="0.2">
      <c r="A1787" s="29"/>
      <c r="B1787" s="29"/>
      <c r="C1787" s="30"/>
      <c r="D1787" s="2"/>
      <c r="E1787" s="1"/>
      <c r="F1787" s="1"/>
      <c r="G1787" s="57" t="str">
        <f t="shared" si="56"/>
        <v/>
      </c>
      <c r="H1787" s="54" t="str">
        <f>IFERROR(VLOOKUP(G1787,مخزن!D1785:E2387,2,0),"")</f>
        <v/>
      </c>
      <c r="I1787" s="31"/>
      <c r="J1787" s="55" t="str">
        <f>IFERROR(VLOOKUP(G1787,مخزن!D1785:N2387,9,0),"")</f>
        <v/>
      </c>
      <c r="K1787" s="55" t="str">
        <f t="shared" si="57"/>
        <v/>
      </c>
    </row>
    <row r="1788" spans="1:11" ht="24.95" customHeight="1" x14ac:dyDescent="0.2">
      <c r="A1788" s="29"/>
      <c r="B1788" s="29"/>
      <c r="C1788" s="30"/>
      <c r="D1788" s="2"/>
      <c r="E1788" s="1"/>
      <c r="F1788" s="1"/>
      <c r="G1788" s="57" t="str">
        <f t="shared" si="56"/>
        <v/>
      </c>
      <c r="H1788" s="54" t="str">
        <f>IFERROR(VLOOKUP(G1788,مخزن!D1786:E2388,2,0),"")</f>
        <v/>
      </c>
      <c r="I1788" s="31"/>
      <c r="J1788" s="55" t="str">
        <f>IFERROR(VLOOKUP(G1788,مخزن!D1786:N2388,9,0),"")</f>
        <v/>
      </c>
      <c r="K1788" s="55" t="str">
        <f t="shared" si="57"/>
        <v/>
      </c>
    </row>
    <row r="1789" spans="1:11" ht="24.95" customHeight="1" x14ac:dyDescent="0.2">
      <c r="A1789" s="29"/>
      <c r="B1789" s="29"/>
      <c r="C1789" s="30"/>
      <c r="D1789" s="2"/>
      <c r="E1789" s="1"/>
      <c r="F1789" s="1"/>
      <c r="G1789" s="57" t="str">
        <f t="shared" si="56"/>
        <v/>
      </c>
      <c r="H1789" s="54" t="str">
        <f>IFERROR(VLOOKUP(G1789,مخزن!D1787:E2389,2,0),"")</f>
        <v/>
      </c>
      <c r="I1789" s="31"/>
      <c r="J1789" s="55" t="str">
        <f>IFERROR(VLOOKUP(G1789,مخزن!D1787:N2389,9,0),"")</f>
        <v/>
      </c>
      <c r="K1789" s="55" t="str">
        <f t="shared" si="57"/>
        <v/>
      </c>
    </row>
    <row r="1790" spans="1:11" ht="24.95" customHeight="1" x14ac:dyDescent="0.2">
      <c r="A1790" s="29"/>
      <c r="B1790" s="29"/>
      <c r="C1790" s="30"/>
      <c r="D1790" s="2"/>
      <c r="E1790" s="1"/>
      <c r="F1790" s="1"/>
      <c r="G1790" s="57" t="str">
        <f t="shared" si="56"/>
        <v/>
      </c>
      <c r="H1790" s="54" t="str">
        <f>IFERROR(VLOOKUP(G1790,مخزن!D1788:E2390,2,0),"")</f>
        <v/>
      </c>
      <c r="I1790" s="31"/>
      <c r="J1790" s="55" t="str">
        <f>IFERROR(VLOOKUP(G1790,مخزن!D1788:N2390,9,0),"")</f>
        <v/>
      </c>
      <c r="K1790" s="55" t="str">
        <f t="shared" si="57"/>
        <v/>
      </c>
    </row>
    <row r="1791" spans="1:11" ht="24.95" customHeight="1" x14ac:dyDescent="0.2">
      <c r="A1791" s="29"/>
      <c r="B1791" s="29"/>
      <c r="C1791" s="30"/>
      <c r="D1791" s="2"/>
      <c r="E1791" s="1"/>
      <c r="F1791" s="1"/>
      <c r="G1791" s="57" t="str">
        <f t="shared" si="56"/>
        <v/>
      </c>
      <c r="H1791" s="54" t="str">
        <f>IFERROR(VLOOKUP(G1791,مخزن!D1789:E2391,2,0),"")</f>
        <v/>
      </c>
      <c r="I1791" s="31"/>
      <c r="J1791" s="55" t="str">
        <f>IFERROR(VLOOKUP(G1791,مخزن!D1789:N2391,9,0),"")</f>
        <v/>
      </c>
      <c r="K1791" s="55" t="str">
        <f t="shared" si="57"/>
        <v/>
      </c>
    </row>
    <row r="1792" spans="1:11" ht="24.95" customHeight="1" x14ac:dyDescent="0.2">
      <c r="A1792" s="29"/>
      <c r="B1792" s="29"/>
      <c r="C1792" s="30"/>
      <c r="D1792" s="2"/>
      <c r="E1792" s="1"/>
      <c r="F1792" s="1"/>
      <c r="G1792" s="57" t="str">
        <f t="shared" si="56"/>
        <v/>
      </c>
      <c r="H1792" s="54" t="str">
        <f>IFERROR(VLOOKUP(G1792,مخزن!D1790:E2392,2,0),"")</f>
        <v/>
      </c>
      <c r="I1792" s="31"/>
      <c r="J1792" s="55" t="str">
        <f>IFERROR(VLOOKUP(G1792,مخزن!D1790:N2392,9,0),"")</f>
        <v/>
      </c>
      <c r="K1792" s="55" t="str">
        <f t="shared" si="57"/>
        <v/>
      </c>
    </row>
    <row r="1793" spans="1:11" ht="24.95" customHeight="1" x14ac:dyDescent="0.2">
      <c r="A1793" s="29"/>
      <c r="B1793" s="29"/>
      <c r="C1793" s="30"/>
      <c r="D1793" s="2"/>
      <c r="E1793" s="1"/>
      <c r="F1793" s="1"/>
      <c r="G1793" s="57" t="str">
        <f t="shared" si="56"/>
        <v/>
      </c>
      <c r="H1793" s="54" t="str">
        <f>IFERROR(VLOOKUP(G1793,مخزن!D1791:E2393,2,0),"")</f>
        <v/>
      </c>
      <c r="I1793" s="31"/>
      <c r="J1793" s="55" t="str">
        <f>IFERROR(VLOOKUP(G1793,مخزن!D1791:N2393,9,0),"")</f>
        <v/>
      </c>
      <c r="K1793" s="55" t="str">
        <f t="shared" si="57"/>
        <v/>
      </c>
    </row>
    <row r="1794" spans="1:11" ht="24.95" customHeight="1" x14ac:dyDescent="0.2">
      <c r="A1794" s="29"/>
      <c r="B1794" s="29"/>
      <c r="C1794" s="30"/>
      <c r="D1794" s="2"/>
      <c r="E1794" s="1"/>
      <c r="F1794" s="1"/>
      <c r="G1794" s="57" t="str">
        <f t="shared" si="56"/>
        <v/>
      </c>
      <c r="H1794" s="54" t="str">
        <f>IFERROR(VLOOKUP(G1794,مخزن!D1792:E2394,2,0),"")</f>
        <v/>
      </c>
      <c r="I1794" s="31"/>
      <c r="J1794" s="55" t="str">
        <f>IFERROR(VLOOKUP(G1794,مخزن!D1792:N2394,9,0),"")</f>
        <v/>
      </c>
      <c r="K1794" s="55" t="str">
        <f t="shared" si="57"/>
        <v/>
      </c>
    </row>
    <row r="1795" spans="1:11" ht="24.95" customHeight="1" x14ac:dyDescent="0.2">
      <c r="A1795" s="29"/>
      <c r="B1795" s="29"/>
      <c r="C1795" s="30"/>
      <c r="D1795" s="2"/>
      <c r="E1795" s="1"/>
      <c r="F1795" s="1"/>
      <c r="G1795" s="57" t="str">
        <f t="shared" si="56"/>
        <v/>
      </c>
      <c r="H1795" s="54" t="str">
        <f>IFERROR(VLOOKUP(G1795,مخزن!D1793:E2395,2,0),"")</f>
        <v/>
      </c>
      <c r="I1795" s="31"/>
      <c r="J1795" s="55" t="str">
        <f>IFERROR(VLOOKUP(G1795,مخزن!D1793:N2395,9,0),"")</f>
        <v/>
      </c>
      <c r="K1795" s="55" t="str">
        <f t="shared" si="57"/>
        <v/>
      </c>
    </row>
    <row r="1796" spans="1:11" ht="24.95" customHeight="1" x14ac:dyDescent="0.2">
      <c r="A1796" s="29"/>
      <c r="B1796" s="29"/>
      <c r="C1796" s="30"/>
      <c r="D1796" s="2"/>
      <c r="E1796" s="1"/>
      <c r="F1796" s="1"/>
      <c r="G1796" s="57" t="str">
        <f t="shared" si="56"/>
        <v/>
      </c>
      <c r="H1796" s="54" t="str">
        <f>IFERROR(VLOOKUP(G1796,مخزن!D1794:E2396,2,0),"")</f>
        <v/>
      </c>
      <c r="I1796" s="31"/>
      <c r="J1796" s="55" t="str">
        <f>IFERROR(VLOOKUP(G1796,مخزن!D1794:N2396,9,0),"")</f>
        <v/>
      </c>
      <c r="K1796" s="55" t="str">
        <f t="shared" si="57"/>
        <v/>
      </c>
    </row>
    <row r="1797" spans="1:11" ht="24.95" customHeight="1" x14ac:dyDescent="0.2">
      <c r="A1797" s="29"/>
      <c r="B1797" s="29"/>
      <c r="C1797" s="30"/>
      <c r="D1797" s="2"/>
      <c r="E1797" s="1"/>
      <c r="F1797" s="1"/>
      <c r="G1797" s="57" t="str">
        <f t="shared" si="56"/>
        <v/>
      </c>
      <c r="H1797" s="54" t="str">
        <f>IFERROR(VLOOKUP(G1797,مخزن!D1795:E2397,2,0),"")</f>
        <v/>
      </c>
      <c r="I1797" s="31"/>
      <c r="J1797" s="55" t="str">
        <f>IFERROR(VLOOKUP(G1797,مخزن!D1795:N2397,9,0),"")</f>
        <v/>
      </c>
      <c r="K1797" s="55" t="str">
        <f t="shared" si="57"/>
        <v/>
      </c>
    </row>
    <row r="1798" spans="1:11" ht="24.95" customHeight="1" x14ac:dyDescent="0.2">
      <c r="A1798" s="29"/>
      <c r="B1798" s="29"/>
      <c r="C1798" s="30"/>
      <c r="D1798" s="2"/>
      <c r="E1798" s="1"/>
      <c r="F1798" s="1"/>
      <c r="G1798" s="57" t="str">
        <f t="shared" si="56"/>
        <v/>
      </c>
      <c r="H1798" s="54" t="str">
        <f>IFERROR(VLOOKUP(G1798,مخزن!D1796:E2398,2,0),"")</f>
        <v/>
      </c>
      <c r="I1798" s="31"/>
      <c r="J1798" s="55" t="str">
        <f>IFERROR(VLOOKUP(G1798,مخزن!D1796:N2398,9,0),"")</f>
        <v/>
      </c>
      <c r="K1798" s="55" t="str">
        <f t="shared" si="57"/>
        <v/>
      </c>
    </row>
    <row r="1799" spans="1:11" ht="24.95" customHeight="1" x14ac:dyDescent="0.2">
      <c r="A1799" s="29"/>
      <c r="B1799" s="29"/>
      <c r="C1799" s="30"/>
      <c r="D1799" s="2"/>
      <c r="E1799" s="1"/>
      <c r="F1799" s="1"/>
      <c r="G1799" s="57" t="str">
        <f t="shared" si="56"/>
        <v/>
      </c>
      <c r="H1799" s="54" t="str">
        <f>IFERROR(VLOOKUP(G1799,مخزن!D1797:E2399,2,0),"")</f>
        <v/>
      </c>
      <c r="I1799" s="31"/>
      <c r="J1799" s="55" t="str">
        <f>IFERROR(VLOOKUP(G1799,مخزن!D1797:N2399,9,0),"")</f>
        <v/>
      </c>
      <c r="K1799" s="55" t="str">
        <f t="shared" si="57"/>
        <v/>
      </c>
    </row>
    <row r="1800" spans="1:11" ht="24.95" customHeight="1" x14ac:dyDescent="0.2">
      <c r="A1800" s="29"/>
      <c r="B1800" s="29"/>
      <c r="C1800" s="30"/>
      <c r="D1800" s="2"/>
      <c r="E1800" s="1"/>
      <c r="F1800" s="1"/>
      <c r="G1800" s="57" t="str">
        <f t="shared" si="56"/>
        <v/>
      </c>
      <c r="H1800" s="54" t="str">
        <f>IFERROR(VLOOKUP(G1800,مخزن!D1798:E2400,2,0),"")</f>
        <v/>
      </c>
      <c r="I1800" s="31"/>
      <c r="J1800" s="55" t="str">
        <f>IFERROR(VLOOKUP(G1800,مخزن!D1798:N2400,9,0),"")</f>
        <v/>
      </c>
      <c r="K1800" s="55" t="str">
        <f t="shared" si="57"/>
        <v/>
      </c>
    </row>
    <row r="1801" spans="1:11" ht="24.95" customHeight="1" x14ac:dyDescent="0.2">
      <c r="A1801" s="29"/>
      <c r="B1801" s="29"/>
      <c r="C1801" s="30"/>
      <c r="D1801" s="2"/>
      <c r="E1801" s="1"/>
      <c r="F1801" s="1"/>
      <c r="G1801" s="57" t="str">
        <f t="shared" si="56"/>
        <v/>
      </c>
      <c r="H1801" s="54" t="str">
        <f>IFERROR(VLOOKUP(G1801,مخزن!D1799:E2401,2,0),"")</f>
        <v/>
      </c>
      <c r="I1801" s="31"/>
      <c r="J1801" s="55" t="str">
        <f>IFERROR(VLOOKUP(G1801,مخزن!D1799:N2401,9,0),"")</f>
        <v/>
      </c>
      <c r="K1801" s="55" t="str">
        <f t="shared" si="57"/>
        <v/>
      </c>
    </row>
    <row r="1802" spans="1:11" ht="24.95" customHeight="1" x14ac:dyDescent="0.2">
      <c r="A1802" s="29"/>
      <c r="B1802" s="29"/>
      <c r="C1802" s="30"/>
      <c r="D1802" s="2"/>
      <c r="E1802" s="1"/>
      <c r="F1802" s="1"/>
      <c r="G1802" s="57" t="str">
        <f t="shared" si="56"/>
        <v/>
      </c>
      <c r="H1802" s="54" t="str">
        <f>IFERROR(VLOOKUP(G1802,مخزن!D1800:E2402,2,0),"")</f>
        <v/>
      </c>
      <c r="I1802" s="31"/>
      <c r="J1802" s="55" t="str">
        <f>IFERROR(VLOOKUP(G1802,مخزن!D1800:N2402,9,0),"")</f>
        <v/>
      </c>
      <c r="K1802" s="55" t="str">
        <f t="shared" si="57"/>
        <v/>
      </c>
    </row>
    <row r="1803" spans="1:11" ht="24.95" customHeight="1" x14ac:dyDescent="0.2">
      <c r="A1803" s="29"/>
      <c r="B1803" s="29"/>
      <c r="C1803" s="30"/>
      <c r="D1803" s="2"/>
      <c r="E1803" s="1"/>
      <c r="F1803" s="1"/>
      <c r="G1803" s="57" t="str">
        <f t="shared" si="56"/>
        <v/>
      </c>
      <c r="H1803" s="54" t="str">
        <f>IFERROR(VLOOKUP(G1803,مخزن!D1801:E2403,2,0),"")</f>
        <v/>
      </c>
      <c r="I1803" s="31"/>
      <c r="J1803" s="55" t="str">
        <f>IFERROR(VLOOKUP(G1803,مخزن!D1801:N2403,9,0),"")</f>
        <v/>
      </c>
      <c r="K1803" s="55" t="str">
        <f t="shared" si="57"/>
        <v/>
      </c>
    </row>
    <row r="1804" spans="1:11" ht="24.95" customHeight="1" x14ac:dyDescent="0.2">
      <c r="A1804" s="29"/>
      <c r="B1804" s="29"/>
      <c r="C1804" s="30"/>
      <c r="D1804" s="2"/>
      <c r="E1804" s="1"/>
      <c r="F1804" s="1"/>
      <c r="G1804" s="57" t="str">
        <f t="shared" si="56"/>
        <v/>
      </c>
      <c r="H1804" s="54" t="str">
        <f>IFERROR(VLOOKUP(G1804,مخزن!D1802:E2404,2,0),"")</f>
        <v/>
      </c>
      <c r="I1804" s="31"/>
      <c r="J1804" s="55" t="str">
        <f>IFERROR(VLOOKUP(G1804,مخزن!D1802:N2404,9,0),"")</f>
        <v/>
      </c>
      <c r="K1804" s="55" t="str">
        <f t="shared" si="57"/>
        <v/>
      </c>
    </row>
    <row r="1805" spans="1:11" ht="24.95" customHeight="1" x14ac:dyDescent="0.2">
      <c r="A1805" s="29"/>
      <c r="B1805" s="29"/>
      <c r="C1805" s="30"/>
      <c r="D1805" s="2"/>
      <c r="E1805" s="1"/>
      <c r="F1805" s="1"/>
      <c r="G1805" s="57" t="str">
        <f t="shared" si="56"/>
        <v/>
      </c>
      <c r="H1805" s="54" t="str">
        <f>IFERROR(VLOOKUP(G1805,مخزن!D1803:E2405,2,0),"")</f>
        <v/>
      </c>
      <c r="I1805" s="31"/>
      <c r="J1805" s="55" t="str">
        <f>IFERROR(VLOOKUP(G1805,مخزن!D1803:N2405,9,0),"")</f>
        <v/>
      </c>
      <c r="K1805" s="55" t="str">
        <f t="shared" si="57"/>
        <v/>
      </c>
    </row>
    <row r="1806" spans="1:11" ht="24.95" customHeight="1" x14ac:dyDescent="0.2">
      <c r="A1806" s="29"/>
      <c r="B1806" s="29"/>
      <c r="C1806" s="30"/>
      <c r="D1806" s="2"/>
      <c r="E1806" s="1"/>
      <c r="F1806" s="1"/>
      <c r="G1806" s="57" t="str">
        <f t="shared" si="56"/>
        <v/>
      </c>
      <c r="H1806" s="54" t="str">
        <f>IFERROR(VLOOKUP(G1806,مخزن!D1804:E2406,2,0),"")</f>
        <v/>
      </c>
      <c r="I1806" s="31"/>
      <c r="J1806" s="55" t="str">
        <f>IFERROR(VLOOKUP(G1806,مخزن!D1804:N2406,9,0),"")</f>
        <v/>
      </c>
      <c r="K1806" s="55" t="str">
        <f t="shared" si="57"/>
        <v/>
      </c>
    </row>
    <row r="1807" spans="1:11" ht="24.95" customHeight="1" x14ac:dyDescent="0.2">
      <c r="A1807" s="29"/>
      <c r="B1807" s="29"/>
      <c r="C1807" s="30"/>
      <c r="D1807" s="2"/>
      <c r="E1807" s="1"/>
      <c r="F1807" s="1"/>
      <c r="G1807" s="57" t="str">
        <f t="shared" si="56"/>
        <v/>
      </c>
      <c r="H1807" s="54" t="str">
        <f>IFERROR(VLOOKUP(G1807,مخزن!D1805:E2407,2,0),"")</f>
        <v/>
      </c>
      <c r="I1807" s="31"/>
      <c r="J1807" s="55" t="str">
        <f>IFERROR(VLOOKUP(G1807,مخزن!D1805:N2407,9,0),"")</f>
        <v/>
      </c>
      <c r="K1807" s="55" t="str">
        <f t="shared" si="57"/>
        <v/>
      </c>
    </row>
    <row r="1808" spans="1:11" ht="24.95" customHeight="1" x14ac:dyDescent="0.2">
      <c r="A1808" s="29"/>
      <c r="B1808" s="29"/>
      <c r="C1808" s="30"/>
      <c r="D1808" s="2"/>
      <c r="E1808" s="1"/>
      <c r="F1808" s="1"/>
      <c r="G1808" s="57" t="str">
        <f t="shared" si="56"/>
        <v/>
      </c>
      <c r="H1808" s="54" t="str">
        <f>IFERROR(VLOOKUP(G1808,مخزن!D1806:E2408,2,0),"")</f>
        <v/>
      </c>
      <c r="I1808" s="31"/>
      <c r="J1808" s="55" t="str">
        <f>IFERROR(VLOOKUP(G1808,مخزن!D1806:N2408,9,0),"")</f>
        <v/>
      </c>
      <c r="K1808" s="55" t="str">
        <f t="shared" si="57"/>
        <v/>
      </c>
    </row>
    <row r="1809" spans="1:11" ht="24.95" customHeight="1" x14ac:dyDescent="0.2">
      <c r="A1809" s="29"/>
      <c r="B1809" s="29"/>
      <c r="C1809" s="30"/>
      <c r="D1809" s="2"/>
      <c r="E1809" s="1"/>
      <c r="F1809" s="1"/>
      <c r="G1809" s="57" t="str">
        <f t="shared" si="56"/>
        <v/>
      </c>
      <c r="H1809" s="54" t="str">
        <f>IFERROR(VLOOKUP(G1809,مخزن!D1807:E2409,2,0),"")</f>
        <v/>
      </c>
      <c r="I1809" s="31"/>
      <c r="J1809" s="55" t="str">
        <f>IFERROR(VLOOKUP(G1809,مخزن!D1807:N2409,9,0),"")</f>
        <v/>
      </c>
      <c r="K1809" s="55" t="str">
        <f t="shared" si="57"/>
        <v/>
      </c>
    </row>
    <row r="1810" spans="1:11" ht="24.95" customHeight="1" x14ac:dyDescent="0.2">
      <c r="A1810" s="29"/>
      <c r="B1810" s="29"/>
      <c r="C1810" s="30"/>
      <c r="D1810" s="2"/>
      <c r="E1810" s="1"/>
      <c r="F1810" s="1"/>
      <c r="G1810" s="57" t="str">
        <f t="shared" si="56"/>
        <v/>
      </c>
      <c r="H1810" s="54" t="str">
        <f>IFERROR(VLOOKUP(G1810,مخزن!D1808:E2410,2,0),"")</f>
        <v/>
      </c>
      <c r="I1810" s="31"/>
      <c r="J1810" s="55" t="str">
        <f>IFERROR(VLOOKUP(G1810,مخزن!D1808:N2410,9,0),"")</f>
        <v/>
      </c>
      <c r="K1810" s="55" t="str">
        <f t="shared" si="57"/>
        <v/>
      </c>
    </row>
    <row r="1811" spans="1:11" ht="24.95" customHeight="1" x14ac:dyDescent="0.2">
      <c r="A1811" s="29"/>
      <c r="B1811" s="29"/>
      <c r="C1811" s="30"/>
      <c r="D1811" s="2"/>
      <c r="E1811" s="1"/>
      <c r="F1811" s="1"/>
      <c r="G1811" s="57" t="str">
        <f t="shared" si="56"/>
        <v/>
      </c>
      <c r="H1811" s="54" t="str">
        <f>IFERROR(VLOOKUP(G1811,مخزن!D1809:E2411,2,0),"")</f>
        <v/>
      </c>
      <c r="I1811" s="31"/>
      <c r="J1811" s="55" t="str">
        <f>IFERROR(VLOOKUP(G1811,مخزن!D1809:N2411,9,0),"")</f>
        <v/>
      </c>
      <c r="K1811" s="55" t="str">
        <f t="shared" si="57"/>
        <v/>
      </c>
    </row>
    <row r="1812" spans="1:11" ht="24.95" customHeight="1" x14ac:dyDescent="0.2">
      <c r="A1812" s="29"/>
      <c r="B1812" s="29"/>
      <c r="C1812" s="30"/>
      <c r="D1812" s="2"/>
      <c r="E1812" s="1"/>
      <c r="F1812" s="1"/>
      <c r="G1812" s="57" t="str">
        <f t="shared" si="56"/>
        <v/>
      </c>
      <c r="H1812" s="54" t="str">
        <f>IFERROR(VLOOKUP(G1812,مخزن!D1810:E2412,2,0),"")</f>
        <v/>
      </c>
      <c r="I1812" s="31"/>
      <c r="J1812" s="55" t="str">
        <f>IFERROR(VLOOKUP(G1812,مخزن!D1810:N2412,9,0),"")</f>
        <v/>
      </c>
      <c r="K1812" s="55" t="str">
        <f t="shared" si="57"/>
        <v/>
      </c>
    </row>
    <row r="1813" spans="1:11" ht="24.95" customHeight="1" x14ac:dyDescent="0.2">
      <c r="A1813" s="29"/>
      <c r="B1813" s="29"/>
      <c r="C1813" s="30"/>
      <c r="D1813" s="2"/>
      <c r="E1813" s="1"/>
      <c r="F1813" s="1"/>
      <c r="G1813" s="57" t="str">
        <f t="shared" si="56"/>
        <v/>
      </c>
      <c r="H1813" s="54" t="str">
        <f>IFERROR(VLOOKUP(G1813,مخزن!D1811:E2413,2,0),"")</f>
        <v/>
      </c>
      <c r="I1813" s="31"/>
      <c r="J1813" s="55" t="str">
        <f>IFERROR(VLOOKUP(G1813,مخزن!D1811:N2413,9,0),"")</f>
        <v/>
      </c>
      <c r="K1813" s="55" t="str">
        <f t="shared" si="57"/>
        <v/>
      </c>
    </row>
    <row r="1814" spans="1:11" ht="24.95" customHeight="1" x14ac:dyDescent="0.2">
      <c r="A1814" s="29"/>
      <c r="B1814" s="29"/>
      <c r="C1814" s="30"/>
      <c r="D1814" s="2"/>
      <c r="E1814" s="1"/>
      <c r="F1814" s="1"/>
      <c r="G1814" s="57" t="str">
        <f t="shared" si="56"/>
        <v/>
      </c>
      <c r="H1814" s="54" t="str">
        <f>IFERROR(VLOOKUP(G1814,مخزن!D1812:E2414,2,0),"")</f>
        <v/>
      </c>
      <c r="I1814" s="31"/>
      <c r="J1814" s="55" t="str">
        <f>IFERROR(VLOOKUP(G1814,مخزن!D1812:N2414,9,0),"")</f>
        <v/>
      </c>
      <c r="K1814" s="55" t="str">
        <f t="shared" si="57"/>
        <v/>
      </c>
    </row>
    <row r="1815" spans="1:11" ht="24.95" customHeight="1" x14ac:dyDescent="0.2">
      <c r="A1815" s="29"/>
      <c r="B1815" s="29"/>
      <c r="C1815" s="30"/>
      <c r="D1815" s="2"/>
      <c r="E1815" s="1"/>
      <c r="F1815" s="1"/>
      <c r="G1815" s="57" t="str">
        <f t="shared" si="56"/>
        <v/>
      </c>
      <c r="H1815" s="54" t="str">
        <f>IFERROR(VLOOKUP(G1815,مخزن!D1813:E2415,2,0),"")</f>
        <v/>
      </c>
      <c r="I1815" s="31"/>
      <c r="J1815" s="55" t="str">
        <f>IFERROR(VLOOKUP(G1815,مخزن!D1813:N2415,9,0),"")</f>
        <v/>
      </c>
      <c r="K1815" s="55" t="str">
        <f t="shared" si="57"/>
        <v/>
      </c>
    </row>
    <row r="1816" spans="1:11" ht="24.95" customHeight="1" x14ac:dyDescent="0.2">
      <c r="A1816" s="29"/>
      <c r="B1816" s="29"/>
      <c r="C1816" s="30"/>
      <c r="D1816" s="2"/>
      <c r="E1816" s="1"/>
      <c r="F1816" s="1"/>
      <c r="G1816" s="57" t="str">
        <f t="shared" si="56"/>
        <v/>
      </c>
      <c r="H1816" s="54" t="str">
        <f>IFERROR(VLOOKUP(G1816,مخزن!D1814:E2416,2,0),"")</f>
        <v/>
      </c>
      <c r="I1816" s="31"/>
      <c r="J1816" s="55" t="str">
        <f>IFERROR(VLOOKUP(G1816,مخزن!D1814:N2416,9,0),"")</f>
        <v/>
      </c>
      <c r="K1816" s="55" t="str">
        <f t="shared" si="57"/>
        <v/>
      </c>
    </row>
    <row r="1817" spans="1:11" ht="24.95" customHeight="1" x14ac:dyDescent="0.2">
      <c r="A1817" s="29"/>
      <c r="B1817" s="29"/>
      <c r="C1817" s="30"/>
      <c r="D1817" s="2"/>
      <c r="E1817" s="1"/>
      <c r="F1817" s="1"/>
      <c r="G1817" s="57" t="str">
        <f t="shared" si="56"/>
        <v/>
      </c>
      <c r="H1817" s="54" t="str">
        <f>IFERROR(VLOOKUP(G1817,مخزن!D1815:E2417,2,0),"")</f>
        <v/>
      </c>
      <c r="I1817" s="31"/>
      <c r="J1817" s="55" t="str">
        <f>IFERROR(VLOOKUP(G1817,مخزن!D1815:N2417,9,0),"")</f>
        <v/>
      </c>
      <c r="K1817" s="55" t="str">
        <f t="shared" si="57"/>
        <v/>
      </c>
    </row>
    <row r="1818" spans="1:11" ht="24.95" customHeight="1" x14ac:dyDescent="0.2">
      <c r="A1818" s="29"/>
      <c r="B1818" s="29"/>
      <c r="C1818" s="30"/>
      <c r="D1818" s="2"/>
      <c r="E1818" s="1"/>
      <c r="F1818" s="1"/>
      <c r="G1818" s="57" t="str">
        <f t="shared" si="56"/>
        <v/>
      </c>
      <c r="H1818" s="54" t="str">
        <f>IFERROR(VLOOKUP(G1818,مخزن!D1816:E2418,2,0),"")</f>
        <v/>
      </c>
      <c r="I1818" s="31"/>
      <c r="J1818" s="55" t="str">
        <f>IFERROR(VLOOKUP(G1818,مخزن!D1816:N2418,9,0),"")</f>
        <v/>
      </c>
      <c r="K1818" s="55" t="str">
        <f t="shared" si="57"/>
        <v/>
      </c>
    </row>
    <row r="1819" spans="1:11" ht="24.95" customHeight="1" x14ac:dyDescent="0.2">
      <c r="A1819" s="29"/>
      <c r="B1819" s="29"/>
      <c r="C1819" s="30"/>
      <c r="D1819" s="2"/>
      <c r="E1819" s="1"/>
      <c r="F1819" s="1"/>
      <c r="G1819" s="57" t="str">
        <f t="shared" si="56"/>
        <v/>
      </c>
      <c r="H1819" s="54" t="str">
        <f>IFERROR(VLOOKUP(G1819,مخزن!D1817:E2419,2,0),"")</f>
        <v/>
      </c>
      <c r="I1819" s="31"/>
      <c r="J1819" s="55" t="str">
        <f>IFERROR(VLOOKUP(G1819,مخزن!D1817:N2419,9,0),"")</f>
        <v/>
      </c>
      <c r="K1819" s="55" t="str">
        <f t="shared" si="57"/>
        <v/>
      </c>
    </row>
    <row r="1820" spans="1:11" ht="24.95" customHeight="1" x14ac:dyDescent="0.2">
      <c r="A1820" s="29"/>
      <c r="B1820" s="29"/>
      <c r="C1820" s="30"/>
      <c r="D1820" s="2"/>
      <c r="E1820" s="1"/>
      <c r="F1820" s="1"/>
      <c r="G1820" s="57" t="str">
        <f t="shared" si="56"/>
        <v/>
      </c>
      <c r="H1820" s="54" t="str">
        <f>IFERROR(VLOOKUP(G1820,مخزن!D1818:E2420,2,0),"")</f>
        <v/>
      </c>
      <c r="I1820" s="31"/>
      <c r="J1820" s="55" t="str">
        <f>IFERROR(VLOOKUP(G1820,مخزن!D1818:N2420,9,0),"")</f>
        <v/>
      </c>
      <c r="K1820" s="55" t="str">
        <f t="shared" si="57"/>
        <v/>
      </c>
    </row>
    <row r="1821" spans="1:11" ht="24.95" customHeight="1" x14ac:dyDescent="0.2">
      <c r="A1821" s="29"/>
      <c r="B1821" s="29"/>
      <c r="C1821" s="30"/>
      <c r="D1821" s="2"/>
      <c r="E1821" s="1"/>
      <c r="F1821" s="1"/>
      <c r="G1821" s="57" t="str">
        <f t="shared" si="56"/>
        <v/>
      </c>
      <c r="H1821" s="54" t="str">
        <f>IFERROR(VLOOKUP(G1821,مخزن!D1819:E2421,2,0),"")</f>
        <v/>
      </c>
      <c r="I1821" s="31"/>
      <c r="J1821" s="55" t="str">
        <f>IFERROR(VLOOKUP(G1821,مخزن!D1819:N2421,9,0),"")</f>
        <v/>
      </c>
      <c r="K1821" s="55" t="str">
        <f t="shared" si="57"/>
        <v/>
      </c>
    </row>
    <row r="1822" spans="1:11" ht="24.95" customHeight="1" x14ac:dyDescent="0.2">
      <c r="A1822" s="29"/>
      <c r="B1822" s="29"/>
      <c r="C1822" s="30"/>
      <c r="D1822" s="2"/>
      <c r="E1822" s="1"/>
      <c r="F1822" s="1"/>
      <c r="G1822" s="57" t="str">
        <f t="shared" si="56"/>
        <v/>
      </c>
      <c r="H1822" s="54" t="str">
        <f>IFERROR(VLOOKUP(G1822,مخزن!D1820:E2422,2,0),"")</f>
        <v/>
      </c>
      <c r="I1822" s="31"/>
      <c r="J1822" s="55" t="str">
        <f>IFERROR(VLOOKUP(G1822,مخزن!D1820:N2422,9,0),"")</f>
        <v/>
      </c>
      <c r="K1822" s="55" t="str">
        <f t="shared" si="57"/>
        <v/>
      </c>
    </row>
    <row r="1823" spans="1:11" ht="24.95" customHeight="1" x14ac:dyDescent="0.2">
      <c r="A1823" s="29"/>
      <c r="B1823" s="29"/>
      <c r="C1823" s="30"/>
      <c r="D1823" s="2"/>
      <c r="E1823" s="1"/>
      <c r="F1823" s="1"/>
      <c r="G1823" s="57" t="str">
        <f t="shared" si="56"/>
        <v/>
      </c>
      <c r="H1823" s="54" t="str">
        <f>IFERROR(VLOOKUP(G1823,مخزن!D1821:E2423,2,0),"")</f>
        <v/>
      </c>
      <c r="I1823" s="31"/>
      <c r="J1823" s="55" t="str">
        <f>IFERROR(VLOOKUP(G1823,مخزن!D1821:N2423,9,0),"")</f>
        <v/>
      </c>
      <c r="K1823" s="55" t="str">
        <f t="shared" si="57"/>
        <v/>
      </c>
    </row>
    <row r="1824" spans="1:11" ht="24.95" customHeight="1" x14ac:dyDescent="0.2">
      <c r="A1824" s="29"/>
      <c r="B1824" s="29"/>
      <c r="C1824" s="30"/>
      <c r="D1824" s="2"/>
      <c r="E1824" s="1"/>
      <c r="F1824" s="1"/>
      <c r="G1824" s="57" t="str">
        <f t="shared" si="56"/>
        <v/>
      </c>
      <c r="H1824" s="54" t="str">
        <f>IFERROR(VLOOKUP(G1824,مخزن!D1822:E2424,2,0),"")</f>
        <v/>
      </c>
      <c r="I1824" s="31"/>
      <c r="J1824" s="55" t="str">
        <f>IFERROR(VLOOKUP(G1824,مخزن!D1822:N2424,9,0),"")</f>
        <v/>
      </c>
      <c r="K1824" s="55" t="str">
        <f t="shared" si="57"/>
        <v/>
      </c>
    </row>
    <row r="1825" spans="1:11" ht="24.95" customHeight="1" x14ac:dyDescent="0.2">
      <c r="A1825" s="29"/>
      <c r="B1825" s="29"/>
      <c r="C1825" s="30"/>
      <c r="D1825" s="2"/>
      <c r="E1825" s="1"/>
      <c r="F1825" s="1"/>
      <c r="G1825" s="57" t="str">
        <f t="shared" si="56"/>
        <v/>
      </c>
      <c r="H1825" s="54" t="str">
        <f>IFERROR(VLOOKUP(G1825,مخزن!D1823:E2425,2,0),"")</f>
        <v/>
      </c>
      <c r="I1825" s="31"/>
      <c r="J1825" s="55" t="str">
        <f>IFERROR(VLOOKUP(G1825,مخزن!D1823:N2425,9,0),"")</f>
        <v/>
      </c>
      <c r="K1825" s="55" t="str">
        <f t="shared" si="57"/>
        <v/>
      </c>
    </row>
    <row r="1826" spans="1:11" ht="24.95" customHeight="1" x14ac:dyDescent="0.2">
      <c r="A1826" s="29"/>
      <c r="B1826" s="29"/>
      <c r="C1826" s="30"/>
      <c r="D1826" s="2"/>
      <c r="E1826" s="1"/>
      <c r="F1826" s="1"/>
      <c r="G1826" s="57" t="str">
        <f t="shared" si="56"/>
        <v/>
      </c>
      <c r="H1826" s="54" t="str">
        <f>IFERROR(VLOOKUP(G1826,مخزن!D1824:E2426,2,0),"")</f>
        <v/>
      </c>
      <c r="I1826" s="31"/>
      <c r="J1826" s="55" t="str">
        <f>IFERROR(VLOOKUP(G1826,مخزن!D1824:N2426,9,0),"")</f>
        <v/>
      </c>
      <c r="K1826" s="55" t="str">
        <f t="shared" si="57"/>
        <v/>
      </c>
    </row>
    <row r="1827" spans="1:11" ht="24.95" customHeight="1" x14ac:dyDescent="0.2">
      <c r="A1827" s="29"/>
      <c r="B1827" s="29"/>
      <c r="C1827" s="30"/>
      <c r="D1827" s="2"/>
      <c r="E1827" s="1"/>
      <c r="F1827" s="1"/>
      <c r="G1827" s="57" t="str">
        <f t="shared" si="56"/>
        <v/>
      </c>
      <c r="H1827" s="54" t="str">
        <f>IFERROR(VLOOKUP(G1827,مخزن!D1825:E2427,2,0),"")</f>
        <v/>
      </c>
      <c r="I1827" s="31"/>
      <c r="J1827" s="55" t="str">
        <f>IFERROR(VLOOKUP(G1827,مخزن!D1825:N2427,9,0),"")</f>
        <v/>
      </c>
      <c r="K1827" s="55" t="str">
        <f t="shared" si="57"/>
        <v/>
      </c>
    </row>
    <row r="1828" spans="1:11" ht="24.95" customHeight="1" x14ac:dyDescent="0.2">
      <c r="A1828" s="29"/>
      <c r="B1828" s="29"/>
      <c r="C1828" s="30"/>
      <c r="D1828" s="2"/>
      <c r="E1828" s="1"/>
      <c r="F1828" s="1"/>
      <c r="G1828" s="57" t="str">
        <f t="shared" si="56"/>
        <v/>
      </c>
      <c r="H1828" s="54" t="str">
        <f>IFERROR(VLOOKUP(G1828,مخزن!D1826:E2428,2,0),"")</f>
        <v/>
      </c>
      <c r="I1828" s="31"/>
      <c r="J1828" s="55" t="str">
        <f>IFERROR(VLOOKUP(G1828,مخزن!D1826:N2428,9,0),"")</f>
        <v/>
      </c>
      <c r="K1828" s="55" t="str">
        <f t="shared" si="57"/>
        <v/>
      </c>
    </row>
    <row r="1829" spans="1:11" ht="24.95" customHeight="1" x14ac:dyDescent="0.2">
      <c r="A1829" s="29"/>
      <c r="B1829" s="29"/>
      <c r="C1829" s="30"/>
      <c r="D1829" s="2"/>
      <c r="E1829" s="1"/>
      <c r="F1829" s="1"/>
      <c r="G1829" s="57" t="str">
        <f t="shared" si="56"/>
        <v/>
      </c>
      <c r="H1829" s="54" t="str">
        <f>IFERROR(VLOOKUP(G1829,مخزن!D1827:E2429,2,0),"")</f>
        <v/>
      </c>
      <c r="I1829" s="31"/>
      <c r="J1829" s="55" t="str">
        <f>IFERROR(VLOOKUP(G1829,مخزن!D1827:N2429,9,0),"")</f>
        <v/>
      </c>
      <c r="K1829" s="55" t="str">
        <f t="shared" si="57"/>
        <v/>
      </c>
    </row>
    <row r="1830" spans="1:11" ht="24.95" customHeight="1" x14ac:dyDescent="0.2">
      <c r="A1830" s="29"/>
      <c r="B1830" s="29"/>
      <c r="C1830" s="30"/>
      <c r="D1830" s="2"/>
      <c r="E1830" s="1"/>
      <c r="F1830" s="1"/>
      <c r="G1830" s="57" t="str">
        <f t="shared" si="56"/>
        <v/>
      </c>
      <c r="H1830" s="54" t="str">
        <f>IFERROR(VLOOKUP(G1830,مخزن!D1828:E2430,2,0),"")</f>
        <v/>
      </c>
      <c r="I1830" s="31"/>
      <c r="J1830" s="55" t="str">
        <f>IFERROR(VLOOKUP(G1830,مخزن!D1828:N2430,9,0),"")</f>
        <v/>
      </c>
      <c r="K1830" s="55" t="str">
        <f t="shared" si="57"/>
        <v/>
      </c>
    </row>
    <row r="1831" spans="1:11" ht="24.95" customHeight="1" x14ac:dyDescent="0.2">
      <c r="A1831" s="29"/>
      <c r="B1831" s="29"/>
      <c r="C1831" s="30"/>
      <c r="D1831" s="2"/>
      <c r="E1831" s="1"/>
      <c r="F1831" s="1"/>
      <c r="G1831" s="57" t="str">
        <f t="shared" si="56"/>
        <v/>
      </c>
      <c r="H1831" s="54" t="str">
        <f>IFERROR(VLOOKUP(G1831,مخزن!D1829:E2431,2,0),"")</f>
        <v/>
      </c>
      <c r="I1831" s="31"/>
      <c r="J1831" s="55" t="str">
        <f>IFERROR(VLOOKUP(G1831,مخزن!D1829:N2431,9,0),"")</f>
        <v/>
      </c>
      <c r="K1831" s="55" t="str">
        <f t="shared" si="57"/>
        <v/>
      </c>
    </row>
    <row r="1832" spans="1:11" ht="24.95" customHeight="1" x14ac:dyDescent="0.2">
      <c r="A1832" s="29"/>
      <c r="B1832" s="29"/>
      <c r="C1832" s="30"/>
      <c r="D1832" s="2"/>
      <c r="E1832" s="1"/>
      <c r="F1832" s="1"/>
      <c r="G1832" s="57" t="str">
        <f t="shared" si="56"/>
        <v/>
      </c>
      <c r="H1832" s="54" t="str">
        <f>IFERROR(VLOOKUP(G1832,مخزن!D1830:E2432,2,0),"")</f>
        <v/>
      </c>
      <c r="I1832" s="31"/>
      <c r="J1832" s="55" t="str">
        <f>IFERROR(VLOOKUP(G1832,مخزن!D1830:N2432,9,0),"")</f>
        <v/>
      </c>
      <c r="K1832" s="55" t="str">
        <f t="shared" si="57"/>
        <v/>
      </c>
    </row>
    <row r="1833" spans="1:11" ht="24.95" customHeight="1" x14ac:dyDescent="0.2">
      <c r="A1833" s="29"/>
      <c r="B1833" s="29"/>
      <c r="C1833" s="30"/>
      <c r="D1833" s="2"/>
      <c r="E1833" s="1"/>
      <c r="F1833" s="1"/>
      <c r="G1833" s="57" t="str">
        <f t="shared" si="56"/>
        <v/>
      </c>
      <c r="H1833" s="54" t="str">
        <f>IFERROR(VLOOKUP(G1833,مخزن!D1831:E2433,2,0),"")</f>
        <v/>
      </c>
      <c r="I1833" s="31"/>
      <c r="J1833" s="55" t="str">
        <f>IFERROR(VLOOKUP(G1833,مخزن!D1831:N2433,9,0),"")</f>
        <v/>
      </c>
      <c r="K1833" s="55" t="str">
        <f t="shared" si="57"/>
        <v/>
      </c>
    </row>
    <row r="1834" spans="1:11" ht="24.95" customHeight="1" x14ac:dyDescent="0.2">
      <c r="A1834" s="29"/>
      <c r="B1834" s="29"/>
      <c r="C1834" s="30"/>
      <c r="D1834" s="2"/>
      <c r="E1834" s="1"/>
      <c r="F1834" s="1"/>
      <c r="G1834" s="57" t="str">
        <f t="shared" si="56"/>
        <v/>
      </c>
      <c r="H1834" s="54" t="str">
        <f>IFERROR(VLOOKUP(G1834,مخزن!D1832:E2434,2,0),"")</f>
        <v/>
      </c>
      <c r="I1834" s="31"/>
      <c r="J1834" s="55" t="str">
        <f>IFERROR(VLOOKUP(G1834,مخزن!D1832:N2434,9,0),"")</f>
        <v/>
      </c>
      <c r="K1834" s="55" t="str">
        <f t="shared" si="57"/>
        <v/>
      </c>
    </row>
    <row r="1835" spans="1:11" ht="24.95" customHeight="1" x14ac:dyDescent="0.2">
      <c r="A1835" s="29"/>
      <c r="B1835" s="29"/>
      <c r="C1835" s="30"/>
      <c r="D1835" s="2"/>
      <c r="E1835" s="1"/>
      <c r="F1835" s="1"/>
      <c r="G1835" s="57" t="str">
        <f t="shared" si="56"/>
        <v/>
      </c>
      <c r="H1835" s="54" t="str">
        <f>IFERROR(VLOOKUP(G1835,مخزن!D1833:E2435,2,0),"")</f>
        <v/>
      </c>
      <c r="I1835" s="31"/>
      <c r="J1835" s="55" t="str">
        <f>IFERROR(VLOOKUP(G1835,مخزن!D1833:N2435,9,0),"")</f>
        <v/>
      </c>
      <c r="K1835" s="55" t="str">
        <f t="shared" si="57"/>
        <v/>
      </c>
    </row>
    <row r="1836" spans="1:11" ht="24.95" customHeight="1" x14ac:dyDescent="0.2">
      <c r="A1836" s="29"/>
      <c r="B1836" s="29"/>
      <c r="C1836" s="30"/>
      <c r="D1836" s="2"/>
      <c r="E1836" s="1"/>
      <c r="F1836" s="1"/>
      <c r="G1836" s="57" t="str">
        <f t="shared" si="56"/>
        <v/>
      </c>
      <c r="H1836" s="54" t="str">
        <f>IFERROR(VLOOKUP(G1836,مخزن!D1834:E2436,2,0),"")</f>
        <v/>
      </c>
      <c r="I1836" s="31"/>
      <c r="J1836" s="55" t="str">
        <f>IFERROR(VLOOKUP(G1836,مخزن!D1834:N2436,9,0),"")</f>
        <v/>
      </c>
      <c r="K1836" s="55" t="str">
        <f t="shared" si="57"/>
        <v/>
      </c>
    </row>
    <row r="1837" spans="1:11" ht="24.95" customHeight="1" x14ac:dyDescent="0.2">
      <c r="A1837" s="29"/>
      <c r="B1837" s="29"/>
      <c r="C1837" s="30"/>
      <c r="D1837" s="2"/>
      <c r="E1837" s="1"/>
      <c r="F1837" s="1"/>
      <c r="G1837" s="57" t="str">
        <f t="shared" si="56"/>
        <v/>
      </c>
      <c r="H1837" s="54" t="str">
        <f>IFERROR(VLOOKUP(G1837,مخزن!D1835:E2437,2,0),"")</f>
        <v/>
      </c>
      <c r="I1837" s="31"/>
      <c r="J1837" s="55" t="str">
        <f>IFERROR(VLOOKUP(G1837,مخزن!D1835:N2437,9,0),"")</f>
        <v/>
      </c>
      <c r="K1837" s="55" t="str">
        <f t="shared" si="57"/>
        <v/>
      </c>
    </row>
    <row r="1838" spans="1:11" ht="24.95" customHeight="1" x14ac:dyDescent="0.2">
      <c r="A1838" s="29"/>
      <c r="B1838" s="29"/>
      <c r="C1838" s="30"/>
      <c r="D1838" s="2"/>
      <c r="E1838" s="1"/>
      <c r="F1838" s="1"/>
      <c r="G1838" s="57" t="str">
        <f t="shared" si="56"/>
        <v/>
      </c>
      <c r="H1838" s="54" t="str">
        <f>IFERROR(VLOOKUP(G1838,مخزن!D1836:E2438,2,0),"")</f>
        <v/>
      </c>
      <c r="I1838" s="31"/>
      <c r="J1838" s="55" t="str">
        <f>IFERROR(VLOOKUP(G1838,مخزن!D1836:N2438,9,0),"")</f>
        <v/>
      </c>
      <c r="K1838" s="55" t="str">
        <f t="shared" si="57"/>
        <v/>
      </c>
    </row>
    <row r="1839" spans="1:11" ht="24.95" customHeight="1" x14ac:dyDescent="0.2">
      <c r="A1839" s="29"/>
      <c r="B1839" s="29"/>
      <c r="C1839" s="30"/>
      <c r="D1839" s="2"/>
      <c r="E1839" s="1"/>
      <c r="F1839" s="1"/>
      <c r="G1839" s="57" t="str">
        <f t="shared" si="56"/>
        <v/>
      </c>
      <c r="H1839" s="54" t="str">
        <f>IFERROR(VLOOKUP(G1839,مخزن!D1837:E2439,2,0),"")</f>
        <v/>
      </c>
      <c r="I1839" s="31"/>
      <c r="J1839" s="55" t="str">
        <f>IFERROR(VLOOKUP(G1839,مخزن!D1837:N2439,9,0),"")</f>
        <v/>
      </c>
      <c r="K1839" s="55" t="str">
        <f t="shared" si="57"/>
        <v/>
      </c>
    </row>
    <row r="1840" spans="1:11" ht="24.95" customHeight="1" x14ac:dyDescent="0.2">
      <c r="A1840" s="29"/>
      <c r="B1840" s="29"/>
      <c r="C1840" s="30"/>
      <c r="D1840" s="2"/>
      <c r="E1840" s="1"/>
      <c r="F1840" s="1"/>
      <c r="G1840" s="57" t="str">
        <f t="shared" si="56"/>
        <v/>
      </c>
      <c r="H1840" s="54" t="str">
        <f>IFERROR(VLOOKUP(G1840,مخزن!D1838:E2440,2,0),"")</f>
        <v/>
      </c>
      <c r="I1840" s="31"/>
      <c r="J1840" s="55" t="str">
        <f>IFERROR(VLOOKUP(G1840,مخزن!D1838:N2440,9,0),"")</f>
        <v/>
      </c>
      <c r="K1840" s="55" t="str">
        <f t="shared" si="57"/>
        <v/>
      </c>
    </row>
    <row r="1841" spans="1:11" ht="24.95" customHeight="1" x14ac:dyDescent="0.2">
      <c r="A1841" s="29"/>
      <c r="B1841" s="29"/>
      <c r="C1841" s="30"/>
      <c r="D1841" s="2"/>
      <c r="E1841" s="1"/>
      <c r="F1841" s="1"/>
      <c r="G1841" s="57" t="str">
        <f t="shared" si="56"/>
        <v/>
      </c>
      <c r="H1841" s="54" t="str">
        <f>IFERROR(VLOOKUP(G1841,مخزن!D1839:E2441,2,0),"")</f>
        <v/>
      </c>
      <c r="I1841" s="31"/>
      <c r="J1841" s="55" t="str">
        <f>IFERROR(VLOOKUP(G1841,مخزن!D1839:N2441,9,0),"")</f>
        <v/>
      </c>
      <c r="K1841" s="55" t="str">
        <f t="shared" si="57"/>
        <v/>
      </c>
    </row>
    <row r="1842" spans="1:11" ht="24.95" customHeight="1" x14ac:dyDescent="0.2">
      <c r="A1842" s="29"/>
      <c r="B1842" s="29"/>
      <c r="C1842" s="30"/>
      <c r="D1842" s="2"/>
      <c r="E1842" s="1"/>
      <c r="F1842" s="1"/>
      <c r="G1842" s="57" t="str">
        <f t="shared" si="56"/>
        <v/>
      </c>
      <c r="H1842" s="54" t="str">
        <f>IFERROR(VLOOKUP(G1842,مخزن!D1840:E2442,2,0),"")</f>
        <v/>
      </c>
      <c r="I1842" s="31"/>
      <c r="J1842" s="55" t="str">
        <f>IFERROR(VLOOKUP(G1842,مخزن!D1840:N2442,9,0),"")</f>
        <v/>
      </c>
      <c r="K1842" s="55" t="str">
        <f t="shared" si="57"/>
        <v/>
      </c>
    </row>
    <row r="1843" spans="1:11" ht="24.95" customHeight="1" x14ac:dyDescent="0.2">
      <c r="A1843" s="29"/>
      <c r="B1843" s="29"/>
      <c r="C1843" s="30"/>
      <c r="D1843" s="2"/>
      <c r="E1843" s="1"/>
      <c r="F1843" s="1"/>
      <c r="G1843" s="57" t="str">
        <f t="shared" si="56"/>
        <v/>
      </c>
      <c r="H1843" s="54" t="str">
        <f>IFERROR(VLOOKUP(G1843,مخزن!D1841:E2443,2,0),"")</f>
        <v/>
      </c>
      <c r="I1843" s="31"/>
      <c r="J1843" s="55" t="str">
        <f>IFERROR(VLOOKUP(G1843,مخزن!D1841:N2443,9,0),"")</f>
        <v/>
      </c>
      <c r="K1843" s="55" t="str">
        <f t="shared" si="57"/>
        <v/>
      </c>
    </row>
    <row r="1844" spans="1:11" ht="24.95" customHeight="1" x14ac:dyDescent="0.2">
      <c r="A1844" s="29"/>
      <c r="B1844" s="29"/>
      <c r="C1844" s="30"/>
      <c r="D1844" s="2"/>
      <c r="E1844" s="1"/>
      <c r="F1844" s="1"/>
      <c r="G1844" s="57" t="str">
        <f t="shared" si="56"/>
        <v/>
      </c>
      <c r="H1844" s="54" t="str">
        <f>IFERROR(VLOOKUP(G1844,مخزن!D1842:E2444,2,0),"")</f>
        <v/>
      </c>
      <c r="I1844" s="31"/>
      <c r="J1844" s="55" t="str">
        <f>IFERROR(VLOOKUP(G1844,مخزن!D1842:N2444,9,0),"")</f>
        <v/>
      </c>
      <c r="K1844" s="55" t="str">
        <f t="shared" si="57"/>
        <v/>
      </c>
    </row>
    <row r="1845" spans="1:11" ht="24.95" customHeight="1" x14ac:dyDescent="0.2">
      <c r="A1845" s="29"/>
      <c r="B1845" s="29"/>
      <c r="C1845" s="30"/>
      <c r="D1845" s="2"/>
      <c r="E1845" s="1"/>
      <c r="F1845" s="1"/>
      <c r="G1845" s="57" t="str">
        <f t="shared" ref="G1845:G1908" si="58">E1845&amp;F1845</f>
        <v/>
      </c>
      <c r="H1845" s="54" t="str">
        <f>IFERROR(VLOOKUP(G1845,مخزن!D1843:E2445,2,0),"")</f>
        <v/>
      </c>
      <c r="I1845" s="31"/>
      <c r="J1845" s="55" t="str">
        <f>IFERROR(VLOOKUP(G1845,مخزن!D1843:N2445,9,0),"")</f>
        <v/>
      </c>
      <c r="K1845" s="55" t="str">
        <f t="shared" ref="K1845:K1908" si="59">IFERROR((J1845*I1845),"")</f>
        <v/>
      </c>
    </row>
    <row r="1846" spans="1:11" ht="24.95" customHeight="1" x14ac:dyDescent="0.2">
      <c r="A1846" s="29"/>
      <c r="B1846" s="29"/>
      <c r="C1846" s="30"/>
      <c r="D1846" s="2"/>
      <c r="E1846" s="1"/>
      <c r="F1846" s="1"/>
      <c r="G1846" s="57" t="str">
        <f t="shared" si="58"/>
        <v/>
      </c>
      <c r="H1846" s="54" t="str">
        <f>IFERROR(VLOOKUP(G1846,مخزن!D1844:E2446,2,0),"")</f>
        <v/>
      </c>
      <c r="I1846" s="31"/>
      <c r="J1846" s="55" t="str">
        <f>IFERROR(VLOOKUP(G1846,مخزن!D1844:N2446,9,0),"")</f>
        <v/>
      </c>
      <c r="K1846" s="55" t="str">
        <f t="shared" si="59"/>
        <v/>
      </c>
    </row>
    <row r="1847" spans="1:11" ht="24.95" customHeight="1" x14ac:dyDescent="0.2">
      <c r="A1847" s="29"/>
      <c r="B1847" s="29"/>
      <c r="C1847" s="30"/>
      <c r="D1847" s="2"/>
      <c r="E1847" s="1"/>
      <c r="F1847" s="1"/>
      <c r="G1847" s="57" t="str">
        <f t="shared" si="58"/>
        <v/>
      </c>
      <c r="H1847" s="54" t="str">
        <f>IFERROR(VLOOKUP(G1847,مخزن!D1845:E2447,2,0),"")</f>
        <v/>
      </c>
      <c r="I1847" s="31"/>
      <c r="J1847" s="55" t="str">
        <f>IFERROR(VLOOKUP(G1847,مخزن!D1845:N2447,9,0),"")</f>
        <v/>
      </c>
      <c r="K1847" s="55" t="str">
        <f t="shared" si="59"/>
        <v/>
      </c>
    </row>
    <row r="1848" spans="1:11" ht="24.95" customHeight="1" x14ac:dyDescent="0.2">
      <c r="A1848" s="29"/>
      <c r="B1848" s="29"/>
      <c r="C1848" s="30"/>
      <c r="D1848" s="2"/>
      <c r="E1848" s="1"/>
      <c r="F1848" s="1"/>
      <c r="G1848" s="57" t="str">
        <f t="shared" si="58"/>
        <v/>
      </c>
      <c r="H1848" s="54" t="str">
        <f>IFERROR(VLOOKUP(G1848,مخزن!D1846:E2448,2,0),"")</f>
        <v/>
      </c>
      <c r="I1848" s="31"/>
      <c r="J1848" s="55" t="str">
        <f>IFERROR(VLOOKUP(G1848,مخزن!D1846:N2448,9,0),"")</f>
        <v/>
      </c>
      <c r="K1848" s="55" t="str">
        <f t="shared" si="59"/>
        <v/>
      </c>
    </row>
    <row r="1849" spans="1:11" ht="24.95" customHeight="1" x14ac:dyDescent="0.2">
      <c r="A1849" s="29"/>
      <c r="B1849" s="29"/>
      <c r="C1849" s="30"/>
      <c r="D1849" s="2"/>
      <c r="E1849" s="1"/>
      <c r="F1849" s="1"/>
      <c r="G1849" s="57" t="str">
        <f t="shared" si="58"/>
        <v/>
      </c>
      <c r="H1849" s="54" t="str">
        <f>IFERROR(VLOOKUP(G1849,مخزن!D1847:E2449,2,0),"")</f>
        <v/>
      </c>
      <c r="I1849" s="31"/>
      <c r="J1849" s="55" t="str">
        <f>IFERROR(VLOOKUP(G1849,مخزن!D1847:N2449,9,0),"")</f>
        <v/>
      </c>
      <c r="K1849" s="55" t="str">
        <f t="shared" si="59"/>
        <v/>
      </c>
    </row>
    <row r="1850" spans="1:11" ht="24.95" customHeight="1" x14ac:dyDescent="0.2">
      <c r="A1850" s="29"/>
      <c r="B1850" s="29"/>
      <c r="C1850" s="30"/>
      <c r="D1850" s="2"/>
      <c r="E1850" s="1"/>
      <c r="F1850" s="1"/>
      <c r="G1850" s="57" t="str">
        <f t="shared" si="58"/>
        <v/>
      </c>
      <c r="H1850" s="54" t="str">
        <f>IFERROR(VLOOKUP(G1850,مخزن!D1848:E2450,2,0),"")</f>
        <v/>
      </c>
      <c r="I1850" s="31"/>
      <c r="J1850" s="55" t="str">
        <f>IFERROR(VLOOKUP(G1850,مخزن!D1848:N2450,9,0),"")</f>
        <v/>
      </c>
      <c r="K1850" s="55" t="str">
        <f t="shared" si="59"/>
        <v/>
      </c>
    </row>
    <row r="1851" spans="1:11" ht="24.95" customHeight="1" x14ac:dyDescent="0.2">
      <c r="A1851" s="29"/>
      <c r="B1851" s="29"/>
      <c r="C1851" s="30"/>
      <c r="D1851" s="2"/>
      <c r="E1851" s="1"/>
      <c r="F1851" s="1"/>
      <c r="G1851" s="57" t="str">
        <f t="shared" si="58"/>
        <v/>
      </c>
      <c r="H1851" s="54" t="str">
        <f>IFERROR(VLOOKUP(G1851,مخزن!D1849:E2451,2,0),"")</f>
        <v/>
      </c>
      <c r="I1851" s="31"/>
      <c r="J1851" s="55" t="str">
        <f>IFERROR(VLOOKUP(G1851,مخزن!D1849:N2451,9,0),"")</f>
        <v/>
      </c>
      <c r="K1851" s="55" t="str">
        <f t="shared" si="59"/>
        <v/>
      </c>
    </row>
    <row r="1852" spans="1:11" ht="24.95" customHeight="1" x14ac:dyDescent="0.2">
      <c r="A1852" s="29"/>
      <c r="B1852" s="29"/>
      <c r="C1852" s="30"/>
      <c r="D1852" s="2"/>
      <c r="E1852" s="1"/>
      <c r="F1852" s="1"/>
      <c r="G1852" s="57" t="str">
        <f t="shared" si="58"/>
        <v/>
      </c>
      <c r="H1852" s="54" t="str">
        <f>IFERROR(VLOOKUP(G1852,مخزن!D1850:E2452,2,0),"")</f>
        <v/>
      </c>
      <c r="I1852" s="31"/>
      <c r="J1852" s="55" t="str">
        <f>IFERROR(VLOOKUP(G1852,مخزن!D1850:N2452,9,0),"")</f>
        <v/>
      </c>
      <c r="K1852" s="55" t="str">
        <f t="shared" si="59"/>
        <v/>
      </c>
    </row>
    <row r="1853" spans="1:11" ht="24.95" customHeight="1" x14ac:dyDescent="0.2">
      <c r="A1853" s="29"/>
      <c r="B1853" s="29"/>
      <c r="C1853" s="30"/>
      <c r="D1853" s="2"/>
      <c r="E1853" s="1"/>
      <c r="F1853" s="1"/>
      <c r="G1853" s="57" t="str">
        <f t="shared" si="58"/>
        <v/>
      </c>
      <c r="H1853" s="54" t="str">
        <f>IFERROR(VLOOKUP(G1853,مخزن!D1851:E2453,2,0),"")</f>
        <v/>
      </c>
      <c r="I1853" s="31"/>
      <c r="J1853" s="55" t="str">
        <f>IFERROR(VLOOKUP(G1853,مخزن!D1851:N2453,9,0),"")</f>
        <v/>
      </c>
      <c r="K1853" s="55" t="str">
        <f t="shared" si="59"/>
        <v/>
      </c>
    </row>
    <row r="1854" spans="1:11" ht="24.95" customHeight="1" x14ac:dyDescent="0.2">
      <c r="A1854" s="29"/>
      <c r="B1854" s="29"/>
      <c r="C1854" s="30"/>
      <c r="D1854" s="2"/>
      <c r="E1854" s="1"/>
      <c r="F1854" s="1"/>
      <c r="G1854" s="57" t="str">
        <f t="shared" si="58"/>
        <v/>
      </c>
      <c r="H1854" s="54" t="str">
        <f>IFERROR(VLOOKUP(G1854,مخزن!D1852:E2454,2,0),"")</f>
        <v/>
      </c>
      <c r="I1854" s="31"/>
      <c r="J1854" s="55" t="str">
        <f>IFERROR(VLOOKUP(G1854,مخزن!D1852:N2454,9,0),"")</f>
        <v/>
      </c>
      <c r="K1854" s="55" t="str">
        <f t="shared" si="59"/>
        <v/>
      </c>
    </row>
    <row r="1855" spans="1:11" ht="24.95" customHeight="1" x14ac:dyDescent="0.2">
      <c r="A1855" s="29"/>
      <c r="B1855" s="29"/>
      <c r="C1855" s="30"/>
      <c r="D1855" s="2"/>
      <c r="E1855" s="1"/>
      <c r="F1855" s="1"/>
      <c r="G1855" s="57" t="str">
        <f t="shared" si="58"/>
        <v/>
      </c>
      <c r="H1855" s="54" t="str">
        <f>IFERROR(VLOOKUP(G1855,مخزن!D1853:E2455,2,0),"")</f>
        <v/>
      </c>
      <c r="I1855" s="31"/>
      <c r="J1855" s="55" t="str">
        <f>IFERROR(VLOOKUP(G1855,مخزن!D1853:N2455,9,0),"")</f>
        <v/>
      </c>
      <c r="K1855" s="55" t="str">
        <f t="shared" si="59"/>
        <v/>
      </c>
    </row>
    <row r="1856" spans="1:11" ht="24.95" customHeight="1" x14ac:dyDescent="0.2">
      <c r="A1856" s="29"/>
      <c r="B1856" s="29"/>
      <c r="C1856" s="30"/>
      <c r="D1856" s="2"/>
      <c r="E1856" s="1"/>
      <c r="F1856" s="1"/>
      <c r="G1856" s="57" t="str">
        <f t="shared" si="58"/>
        <v/>
      </c>
      <c r="H1856" s="54" t="str">
        <f>IFERROR(VLOOKUP(G1856,مخزن!D1854:E2456,2,0),"")</f>
        <v/>
      </c>
      <c r="I1856" s="31"/>
      <c r="J1856" s="55" t="str">
        <f>IFERROR(VLOOKUP(G1856,مخزن!D1854:N2456,9,0),"")</f>
        <v/>
      </c>
      <c r="K1856" s="55" t="str">
        <f t="shared" si="59"/>
        <v/>
      </c>
    </row>
    <row r="1857" spans="1:11" ht="24.95" customHeight="1" x14ac:dyDescent="0.2">
      <c r="A1857" s="29"/>
      <c r="B1857" s="29"/>
      <c r="C1857" s="30"/>
      <c r="D1857" s="2"/>
      <c r="E1857" s="1"/>
      <c r="F1857" s="1"/>
      <c r="G1857" s="57" t="str">
        <f t="shared" si="58"/>
        <v/>
      </c>
      <c r="H1857" s="54" t="str">
        <f>IFERROR(VLOOKUP(G1857,مخزن!D1855:E2457,2,0),"")</f>
        <v/>
      </c>
      <c r="I1857" s="31"/>
      <c r="J1857" s="55" t="str">
        <f>IFERROR(VLOOKUP(G1857,مخزن!D1855:N2457,9,0),"")</f>
        <v/>
      </c>
      <c r="K1857" s="55" t="str">
        <f t="shared" si="59"/>
        <v/>
      </c>
    </row>
    <row r="1858" spans="1:11" ht="24.95" customHeight="1" x14ac:dyDescent="0.2">
      <c r="A1858" s="29"/>
      <c r="B1858" s="29"/>
      <c r="C1858" s="30"/>
      <c r="D1858" s="2"/>
      <c r="E1858" s="1"/>
      <c r="F1858" s="1"/>
      <c r="G1858" s="57" t="str">
        <f t="shared" si="58"/>
        <v/>
      </c>
      <c r="H1858" s="54" t="str">
        <f>IFERROR(VLOOKUP(G1858,مخزن!D1856:E2458,2,0),"")</f>
        <v/>
      </c>
      <c r="I1858" s="31"/>
      <c r="J1858" s="55" t="str">
        <f>IFERROR(VLOOKUP(G1858,مخزن!D1856:N2458,9,0),"")</f>
        <v/>
      </c>
      <c r="K1858" s="55" t="str">
        <f t="shared" si="59"/>
        <v/>
      </c>
    </row>
    <row r="1859" spans="1:11" ht="24.95" customHeight="1" x14ac:dyDescent="0.2">
      <c r="A1859" s="29"/>
      <c r="B1859" s="29"/>
      <c r="C1859" s="30"/>
      <c r="D1859" s="2"/>
      <c r="E1859" s="1"/>
      <c r="F1859" s="1"/>
      <c r="G1859" s="57" t="str">
        <f t="shared" si="58"/>
        <v/>
      </c>
      <c r="H1859" s="54" t="str">
        <f>IFERROR(VLOOKUP(G1859,مخزن!D1857:E2459,2,0),"")</f>
        <v/>
      </c>
      <c r="I1859" s="31"/>
      <c r="J1859" s="55" t="str">
        <f>IFERROR(VLOOKUP(G1859,مخزن!D1857:N2459,9,0),"")</f>
        <v/>
      </c>
      <c r="K1859" s="55" t="str">
        <f t="shared" si="59"/>
        <v/>
      </c>
    </row>
    <row r="1860" spans="1:11" ht="24.95" customHeight="1" x14ac:dyDescent="0.2">
      <c r="A1860" s="29"/>
      <c r="B1860" s="29"/>
      <c r="C1860" s="30"/>
      <c r="D1860" s="2"/>
      <c r="E1860" s="1"/>
      <c r="F1860" s="1"/>
      <c r="G1860" s="57" t="str">
        <f t="shared" si="58"/>
        <v/>
      </c>
      <c r="H1860" s="54" t="str">
        <f>IFERROR(VLOOKUP(G1860,مخزن!D1858:E2460,2,0),"")</f>
        <v/>
      </c>
      <c r="I1860" s="31"/>
      <c r="J1860" s="55" t="str">
        <f>IFERROR(VLOOKUP(G1860,مخزن!D1858:N2460,9,0),"")</f>
        <v/>
      </c>
      <c r="K1860" s="55" t="str">
        <f t="shared" si="59"/>
        <v/>
      </c>
    </row>
    <row r="1861" spans="1:11" ht="24.95" customHeight="1" x14ac:dyDescent="0.2">
      <c r="A1861" s="29"/>
      <c r="B1861" s="29"/>
      <c r="C1861" s="30"/>
      <c r="D1861" s="2"/>
      <c r="E1861" s="1"/>
      <c r="F1861" s="1"/>
      <c r="G1861" s="57" t="str">
        <f t="shared" si="58"/>
        <v/>
      </c>
      <c r="H1861" s="54" t="str">
        <f>IFERROR(VLOOKUP(G1861,مخزن!D1859:E2461,2,0),"")</f>
        <v/>
      </c>
      <c r="I1861" s="31"/>
      <c r="J1861" s="55" t="str">
        <f>IFERROR(VLOOKUP(G1861,مخزن!D1859:N2461,9,0),"")</f>
        <v/>
      </c>
      <c r="K1861" s="55" t="str">
        <f t="shared" si="59"/>
        <v/>
      </c>
    </row>
    <row r="1862" spans="1:11" ht="24.95" customHeight="1" x14ac:dyDescent="0.2">
      <c r="A1862" s="29"/>
      <c r="B1862" s="29"/>
      <c r="C1862" s="30"/>
      <c r="D1862" s="2"/>
      <c r="E1862" s="1"/>
      <c r="F1862" s="1"/>
      <c r="G1862" s="57" t="str">
        <f t="shared" si="58"/>
        <v/>
      </c>
      <c r="H1862" s="54" t="str">
        <f>IFERROR(VLOOKUP(G1862,مخزن!D1860:E2462,2,0),"")</f>
        <v/>
      </c>
      <c r="I1862" s="31"/>
      <c r="J1862" s="55" t="str">
        <f>IFERROR(VLOOKUP(G1862,مخزن!D1860:N2462,9,0),"")</f>
        <v/>
      </c>
      <c r="K1862" s="55" t="str">
        <f t="shared" si="59"/>
        <v/>
      </c>
    </row>
    <row r="1863" spans="1:11" ht="24.95" customHeight="1" x14ac:dyDescent="0.2">
      <c r="A1863" s="29"/>
      <c r="B1863" s="29"/>
      <c r="C1863" s="30"/>
      <c r="D1863" s="2"/>
      <c r="E1863" s="1"/>
      <c r="F1863" s="1"/>
      <c r="G1863" s="57" t="str">
        <f t="shared" si="58"/>
        <v/>
      </c>
      <c r="H1863" s="54" t="str">
        <f>IFERROR(VLOOKUP(G1863,مخزن!D1861:E2463,2,0),"")</f>
        <v/>
      </c>
      <c r="I1863" s="31"/>
      <c r="J1863" s="55" t="str">
        <f>IFERROR(VLOOKUP(G1863,مخزن!D1861:N2463,9,0),"")</f>
        <v/>
      </c>
      <c r="K1863" s="55" t="str">
        <f t="shared" si="59"/>
        <v/>
      </c>
    </row>
    <row r="1864" spans="1:11" ht="24.95" customHeight="1" x14ac:dyDescent="0.2">
      <c r="A1864" s="29"/>
      <c r="B1864" s="29"/>
      <c r="C1864" s="30"/>
      <c r="D1864" s="2"/>
      <c r="E1864" s="1"/>
      <c r="F1864" s="1"/>
      <c r="G1864" s="57" t="str">
        <f t="shared" si="58"/>
        <v/>
      </c>
      <c r="H1864" s="54" t="str">
        <f>IFERROR(VLOOKUP(G1864,مخزن!D1862:E2464,2,0),"")</f>
        <v/>
      </c>
      <c r="I1864" s="31"/>
      <c r="J1864" s="55" t="str">
        <f>IFERROR(VLOOKUP(G1864,مخزن!D1862:N2464,9,0),"")</f>
        <v/>
      </c>
      <c r="K1864" s="55" t="str">
        <f t="shared" si="59"/>
        <v/>
      </c>
    </row>
    <row r="1865" spans="1:11" ht="24.95" customHeight="1" x14ac:dyDescent="0.2">
      <c r="A1865" s="29"/>
      <c r="B1865" s="29"/>
      <c r="C1865" s="30"/>
      <c r="D1865" s="2"/>
      <c r="E1865" s="1"/>
      <c r="F1865" s="1"/>
      <c r="G1865" s="57" t="str">
        <f t="shared" si="58"/>
        <v/>
      </c>
      <c r="H1865" s="54" t="str">
        <f>IFERROR(VLOOKUP(G1865,مخزن!D1863:E2465,2,0),"")</f>
        <v/>
      </c>
      <c r="I1865" s="31"/>
      <c r="J1865" s="55" t="str">
        <f>IFERROR(VLOOKUP(G1865,مخزن!D1863:N2465,9,0),"")</f>
        <v/>
      </c>
      <c r="K1865" s="55" t="str">
        <f t="shared" si="59"/>
        <v/>
      </c>
    </row>
    <row r="1866" spans="1:11" ht="24.95" customHeight="1" x14ac:dyDescent="0.2">
      <c r="A1866" s="29"/>
      <c r="B1866" s="29"/>
      <c r="C1866" s="30"/>
      <c r="D1866" s="2"/>
      <c r="E1866" s="1"/>
      <c r="F1866" s="1"/>
      <c r="G1866" s="57" t="str">
        <f t="shared" si="58"/>
        <v/>
      </c>
      <c r="H1866" s="54" t="str">
        <f>IFERROR(VLOOKUP(G1866,مخزن!D1864:E2466,2,0),"")</f>
        <v/>
      </c>
      <c r="I1866" s="31"/>
      <c r="J1866" s="55" t="str">
        <f>IFERROR(VLOOKUP(G1866,مخزن!D1864:N2466,9,0),"")</f>
        <v/>
      </c>
      <c r="K1866" s="55" t="str">
        <f t="shared" si="59"/>
        <v/>
      </c>
    </row>
    <row r="1867" spans="1:11" ht="24.95" customHeight="1" x14ac:dyDescent="0.2">
      <c r="A1867" s="29"/>
      <c r="B1867" s="29"/>
      <c r="C1867" s="30"/>
      <c r="D1867" s="2"/>
      <c r="E1867" s="1"/>
      <c r="F1867" s="1"/>
      <c r="G1867" s="57" t="str">
        <f t="shared" si="58"/>
        <v/>
      </c>
      <c r="H1867" s="54" t="str">
        <f>IFERROR(VLOOKUP(G1867,مخزن!D1865:E2467,2,0),"")</f>
        <v/>
      </c>
      <c r="I1867" s="31"/>
      <c r="J1867" s="55" t="str">
        <f>IFERROR(VLOOKUP(G1867,مخزن!D1865:N2467,9,0),"")</f>
        <v/>
      </c>
      <c r="K1867" s="55" t="str">
        <f t="shared" si="59"/>
        <v/>
      </c>
    </row>
    <row r="1868" spans="1:11" ht="24.95" customHeight="1" x14ac:dyDescent="0.2">
      <c r="A1868" s="29"/>
      <c r="B1868" s="29"/>
      <c r="C1868" s="30"/>
      <c r="D1868" s="2"/>
      <c r="E1868" s="1"/>
      <c r="F1868" s="1"/>
      <c r="G1868" s="57" t="str">
        <f t="shared" si="58"/>
        <v/>
      </c>
      <c r="H1868" s="54" t="str">
        <f>IFERROR(VLOOKUP(G1868,مخزن!D1866:E2468,2,0),"")</f>
        <v/>
      </c>
      <c r="I1868" s="31"/>
      <c r="J1868" s="55" t="str">
        <f>IFERROR(VLOOKUP(G1868,مخزن!D1866:N2468,9,0),"")</f>
        <v/>
      </c>
      <c r="K1868" s="55" t="str">
        <f t="shared" si="59"/>
        <v/>
      </c>
    </row>
    <row r="1869" spans="1:11" ht="24.95" customHeight="1" x14ac:dyDescent="0.2">
      <c r="A1869" s="29"/>
      <c r="B1869" s="29"/>
      <c r="C1869" s="30"/>
      <c r="D1869" s="2"/>
      <c r="E1869" s="1"/>
      <c r="F1869" s="1"/>
      <c r="G1869" s="57" t="str">
        <f t="shared" si="58"/>
        <v/>
      </c>
      <c r="H1869" s="54" t="str">
        <f>IFERROR(VLOOKUP(G1869,مخزن!D1867:E2469,2,0),"")</f>
        <v/>
      </c>
      <c r="I1869" s="31"/>
      <c r="J1869" s="55" t="str">
        <f>IFERROR(VLOOKUP(G1869,مخزن!D1867:N2469,9,0),"")</f>
        <v/>
      </c>
      <c r="K1869" s="55" t="str">
        <f t="shared" si="59"/>
        <v/>
      </c>
    </row>
    <row r="1870" spans="1:11" ht="24.95" customHeight="1" x14ac:dyDescent="0.2">
      <c r="A1870" s="29"/>
      <c r="B1870" s="29"/>
      <c r="C1870" s="30"/>
      <c r="D1870" s="2"/>
      <c r="E1870" s="1"/>
      <c r="F1870" s="1"/>
      <c r="G1870" s="57" t="str">
        <f t="shared" si="58"/>
        <v/>
      </c>
      <c r="H1870" s="54" t="str">
        <f>IFERROR(VLOOKUP(G1870,مخزن!D1868:E2470,2,0),"")</f>
        <v/>
      </c>
      <c r="I1870" s="31"/>
      <c r="J1870" s="55" t="str">
        <f>IFERROR(VLOOKUP(G1870,مخزن!D1868:N2470,9,0),"")</f>
        <v/>
      </c>
      <c r="K1870" s="55" t="str">
        <f t="shared" si="59"/>
        <v/>
      </c>
    </row>
    <row r="1871" spans="1:11" ht="24.95" customHeight="1" x14ac:dyDescent="0.2">
      <c r="A1871" s="29"/>
      <c r="B1871" s="29"/>
      <c r="C1871" s="30"/>
      <c r="D1871" s="2"/>
      <c r="E1871" s="1"/>
      <c r="F1871" s="1"/>
      <c r="G1871" s="57" t="str">
        <f t="shared" si="58"/>
        <v/>
      </c>
      <c r="H1871" s="54" t="str">
        <f>IFERROR(VLOOKUP(G1871,مخزن!D1869:E2471,2,0),"")</f>
        <v/>
      </c>
      <c r="I1871" s="31"/>
      <c r="J1871" s="55" t="str">
        <f>IFERROR(VLOOKUP(G1871,مخزن!D1869:N2471,9,0),"")</f>
        <v/>
      </c>
      <c r="K1871" s="55" t="str">
        <f t="shared" si="59"/>
        <v/>
      </c>
    </row>
    <row r="1872" spans="1:11" ht="24.95" customHeight="1" x14ac:dyDescent="0.2">
      <c r="A1872" s="29"/>
      <c r="B1872" s="29"/>
      <c r="C1872" s="30"/>
      <c r="D1872" s="2"/>
      <c r="E1872" s="1"/>
      <c r="F1872" s="1"/>
      <c r="G1872" s="57" t="str">
        <f t="shared" si="58"/>
        <v/>
      </c>
      <c r="H1872" s="54" t="str">
        <f>IFERROR(VLOOKUP(G1872,مخزن!D1870:E2472,2,0),"")</f>
        <v/>
      </c>
      <c r="I1872" s="31"/>
      <c r="J1872" s="55" t="str">
        <f>IFERROR(VLOOKUP(G1872,مخزن!D1870:N2472,9,0),"")</f>
        <v/>
      </c>
      <c r="K1872" s="55" t="str">
        <f t="shared" si="59"/>
        <v/>
      </c>
    </row>
    <row r="1873" spans="1:11" ht="24.95" customHeight="1" x14ac:dyDescent="0.2">
      <c r="A1873" s="29"/>
      <c r="B1873" s="29"/>
      <c r="C1873" s="30"/>
      <c r="D1873" s="2"/>
      <c r="E1873" s="1"/>
      <c r="F1873" s="1"/>
      <c r="G1873" s="57" t="str">
        <f t="shared" si="58"/>
        <v/>
      </c>
      <c r="H1873" s="54" t="str">
        <f>IFERROR(VLOOKUP(G1873,مخزن!D1871:E2473,2,0),"")</f>
        <v/>
      </c>
      <c r="I1873" s="31"/>
      <c r="J1873" s="55" t="str">
        <f>IFERROR(VLOOKUP(G1873,مخزن!D1871:N2473,9,0),"")</f>
        <v/>
      </c>
      <c r="K1873" s="55" t="str">
        <f t="shared" si="59"/>
        <v/>
      </c>
    </row>
    <row r="1874" spans="1:11" ht="24.95" customHeight="1" x14ac:dyDescent="0.2">
      <c r="A1874" s="29"/>
      <c r="B1874" s="29"/>
      <c r="C1874" s="30"/>
      <c r="D1874" s="2"/>
      <c r="E1874" s="1"/>
      <c r="F1874" s="1"/>
      <c r="G1874" s="57" t="str">
        <f t="shared" si="58"/>
        <v/>
      </c>
      <c r="H1874" s="54" t="str">
        <f>IFERROR(VLOOKUP(G1874,مخزن!D1872:E2474,2,0),"")</f>
        <v/>
      </c>
      <c r="I1874" s="31"/>
      <c r="J1874" s="55" t="str">
        <f>IFERROR(VLOOKUP(G1874,مخزن!D1872:N2474,9,0),"")</f>
        <v/>
      </c>
      <c r="K1874" s="55" t="str">
        <f t="shared" si="59"/>
        <v/>
      </c>
    </row>
    <row r="1875" spans="1:11" ht="24.95" customHeight="1" x14ac:dyDescent="0.2">
      <c r="A1875" s="29"/>
      <c r="B1875" s="29"/>
      <c r="C1875" s="30"/>
      <c r="D1875" s="2"/>
      <c r="E1875" s="1"/>
      <c r="F1875" s="1"/>
      <c r="G1875" s="57" t="str">
        <f t="shared" si="58"/>
        <v/>
      </c>
      <c r="H1875" s="54" t="str">
        <f>IFERROR(VLOOKUP(G1875,مخزن!D1873:E2475,2,0),"")</f>
        <v/>
      </c>
      <c r="I1875" s="31"/>
      <c r="J1875" s="55" t="str">
        <f>IFERROR(VLOOKUP(G1875,مخزن!D1873:N2475,9,0),"")</f>
        <v/>
      </c>
      <c r="K1875" s="55" t="str">
        <f t="shared" si="59"/>
        <v/>
      </c>
    </row>
    <row r="1876" spans="1:11" ht="24.95" customHeight="1" x14ac:dyDescent="0.2">
      <c r="A1876" s="29"/>
      <c r="B1876" s="29"/>
      <c r="C1876" s="30"/>
      <c r="D1876" s="2"/>
      <c r="E1876" s="1"/>
      <c r="F1876" s="1"/>
      <c r="G1876" s="57" t="str">
        <f t="shared" si="58"/>
        <v/>
      </c>
      <c r="H1876" s="54" t="str">
        <f>IFERROR(VLOOKUP(G1876,مخزن!D1874:E2476,2,0),"")</f>
        <v/>
      </c>
      <c r="I1876" s="31"/>
      <c r="J1876" s="55" t="str">
        <f>IFERROR(VLOOKUP(G1876,مخزن!D1874:N2476,9,0),"")</f>
        <v/>
      </c>
      <c r="K1876" s="55" t="str">
        <f t="shared" si="59"/>
        <v/>
      </c>
    </row>
    <row r="1877" spans="1:11" ht="24.95" customHeight="1" x14ac:dyDescent="0.2">
      <c r="A1877" s="29"/>
      <c r="B1877" s="29"/>
      <c r="C1877" s="30"/>
      <c r="D1877" s="2"/>
      <c r="E1877" s="1"/>
      <c r="F1877" s="1"/>
      <c r="G1877" s="57" t="str">
        <f t="shared" si="58"/>
        <v/>
      </c>
      <c r="H1877" s="54" t="str">
        <f>IFERROR(VLOOKUP(G1877,مخزن!D1875:E2477,2,0),"")</f>
        <v/>
      </c>
      <c r="I1877" s="31"/>
      <c r="J1877" s="55" t="str">
        <f>IFERROR(VLOOKUP(G1877,مخزن!D1875:N2477,9,0),"")</f>
        <v/>
      </c>
      <c r="K1877" s="55" t="str">
        <f t="shared" si="59"/>
        <v/>
      </c>
    </row>
    <row r="1878" spans="1:11" ht="24.95" customHeight="1" x14ac:dyDescent="0.2">
      <c r="A1878" s="29"/>
      <c r="B1878" s="29"/>
      <c r="C1878" s="30"/>
      <c r="D1878" s="2"/>
      <c r="E1878" s="1"/>
      <c r="F1878" s="1"/>
      <c r="G1878" s="57" t="str">
        <f t="shared" si="58"/>
        <v/>
      </c>
      <c r="H1878" s="54" t="str">
        <f>IFERROR(VLOOKUP(G1878,مخزن!D1876:E2478,2,0),"")</f>
        <v/>
      </c>
      <c r="I1878" s="31"/>
      <c r="J1878" s="55" t="str">
        <f>IFERROR(VLOOKUP(G1878,مخزن!D1876:N2478,9,0),"")</f>
        <v/>
      </c>
      <c r="K1878" s="55" t="str">
        <f t="shared" si="59"/>
        <v/>
      </c>
    </row>
    <row r="1879" spans="1:11" ht="24.95" customHeight="1" x14ac:dyDescent="0.2">
      <c r="A1879" s="29"/>
      <c r="B1879" s="29"/>
      <c r="C1879" s="30"/>
      <c r="D1879" s="2"/>
      <c r="E1879" s="1"/>
      <c r="F1879" s="1"/>
      <c r="G1879" s="57" t="str">
        <f t="shared" si="58"/>
        <v/>
      </c>
      <c r="H1879" s="54" t="str">
        <f>IFERROR(VLOOKUP(G1879,مخزن!D1877:E2479,2,0),"")</f>
        <v/>
      </c>
      <c r="I1879" s="31"/>
      <c r="J1879" s="55" t="str">
        <f>IFERROR(VLOOKUP(G1879,مخزن!D1877:N2479,9,0),"")</f>
        <v/>
      </c>
      <c r="K1879" s="55" t="str">
        <f t="shared" si="59"/>
        <v/>
      </c>
    </row>
    <row r="1880" spans="1:11" ht="24.95" customHeight="1" x14ac:dyDescent="0.2">
      <c r="A1880" s="29"/>
      <c r="B1880" s="29"/>
      <c r="C1880" s="30"/>
      <c r="D1880" s="2"/>
      <c r="E1880" s="1"/>
      <c r="F1880" s="1"/>
      <c r="G1880" s="57" t="str">
        <f t="shared" si="58"/>
        <v/>
      </c>
      <c r="H1880" s="54" t="str">
        <f>IFERROR(VLOOKUP(G1880,مخزن!D1878:E2480,2,0),"")</f>
        <v/>
      </c>
      <c r="I1880" s="31"/>
      <c r="J1880" s="55" t="str">
        <f>IFERROR(VLOOKUP(G1880,مخزن!D1878:N2480,9,0),"")</f>
        <v/>
      </c>
      <c r="K1880" s="55" t="str">
        <f t="shared" si="59"/>
        <v/>
      </c>
    </row>
    <row r="1881" spans="1:11" ht="24.95" customHeight="1" x14ac:dyDescent="0.2">
      <c r="A1881" s="29"/>
      <c r="B1881" s="29"/>
      <c r="C1881" s="30"/>
      <c r="D1881" s="2"/>
      <c r="E1881" s="1"/>
      <c r="F1881" s="1"/>
      <c r="G1881" s="57" t="str">
        <f t="shared" si="58"/>
        <v/>
      </c>
      <c r="H1881" s="54" t="str">
        <f>IFERROR(VLOOKUP(G1881,مخزن!D1879:E2481,2,0),"")</f>
        <v/>
      </c>
      <c r="I1881" s="31"/>
      <c r="J1881" s="55" t="str">
        <f>IFERROR(VLOOKUP(G1881,مخزن!D1879:N2481,9,0),"")</f>
        <v/>
      </c>
      <c r="K1881" s="55" t="str">
        <f t="shared" si="59"/>
        <v/>
      </c>
    </row>
    <row r="1882" spans="1:11" ht="24.95" customHeight="1" x14ac:dyDescent="0.2">
      <c r="A1882" s="29"/>
      <c r="B1882" s="29"/>
      <c r="C1882" s="30"/>
      <c r="D1882" s="2"/>
      <c r="E1882" s="1"/>
      <c r="F1882" s="1"/>
      <c r="G1882" s="57" t="str">
        <f t="shared" si="58"/>
        <v/>
      </c>
      <c r="H1882" s="54" t="str">
        <f>IFERROR(VLOOKUP(G1882,مخزن!D1880:E2482,2,0),"")</f>
        <v/>
      </c>
      <c r="I1882" s="31"/>
      <c r="J1882" s="55" t="str">
        <f>IFERROR(VLOOKUP(G1882,مخزن!D1880:N2482,9,0),"")</f>
        <v/>
      </c>
      <c r="K1882" s="55" t="str">
        <f t="shared" si="59"/>
        <v/>
      </c>
    </row>
    <row r="1883" spans="1:11" ht="24.95" customHeight="1" x14ac:dyDescent="0.2">
      <c r="A1883" s="29"/>
      <c r="B1883" s="29"/>
      <c r="C1883" s="30"/>
      <c r="D1883" s="2"/>
      <c r="E1883" s="1"/>
      <c r="F1883" s="1"/>
      <c r="G1883" s="57" t="str">
        <f t="shared" si="58"/>
        <v/>
      </c>
      <c r="H1883" s="54" t="str">
        <f>IFERROR(VLOOKUP(G1883,مخزن!D1881:E2483,2,0),"")</f>
        <v/>
      </c>
      <c r="I1883" s="31"/>
      <c r="J1883" s="55" t="str">
        <f>IFERROR(VLOOKUP(G1883,مخزن!D1881:N2483,9,0),"")</f>
        <v/>
      </c>
      <c r="K1883" s="55" t="str">
        <f t="shared" si="59"/>
        <v/>
      </c>
    </row>
    <row r="1884" spans="1:11" ht="24.95" customHeight="1" x14ac:dyDescent="0.2">
      <c r="A1884" s="29"/>
      <c r="B1884" s="29"/>
      <c r="C1884" s="30"/>
      <c r="D1884" s="2"/>
      <c r="E1884" s="1"/>
      <c r="F1884" s="1"/>
      <c r="G1884" s="57" t="str">
        <f t="shared" si="58"/>
        <v/>
      </c>
      <c r="H1884" s="54" t="str">
        <f>IFERROR(VLOOKUP(G1884,مخزن!D1882:E2484,2,0),"")</f>
        <v/>
      </c>
      <c r="I1884" s="31"/>
      <c r="J1884" s="55" t="str">
        <f>IFERROR(VLOOKUP(G1884,مخزن!D1882:N2484,9,0),"")</f>
        <v/>
      </c>
      <c r="K1884" s="55" t="str">
        <f t="shared" si="59"/>
        <v/>
      </c>
    </row>
    <row r="1885" spans="1:11" ht="24.95" customHeight="1" x14ac:dyDescent="0.2">
      <c r="A1885" s="29"/>
      <c r="B1885" s="29"/>
      <c r="C1885" s="30"/>
      <c r="D1885" s="2"/>
      <c r="E1885" s="1"/>
      <c r="F1885" s="1"/>
      <c r="G1885" s="57" t="str">
        <f t="shared" si="58"/>
        <v/>
      </c>
      <c r="H1885" s="54" t="str">
        <f>IFERROR(VLOOKUP(G1885,مخزن!D1883:E2485,2,0),"")</f>
        <v/>
      </c>
      <c r="I1885" s="31"/>
      <c r="J1885" s="55" t="str">
        <f>IFERROR(VLOOKUP(G1885,مخزن!D1883:N2485,9,0),"")</f>
        <v/>
      </c>
      <c r="K1885" s="55" t="str">
        <f t="shared" si="59"/>
        <v/>
      </c>
    </row>
    <row r="1886" spans="1:11" ht="24.95" customHeight="1" x14ac:dyDescent="0.2">
      <c r="A1886" s="29"/>
      <c r="B1886" s="29"/>
      <c r="C1886" s="30"/>
      <c r="D1886" s="2"/>
      <c r="E1886" s="1"/>
      <c r="F1886" s="1"/>
      <c r="G1886" s="57" t="str">
        <f t="shared" si="58"/>
        <v/>
      </c>
      <c r="H1886" s="54" t="str">
        <f>IFERROR(VLOOKUP(G1886,مخزن!D1884:E2486,2,0),"")</f>
        <v/>
      </c>
      <c r="I1886" s="31"/>
      <c r="J1886" s="55" t="str">
        <f>IFERROR(VLOOKUP(G1886,مخزن!D1884:N2486,9,0),"")</f>
        <v/>
      </c>
      <c r="K1886" s="55" t="str">
        <f t="shared" si="59"/>
        <v/>
      </c>
    </row>
    <row r="1887" spans="1:11" ht="24.95" customHeight="1" x14ac:dyDescent="0.2">
      <c r="A1887" s="29"/>
      <c r="B1887" s="29"/>
      <c r="C1887" s="30"/>
      <c r="D1887" s="2"/>
      <c r="E1887" s="1"/>
      <c r="F1887" s="1"/>
      <c r="G1887" s="57" t="str">
        <f t="shared" si="58"/>
        <v/>
      </c>
      <c r="H1887" s="54" t="str">
        <f>IFERROR(VLOOKUP(G1887,مخزن!D1885:E2487,2,0),"")</f>
        <v/>
      </c>
      <c r="I1887" s="31"/>
      <c r="J1887" s="55" t="str">
        <f>IFERROR(VLOOKUP(G1887,مخزن!D1885:N2487,9,0),"")</f>
        <v/>
      </c>
      <c r="K1887" s="55" t="str">
        <f t="shared" si="59"/>
        <v/>
      </c>
    </row>
    <row r="1888" spans="1:11" ht="24.95" customHeight="1" x14ac:dyDescent="0.2">
      <c r="A1888" s="29"/>
      <c r="B1888" s="29"/>
      <c r="C1888" s="30"/>
      <c r="D1888" s="2"/>
      <c r="E1888" s="1"/>
      <c r="F1888" s="1"/>
      <c r="G1888" s="57" t="str">
        <f t="shared" si="58"/>
        <v/>
      </c>
      <c r="H1888" s="54" t="str">
        <f>IFERROR(VLOOKUP(G1888,مخزن!D1886:E2488,2,0),"")</f>
        <v/>
      </c>
      <c r="I1888" s="31"/>
      <c r="J1888" s="55" t="str">
        <f>IFERROR(VLOOKUP(G1888,مخزن!D1886:N2488,9,0),"")</f>
        <v/>
      </c>
      <c r="K1888" s="55" t="str">
        <f t="shared" si="59"/>
        <v/>
      </c>
    </row>
    <row r="1889" spans="1:11" ht="24.95" customHeight="1" x14ac:dyDescent="0.2">
      <c r="A1889" s="29"/>
      <c r="B1889" s="29"/>
      <c r="C1889" s="30"/>
      <c r="D1889" s="2"/>
      <c r="E1889" s="1"/>
      <c r="F1889" s="1"/>
      <c r="G1889" s="57" t="str">
        <f t="shared" si="58"/>
        <v/>
      </c>
      <c r="H1889" s="54" t="str">
        <f>IFERROR(VLOOKUP(G1889,مخزن!D1887:E2489,2,0),"")</f>
        <v/>
      </c>
      <c r="I1889" s="31"/>
      <c r="J1889" s="55" t="str">
        <f>IFERROR(VLOOKUP(G1889,مخزن!D1887:N2489,9,0),"")</f>
        <v/>
      </c>
      <c r="K1889" s="55" t="str">
        <f t="shared" si="59"/>
        <v/>
      </c>
    </row>
    <row r="1890" spans="1:11" ht="24.95" customHeight="1" x14ac:dyDescent="0.2">
      <c r="A1890" s="29"/>
      <c r="B1890" s="29"/>
      <c r="C1890" s="30"/>
      <c r="D1890" s="2"/>
      <c r="E1890" s="1"/>
      <c r="F1890" s="1"/>
      <c r="G1890" s="57" t="str">
        <f t="shared" si="58"/>
        <v/>
      </c>
      <c r="H1890" s="54" t="str">
        <f>IFERROR(VLOOKUP(G1890,مخزن!D1888:E2490,2,0),"")</f>
        <v/>
      </c>
      <c r="I1890" s="31"/>
      <c r="J1890" s="55" t="str">
        <f>IFERROR(VLOOKUP(G1890,مخزن!D1888:N2490,9,0),"")</f>
        <v/>
      </c>
      <c r="K1890" s="55" t="str">
        <f t="shared" si="59"/>
        <v/>
      </c>
    </row>
    <row r="1891" spans="1:11" ht="24.95" customHeight="1" x14ac:dyDescent="0.2">
      <c r="A1891" s="29"/>
      <c r="B1891" s="29"/>
      <c r="C1891" s="30"/>
      <c r="D1891" s="2"/>
      <c r="E1891" s="1"/>
      <c r="F1891" s="1"/>
      <c r="G1891" s="57" t="str">
        <f t="shared" si="58"/>
        <v/>
      </c>
      <c r="H1891" s="54" t="str">
        <f>IFERROR(VLOOKUP(G1891,مخزن!D1889:E2491,2,0),"")</f>
        <v/>
      </c>
      <c r="I1891" s="31"/>
      <c r="J1891" s="55" t="str">
        <f>IFERROR(VLOOKUP(G1891,مخزن!D1889:N2491,9,0),"")</f>
        <v/>
      </c>
      <c r="K1891" s="55" t="str">
        <f t="shared" si="59"/>
        <v/>
      </c>
    </row>
    <row r="1892" spans="1:11" ht="24.95" customHeight="1" x14ac:dyDescent="0.2">
      <c r="A1892" s="29"/>
      <c r="B1892" s="29"/>
      <c r="C1892" s="30"/>
      <c r="D1892" s="2"/>
      <c r="E1892" s="1"/>
      <c r="F1892" s="1"/>
      <c r="G1892" s="57" t="str">
        <f t="shared" si="58"/>
        <v/>
      </c>
      <c r="H1892" s="54" t="str">
        <f>IFERROR(VLOOKUP(G1892,مخزن!D1890:E2492,2,0),"")</f>
        <v/>
      </c>
      <c r="I1892" s="31"/>
      <c r="J1892" s="55" t="str">
        <f>IFERROR(VLOOKUP(G1892,مخزن!D1890:N2492,9,0),"")</f>
        <v/>
      </c>
      <c r="K1892" s="55" t="str">
        <f t="shared" si="59"/>
        <v/>
      </c>
    </row>
    <row r="1893" spans="1:11" ht="24.95" customHeight="1" x14ac:dyDescent="0.2">
      <c r="A1893" s="29"/>
      <c r="B1893" s="29"/>
      <c r="C1893" s="30"/>
      <c r="D1893" s="2"/>
      <c r="E1893" s="1"/>
      <c r="F1893" s="1"/>
      <c r="G1893" s="57" t="str">
        <f t="shared" si="58"/>
        <v/>
      </c>
      <c r="H1893" s="54" t="str">
        <f>IFERROR(VLOOKUP(G1893,مخزن!D1891:E2493,2,0),"")</f>
        <v/>
      </c>
      <c r="I1893" s="31"/>
      <c r="J1893" s="55" t="str">
        <f>IFERROR(VLOOKUP(G1893,مخزن!D1891:N2493,9,0),"")</f>
        <v/>
      </c>
      <c r="K1893" s="55" t="str">
        <f t="shared" si="59"/>
        <v/>
      </c>
    </row>
    <row r="1894" spans="1:11" ht="24.95" customHeight="1" x14ac:dyDescent="0.2">
      <c r="A1894" s="29"/>
      <c r="B1894" s="29"/>
      <c r="C1894" s="30"/>
      <c r="D1894" s="2"/>
      <c r="E1894" s="1"/>
      <c r="F1894" s="1"/>
      <c r="G1894" s="57" t="str">
        <f t="shared" si="58"/>
        <v/>
      </c>
      <c r="H1894" s="54" t="str">
        <f>IFERROR(VLOOKUP(G1894,مخزن!D1892:E2494,2,0),"")</f>
        <v/>
      </c>
      <c r="I1894" s="31"/>
      <c r="J1894" s="55" t="str">
        <f>IFERROR(VLOOKUP(G1894,مخزن!D1892:N2494,9,0),"")</f>
        <v/>
      </c>
      <c r="K1894" s="55" t="str">
        <f t="shared" si="59"/>
        <v/>
      </c>
    </row>
    <row r="1895" spans="1:11" ht="24.95" customHeight="1" x14ac:dyDescent="0.2">
      <c r="A1895" s="29"/>
      <c r="B1895" s="29"/>
      <c r="C1895" s="30"/>
      <c r="D1895" s="2"/>
      <c r="E1895" s="1"/>
      <c r="F1895" s="1"/>
      <c r="G1895" s="57" t="str">
        <f t="shared" si="58"/>
        <v/>
      </c>
      <c r="H1895" s="54" t="str">
        <f>IFERROR(VLOOKUP(G1895,مخزن!D1893:E2495,2,0),"")</f>
        <v/>
      </c>
      <c r="I1895" s="31"/>
      <c r="J1895" s="55" t="str">
        <f>IFERROR(VLOOKUP(G1895,مخزن!D1893:N2495,9,0),"")</f>
        <v/>
      </c>
      <c r="K1895" s="55" t="str">
        <f t="shared" si="59"/>
        <v/>
      </c>
    </row>
    <row r="1896" spans="1:11" ht="24.95" customHeight="1" x14ac:dyDescent="0.2">
      <c r="A1896" s="29"/>
      <c r="B1896" s="29"/>
      <c r="C1896" s="30"/>
      <c r="D1896" s="2"/>
      <c r="E1896" s="1"/>
      <c r="F1896" s="1"/>
      <c r="G1896" s="57" t="str">
        <f t="shared" si="58"/>
        <v/>
      </c>
      <c r="H1896" s="54" t="str">
        <f>IFERROR(VLOOKUP(G1896,مخزن!D1894:E2496,2,0),"")</f>
        <v/>
      </c>
      <c r="I1896" s="31"/>
      <c r="J1896" s="55" t="str">
        <f>IFERROR(VLOOKUP(G1896,مخزن!D1894:N2496,9,0),"")</f>
        <v/>
      </c>
      <c r="K1896" s="55" t="str">
        <f t="shared" si="59"/>
        <v/>
      </c>
    </row>
    <row r="1897" spans="1:11" ht="24.95" customHeight="1" x14ac:dyDescent="0.2">
      <c r="A1897" s="29"/>
      <c r="B1897" s="29"/>
      <c r="C1897" s="30"/>
      <c r="D1897" s="2"/>
      <c r="E1897" s="1"/>
      <c r="F1897" s="1"/>
      <c r="G1897" s="57" t="str">
        <f t="shared" si="58"/>
        <v/>
      </c>
      <c r="H1897" s="54" t="str">
        <f>IFERROR(VLOOKUP(G1897,مخزن!D1895:E2497,2,0),"")</f>
        <v/>
      </c>
      <c r="I1897" s="31"/>
      <c r="J1897" s="55" t="str">
        <f>IFERROR(VLOOKUP(G1897,مخزن!D1895:N2497,9,0),"")</f>
        <v/>
      </c>
      <c r="K1897" s="55" t="str">
        <f t="shared" si="59"/>
        <v/>
      </c>
    </row>
    <row r="1898" spans="1:11" ht="24.95" customHeight="1" x14ac:dyDescent="0.2">
      <c r="A1898" s="29"/>
      <c r="B1898" s="29"/>
      <c r="C1898" s="30"/>
      <c r="D1898" s="2"/>
      <c r="E1898" s="1"/>
      <c r="F1898" s="1"/>
      <c r="G1898" s="57" t="str">
        <f t="shared" si="58"/>
        <v/>
      </c>
      <c r="H1898" s="54" t="str">
        <f>IFERROR(VLOOKUP(G1898,مخزن!D1896:E2498,2,0),"")</f>
        <v/>
      </c>
      <c r="I1898" s="31"/>
      <c r="J1898" s="55" t="str">
        <f>IFERROR(VLOOKUP(G1898,مخزن!D1896:N2498,9,0),"")</f>
        <v/>
      </c>
      <c r="K1898" s="55" t="str">
        <f t="shared" si="59"/>
        <v/>
      </c>
    </row>
    <row r="1899" spans="1:11" ht="24.95" customHeight="1" x14ac:dyDescent="0.2">
      <c r="A1899" s="29"/>
      <c r="B1899" s="29"/>
      <c r="C1899" s="30"/>
      <c r="D1899" s="2"/>
      <c r="E1899" s="1"/>
      <c r="F1899" s="1"/>
      <c r="G1899" s="57" t="str">
        <f t="shared" si="58"/>
        <v/>
      </c>
      <c r="H1899" s="54" t="str">
        <f>IFERROR(VLOOKUP(G1899,مخزن!D1897:E2499,2,0),"")</f>
        <v/>
      </c>
      <c r="I1899" s="31"/>
      <c r="J1899" s="55" t="str">
        <f>IFERROR(VLOOKUP(G1899,مخزن!D1897:N2499,9,0),"")</f>
        <v/>
      </c>
      <c r="K1899" s="55" t="str">
        <f t="shared" si="59"/>
        <v/>
      </c>
    </row>
    <row r="1900" spans="1:11" ht="24.95" customHeight="1" x14ac:dyDescent="0.2">
      <c r="A1900" s="29"/>
      <c r="B1900" s="29"/>
      <c r="C1900" s="30"/>
      <c r="D1900" s="2"/>
      <c r="E1900" s="1"/>
      <c r="F1900" s="1"/>
      <c r="G1900" s="57" t="str">
        <f t="shared" si="58"/>
        <v/>
      </c>
      <c r="H1900" s="54" t="str">
        <f>IFERROR(VLOOKUP(G1900,مخزن!D1898:E2500,2,0),"")</f>
        <v/>
      </c>
      <c r="I1900" s="31"/>
      <c r="J1900" s="55" t="str">
        <f>IFERROR(VLOOKUP(G1900,مخزن!D1898:N2500,9,0),"")</f>
        <v/>
      </c>
      <c r="K1900" s="55" t="str">
        <f t="shared" si="59"/>
        <v/>
      </c>
    </row>
    <row r="1901" spans="1:11" ht="24.95" customHeight="1" x14ac:dyDescent="0.2">
      <c r="A1901" s="29"/>
      <c r="B1901" s="29"/>
      <c r="C1901" s="30"/>
      <c r="D1901" s="2"/>
      <c r="E1901" s="1"/>
      <c r="F1901" s="1"/>
      <c r="G1901" s="57" t="str">
        <f t="shared" si="58"/>
        <v/>
      </c>
      <c r="H1901" s="54" t="str">
        <f>IFERROR(VLOOKUP(G1901,مخزن!D1899:E2501,2,0),"")</f>
        <v/>
      </c>
      <c r="I1901" s="31"/>
      <c r="J1901" s="55" t="str">
        <f>IFERROR(VLOOKUP(G1901,مخزن!D1899:N2501,9,0),"")</f>
        <v/>
      </c>
      <c r="K1901" s="55" t="str">
        <f t="shared" si="59"/>
        <v/>
      </c>
    </row>
    <row r="1902" spans="1:11" ht="24.95" customHeight="1" x14ac:dyDescent="0.2">
      <c r="A1902" s="29"/>
      <c r="B1902" s="29"/>
      <c r="C1902" s="30"/>
      <c r="D1902" s="2"/>
      <c r="E1902" s="1"/>
      <c r="F1902" s="1"/>
      <c r="G1902" s="57" t="str">
        <f t="shared" si="58"/>
        <v/>
      </c>
      <c r="H1902" s="54" t="str">
        <f>IFERROR(VLOOKUP(G1902,مخزن!D1900:E2502,2,0),"")</f>
        <v/>
      </c>
      <c r="I1902" s="31"/>
      <c r="J1902" s="55" t="str">
        <f>IFERROR(VLOOKUP(G1902,مخزن!D1900:N2502,9,0),"")</f>
        <v/>
      </c>
      <c r="K1902" s="55" t="str">
        <f t="shared" si="59"/>
        <v/>
      </c>
    </row>
    <row r="1903" spans="1:11" ht="24.95" customHeight="1" x14ac:dyDescent="0.2">
      <c r="A1903" s="29"/>
      <c r="B1903" s="29"/>
      <c r="C1903" s="30"/>
      <c r="D1903" s="2"/>
      <c r="E1903" s="1"/>
      <c r="F1903" s="1"/>
      <c r="G1903" s="57" t="str">
        <f t="shared" si="58"/>
        <v/>
      </c>
      <c r="H1903" s="54" t="str">
        <f>IFERROR(VLOOKUP(G1903,مخزن!D1901:E2503,2,0),"")</f>
        <v/>
      </c>
      <c r="I1903" s="31"/>
      <c r="J1903" s="55" t="str">
        <f>IFERROR(VLOOKUP(G1903,مخزن!D1901:N2503,9,0),"")</f>
        <v/>
      </c>
      <c r="K1903" s="55" t="str">
        <f t="shared" si="59"/>
        <v/>
      </c>
    </row>
    <row r="1904" spans="1:11" ht="24.95" customHeight="1" x14ac:dyDescent="0.2">
      <c r="A1904" s="29"/>
      <c r="B1904" s="29"/>
      <c r="C1904" s="30"/>
      <c r="D1904" s="2"/>
      <c r="E1904" s="1"/>
      <c r="F1904" s="1"/>
      <c r="G1904" s="57" t="str">
        <f t="shared" si="58"/>
        <v/>
      </c>
      <c r="H1904" s="54" t="str">
        <f>IFERROR(VLOOKUP(G1904,مخزن!D1902:E2504,2,0),"")</f>
        <v/>
      </c>
      <c r="I1904" s="31"/>
      <c r="J1904" s="55" t="str">
        <f>IFERROR(VLOOKUP(G1904,مخزن!D1902:N2504,9,0),"")</f>
        <v/>
      </c>
      <c r="K1904" s="55" t="str">
        <f t="shared" si="59"/>
        <v/>
      </c>
    </row>
    <row r="1905" spans="1:11" ht="24.95" customHeight="1" x14ac:dyDescent="0.2">
      <c r="A1905" s="29"/>
      <c r="B1905" s="29"/>
      <c r="C1905" s="30"/>
      <c r="D1905" s="2"/>
      <c r="E1905" s="1"/>
      <c r="F1905" s="1"/>
      <c r="G1905" s="57" t="str">
        <f t="shared" si="58"/>
        <v/>
      </c>
      <c r="H1905" s="54" t="str">
        <f>IFERROR(VLOOKUP(G1905,مخزن!D1903:E2505,2,0),"")</f>
        <v/>
      </c>
      <c r="I1905" s="31"/>
      <c r="J1905" s="55" t="str">
        <f>IFERROR(VLOOKUP(G1905,مخزن!D1903:N2505,9,0),"")</f>
        <v/>
      </c>
      <c r="K1905" s="55" t="str">
        <f t="shared" si="59"/>
        <v/>
      </c>
    </row>
    <row r="1906" spans="1:11" ht="24.95" customHeight="1" x14ac:dyDescent="0.2">
      <c r="A1906" s="29"/>
      <c r="B1906" s="29"/>
      <c r="C1906" s="30"/>
      <c r="D1906" s="2"/>
      <c r="E1906" s="1"/>
      <c r="F1906" s="1"/>
      <c r="G1906" s="57" t="str">
        <f t="shared" si="58"/>
        <v/>
      </c>
      <c r="H1906" s="54" t="str">
        <f>IFERROR(VLOOKUP(G1906,مخزن!D1904:E2506,2,0),"")</f>
        <v/>
      </c>
      <c r="I1906" s="31"/>
      <c r="J1906" s="55" t="str">
        <f>IFERROR(VLOOKUP(G1906,مخزن!D1904:N2506,9,0),"")</f>
        <v/>
      </c>
      <c r="K1906" s="55" t="str">
        <f t="shared" si="59"/>
        <v/>
      </c>
    </row>
    <row r="1907" spans="1:11" ht="24.95" customHeight="1" x14ac:dyDescent="0.2">
      <c r="A1907" s="29"/>
      <c r="B1907" s="29"/>
      <c r="C1907" s="30"/>
      <c r="D1907" s="2"/>
      <c r="E1907" s="1"/>
      <c r="F1907" s="1"/>
      <c r="G1907" s="57" t="str">
        <f t="shared" si="58"/>
        <v/>
      </c>
      <c r="H1907" s="54" t="str">
        <f>IFERROR(VLOOKUP(G1907,مخزن!D1905:E2507,2,0),"")</f>
        <v/>
      </c>
      <c r="I1907" s="31"/>
      <c r="J1907" s="55" t="str">
        <f>IFERROR(VLOOKUP(G1907,مخزن!D1905:N2507,9,0),"")</f>
        <v/>
      </c>
      <c r="K1907" s="55" t="str">
        <f t="shared" si="59"/>
        <v/>
      </c>
    </row>
    <row r="1908" spans="1:11" ht="24.95" customHeight="1" x14ac:dyDescent="0.2">
      <c r="A1908" s="29"/>
      <c r="B1908" s="29"/>
      <c r="C1908" s="30"/>
      <c r="D1908" s="2"/>
      <c r="E1908" s="1"/>
      <c r="F1908" s="1"/>
      <c r="G1908" s="57" t="str">
        <f t="shared" si="58"/>
        <v/>
      </c>
      <c r="H1908" s="54" t="str">
        <f>IFERROR(VLOOKUP(G1908,مخزن!D1906:E2508,2,0),"")</f>
        <v/>
      </c>
      <c r="I1908" s="31"/>
      <c r="J1908" s="55" t="str">
        <f>IFERROR(VLOOKUP(G1908,مخزن!D1906:N2508,9,0),"")</f>
        <v/>
      </c>
      <c r="K1908" s="55" t="str">
        <f t="shared" si="59"/>
        <v/>
      </c>
    </row>
    <row r="1909" spans="1:11" ht="24.95" customHeight="1" x14ac:dyDescent="0.2">
      <c r="A1909" s="29"/>
      <c r="B1909" s="29"/>
      <c r="C1909" s="30"/>
      <c r="D1909" s="2"/>
      <c r="E1909" s="1"/>
      <c r="F1909" s="1"/>
      <c r="G1909" s="57" t="str">
        <f t="shared" ref="G1909:G1972" si="60">E1909&amp;F1909</f>
        <v/>
      </c>
      <c r="H1909" s="54" t="str">
        <f>IFERROR(VLOOKUP(G1909,مخزن!D1907:E2509,2,0),"")</f>
        <v/>
      </c>
      <c r="I1909" s="31"/>
      <c r="J1909" s="55" t="str">
        <f>IFERROR(VLOOKUP(G1909,مخزن!D1907:N2509,9,0),"")</f>
        <v/>
      </c>
      <c r="K1909" s="55" t="str">
        <f t="shared" ref="K1909:K1972" si="61">IFERROR((J1909*I1909),"")</f>
        <v/>
      </c>
    </row>
    <row r="1910" spans="1:11" ht="24.95" customHeight="1" x14ac:dyDescent="0.2">
      <c r="A1910" s="29"/>
      <c r="B1910" s="29"/>
      <c r="C1910" s="30"/>
      <c r="D1910" s="2"/>
      <c r="E1910" s="1"/>
      <c r="F1910" s="1"/>
      <c r="G1910" s="57" t="str">
        <f t="shared" si="60"/>
        <v/>
      </c>
      <c r="H1910" s="54" t="str">
        <f>IFERROR(VLOOKUP(G1910,مخزن!D1908:E2510,2,0),"")</f>
        <v/>
      </c>
      <c r="I1910" s="31"/>
      <c r="J1910" s="55" t="str">
        <f>IFERROR(VLOOKUP(G1910,مخزن!D1908:N2510,9,0),"")</f>
        <v/>
      </c>
      <c r="K1910" s="55" t="str">
        <f t="shared" si="61"/>
        <v/>
      </c>
    </row>
    <row r="1911" spans="1:11" ht="24.95" customHeight="1" x14ac:dyDescent="0.2">
      <c r="A1911" s="29"/>
      <c r="B1911" s="29"/>
      <c r="C1911" s="30"/>
      <c r="D1911" s="2"/>
      <c r="E1911" s="1"/>
      <c r="F1911" s="1"/>
      <c r="G1911" s="57" t="str">
        <f t="shared" si="60"/>
        <v/>
      </c>
      <c r="H1911" s="54" t="str">
        <f>IFERROR(VLOOKUP(G1911,مخزن!D1909:E2511,2,0),"")</f>
        <v/>
      </c>
      <c r="I1911" s="31"/>
      <c r="J1911" s="55" t="str">
        <f>IFERROR(VLOOKUP(G1911,مخزن!D1909:N2511,9,0),"")</f>
        <v/>
      </c>
      <c r="K1911" s="55" t="str">
        <f t="shared" si="61"/>
        <v/>
      </c>
    </row>
    <row r="1912" spans="1:11" ht="24.95" customHeight="1" x14ac:dyDescent="0.2">
      <c r="A1912" s="29"/>
      <c r="B1912" s="29"/>
      <c r="C1912" s="30"/>
      <c r="D1912" s="2"/>
      <c r="E1912" s="1"/>
      <c r="F1912" s="1"/>
      <c r="G1912" s="57" t="str">
        <f t="shared" si="60"/>
        <v/>
      </c>
      <c r="H1912" s="54" t="str">
        <f>IFERROR(VLOOKUP(G1912,مخزن!D1910:E2512,2,0),"")</f>
        <v/>
      </c>
      <c r="I1912" s="31"/>
      <c r="J1912" s="55" t="str">
        <f>IFERROR(VLOOKUP(G1912,مخزن!D1910:N2512,9,0),"")</f>
        <v/>
      </c>
      <c r="K1912" s="55" t="str">
        <f t="shared" si="61"/>
        <v/>
      </c>
    </row>
    <row r="1913" spans="1:11" ht="24.95" customHeight="1" x14ac:dyDescent="0.2">
      <c r="A1913" s="29"/>
      <c r="B1913" s="29"/>
      <c r="C1913" s="30"/>
      <c r="D1913" s="2"/>
      <c r="E1913" s="1"/>
      <c r="F1913" s="1"/>
      <c r="G1913" s="57" t="str">
        <f t="shared" si="60"/>
        <v/>
      </c>
      <c r="H1913" s="54" t="str">
        <f>IFERROR(VLOOKUP(G1913,مخزن!D1911:E2513,2,0),"")</f>
        <v/>
      </c>
      <c r="I1913" s="31"/>
      <c r="J1913" s="55" t="str">
        <f>IFERROR(VLOOKUP(G1913,مخزن!D1911:N2513,9,0),"")</f>
        <v/>
      </c>
      <c r="K1913" s="55" t="str">
        <f t="shared" si="61"/>
        <v/>
      </c>
    </row>
    <row r="1914" spans="1:11" ht="24.95" customHeight="1" x14ac:dyDescent="0.2">
      <c r="A1914" s="29"/>
      <c r="B1914" s="29"/>
      <c r="C1914" s="30"/>
      <c r="D1914" s="2"/>
      <c r="E1914" s="1"/>
      <c r="F1914" s="1"/>
      <c r="G1914" s="57" t="str">
        <f t="shared" si="60"/>
        <v/>
      </c>
      <c r="H1914" s="54" t="str">
        <f>IFERROR(VLOOKUP(G1914,مخزن!D1912:E2514,2,0),"")</f>
        <v/>
      </c>
      <c r="I1914" s="31"/>
      <c r="J1914" s="55" t="str">
        <f>IFERROR(VLOOKUP(G1914,مخزن!D1912:N2514,9,0),"")</f>
        <v/>
      </c>
      <c r="K1914" s="55" t="str">
        <f t="shared" si="61"/>
        <v/>
      </c>
    </row>
    <row r="1915" spans="1:11" ht="24.95" customHeight="1" x14ac:dyDescent="0.2">
      <c r="A1915" s="29"/>
      <c r="B1915" s="29"/>
      <c r="C1915" s="30"/>
      <c r="D1915" s="2"/>
      <c r="E1915" s="1"/>
      <c r="F1915" s="1"/>
      <c r="G1915" s="57" t="str">
        <f t="shared" si="60"/>
        <v/>
      </c>
      <c r="H1915" s="54" t="str">
        <f>IFERROR(VLOOKUP(G1915,مخزن!D1913:E2515,2,0),"")</f>
        <v/>
      </c>
      <c r="I1915" s="31"/>
      <c r="J1915" s="55" t="str">
        <f>IFERROR(VLOOKUP(G1915,مخزن!D1913:N2515,9,0),"")</f>
        <v/>
      </c>
      <c r="K1915" s="55" t="str">
        <f t="shared" si="61"/>
        <v/>
      </c>
    </row>
    <row r="1916" spans="1:11" ht="24.95" customHeight="1" x14ac:dyDescent="0.2">
      <c r="A1916" s="29"/>
      <c r="B1916" s="29"/>
      <c r="C1916" s="30"/>
      <c r="D1916" s="2"/>
      <c r="E1916" s="1"/>
      <c r="F1916" s="1"/>
      <c r="G1916" s="57" t="str">
        <f t="shared" si="60"/>
        <v/>
      </c>
      <c r="H1916" s="54" t="str">
        <f>IFERROR(VLOOKUP(G1916,مخزن!D1914:E2516,2,0),"")</f>
        <v/>
      </c>
      <c r="I1916" s="31"/>
      <c r="J1916" s="55" t="str">
        <f>IFERROR(VLOOKUP(G1916,مخزن!D1914:N2516,9,0),"")</f>
        <v/>
      </c>
      <c r="K1916" s="55" t="str">
        <f t="shared" si="61"/>
        <v/>
      </c>
    </row>
    <row r="1917" spans="1:11" ht="24.95" customHeight="1" x14ac:dyDescent="0.2">
      <c r="A1917" s="29"/>
      <c r="B1917" s="29"/>
      <c r="C1917" s="30"/>
      <c r="D1917" s="2"/>
      <c r="E1917" s="1"/>
      <c r="F1917" s="1"/>
      <c r="G1917" s="57" t="str">
        <f t="shared" si="60"/>
        <v/>
      </c>
      <c r="H1917" s="54" t="str">
        <f>IFERROR(VLOOKUP(G1917,مخزن!D1915:E2517,2,0),"")</f>
        <v/>
      </c>
      <c r="I1917" s="31"/>
      <c r="J1917" s="55" t="str">
        <f>IFERROR(VLOOKUP(G1917,مخزن!D1915:N2517,9,0),"")</f>
        <v/>
      </c>
      <c r="K1917" s="55" t="str">
        <f t="shared" si="61"/>
        <v/>
      </c>
    </row>
    <row r="1918" spans="1:11" ht="24.95" customHeight="1" x14ac:dyDescent="0.2">
      <c r="A1918" s="29"/>
      <c r="B1918" s="29"/>
      <c r="C1918" s="30"/>
      <c r="D1918" s="2"/>
      <c r="E1918" s="1"/>
      <c r="F1918" s="1"/>
      <c r="G1918" s="57" t="str">
        <f t="shared" si="60"/>
        <v/>
      </c>
      <c r="H1918" s="54" t="str">
        <f>IFERROR(VLOOKUP(G1918,مخزن!D1916:E2518,2,0),"")</f>
        <v/>
      </c>
      <c r="I1918" s="31"/>
      <c r="J1918" s="55" t="str">
        <f>IFERROR(VLOOKUP(G1918,مخزن!D1916:N2518,9,0),"")</f>
        <v/>
      </c>
      <c r="K1918" s="55" t="str">
        <f t="shared" si="61"/>
        <v/>
      </c>
    </row>
    <row r="1919" spans="1:11" ht="24.95" customHeight="1" x14ac:dyDescent="0.2">
      <c r="A1919" s="29"/>
      <c r="B1919" s="29"/>
      <c r="C1919" s="30"/>
      <c r="D1919" s="2"/>
      <c r="E1919" s="1"/>
      <c r="F1919" s="1"/>
      <c r="G1919" s="57" t="str">
        <f t="shared" si="60"/>
        <v/>
      </c>
      <c r="H1919" s="54" t="str">
        <f>IFERROR(VLOOKUP(G1919,مخزن!D1917:E2519,2,0),"")</f>
        <v/>
      </c>
      <c r="I1919" s="31"/>
      <c r="J1919" s="55" t="str">
        <f>IFERROR(VLOOKUP(G1919,مخزن!D1917:N2519,9,0),"")</f>
        <v/>
      </c>
      <c r="K1919" s="55" t="str">
        <f t="shared" si="61"/>
        <v/>
      </c>
    </row>
    <row r="1920" spans="1:11" ht="24.95" customHeight="1" x14ac:dyDescent="0.2">
      <c r="A1920" s="29"/>
      <c r="B1920" s="29"/>
      <c r="C1920" s="30"/>
      <c r="D1920" s="2"/>
      <c r="E1920" s="1"/>
      <c r="F1920" s="1"/>
      <c r="G1920" s="57" t="str">
        <f t="shared" si="60"/>
        <v/>
      </c>
      <c r="H1920" s="54" t="str">
        <f>IFERROR(VLOOKUP(G1920,مخزن!D1918:E2520,2,0),"")</f>
        <v/>
      </c>
      <c r="I1920" s="31"/>
      <c r="J1920" s="55" t="str">
        <f>IFERROR(VLOOKUP(G1920,مخزن!D1918:N2520,9,0),"")</f>
        <v/>
      </c>
      <c r="K1920" s="55" t="str">
        <f t="shared" si="61"/>
        <v/>
      </c>
    </row>
    <row r="1921" spans="1:11" ht="24.95" customHeight="1" x14ac:dyDescent="0.2">
      <c r="A1921" s="29"/>
      <c r="B1921" s="29"/>
      <c r="C1921" s="30"/>
      <c r="D1921" s="2"/>
      <c r="E1921" s="1"/>
      <c r="F1921" s="1"/>
      <c r="G1921" s="57" t="str">
        <f t="shared" si="60"/>
        <v/>
      </c>
      <c r="H1921" s="54" t="str">
        <f>IFERROR(VLOOKUP(G1921,مخزن!D1919:E2521,2,0),"")</f>
        <v/>
      </c>
      <c r="I1921" s="31"/>
      <c r="J1921" s="55" t="str">
        <f>IFERROR(VLOOKUP(G1921,مخزن!D1919:N2521,9,0),"")</f>
        <v/>
      </c>
      <c r="K1921" s="55" t="str">
        <f t="shared" si="61"/>
        <v/>
      </c>
    </row>
    <row r="1922" spans="1:11" ht="24.95" customHeight="1" x14ac:dyDescent="0.2">
      <c r="A1922" s="29"/>
      <c r="B1922" s="29"/>
      <c r="C1922" s="30"/>
      <c r="D1922" s="2"/>
      <c r="E1922" s="1"/>
      <c r="F1922" s="1"/>
      <c r="G1922" s="57" t="str">
        <f t="shared" si="60"/>
        <v/>
      </c>
      <c r="H1922" s="54" t="str">
        <f>IFERROR(VLOOKUP(G1922,مخزن!D1920:E2522,2,0),"")</f>
        <v/>
      </c>
      <c r="I1922" s="31"/>
      <c r="J1922" s="55" t="str">
        <f>IFERROR(VLOOKUP(G1922,مخزن!D1920:N2522,9,0),"")</f>
        <v/>
      </c>
      <c r="K1922" s="55" t="str">
        <f t="shared" si="61"/>
        <v/>
      </c>
    </row>
    <row r="1923" spans="1:11" ht="24.95" customHeight="1" x14ac:dyDescent="0.2">
      <c r="A1923" s="29"/>
      <c r="B1923" s="29"/>
      <c r="C1923" s="30"/>
      <c r="D1923" s="2"/>
      <c r="E1923" s="1"/>
      <c r="F1923" s="1"/>
      <c r="G1923" s="57" t="str">
        <f t="shared" si="60"/>
        <v/>
      </c>
      <c r="H1923" s="54" t="str">
        <f>IFERROR(VLOOKUP(G1923,مخزن!D1921:E2523,2,0),"")</f>
        <v/>
      </c>
      <c r="I1923" s="31"/>
      <c r="J1923" s="55" t="str">
        <f>IFERROR(VLOOKUP(G1923,مخزن!D1921:N2523,9,0),"")</f>
        <v/>
      </c>
      <c r="K1923" s="55" t="str">
        <f t="shared" si="61"/>
        <v/>
      </c>
    </row>
    <row r="1924" spans="1:11" ht="24.95" customHeight="1" x14ac:dyDescent="0.2">
      <c r="A1924" s="29"/>
      <c r="B1924" s="29"/>
      <c r="C1924" s="30"/>
      <c r="D1924" s="2"/>
      <c r="E1924" s="1"/>
      <c r="F1924" s="1"/>
      <c r="G1924" s="57" t="str">
        <f t="shared" si="60"/>
        <v/>
      </c>
      <c r="H1924" s="54" t="str">
        <f>IFERROR(VLOOKUP(G1924,مخزن!D1922:E2524,2,0),"")</f>
        <v/>
      </c>
      <c r="I1924" s="31"/>
      <c r="J1924" s="55" t="str">
        <f>IFERROR(VLOOKUP(G1924,مخزن!D1922:N2524,9,0),"")</f>
        <v/>
      </c>
      <c r="K1924" s="55" t="str">
        <f t="shared" si="61"/>
        <v/>
      </c>
    </row>
    <row r="1925" spans="1:11" ht="24.95" customHeight="1" x14ac:dyDescent="0.2">
      <c r="A1925" s="29"/>
      <c r="B1925" s="29"/>
      <c r="C1925" s="30"/>
      <c r="D1925" s="2"/>
      <c r="E1925" s="1"/>
      <c r="F1925" s="1"/>
      <c r="G1925" s="57" t="str">
        <f t="shared" si="60"/>
        <v/>
      </c>
      <c r="H1925" s="54" t="str">
        <f>IFERROR(VLOOKUP(G1925,مخزن!D1923:E2525,2,0),"")</f>
        <v/>
      </c>
      <c r="I1925" s="31"/>
      <c r="J1925" s="55" t="str">
        <f>IFERROR(VLOOKUP(G1925,مخزن!D1923:N2525,9,0),"")</f>
        <v/>
      </c>
      <c r="K1925" s="55" t="str">
        <f t="shared" si="61"/>
        <v/>
      </c>
    </row>
    <row r="1926" spans="1:11" ht="24.95" customHeight="1" x14ac:dyDescent="0.2">
      <c r="A1926" s="29"/>
      <c r="B1926" s="29"/>
      <c r="C1926" s="30"/>
      <c r="D1926" s="2"/>
      <c r="E1926" s="1"/>
      <c r="F1926" s="1"/>
      <c r="G1926" s="57" t="str">
        <f t="shared" si="60"/>
        <v/>
      </c>
      <c r="H1926" s="54" t="str">
        <f>IFERROR(VLOOKUP(G1926,مخزن!D1924:E2526,2,0),"")</f>
        <v/>
      </c>
      <c r="I1926" s="31"/>
      <c r="J1926" s="55" t="str">
        <f>IFERROR(VLOOKUP(G1926,مخزن!D1924:N2526,9,0),"")</f>
        <v/>
      </c>
      <c r="K1926" s="55" t="str">
        <f t="shared" si="61"/>
        <v/>
      </c>
    </row>
    <row r="1927" spans="1:11" ht="24.95" customHeight="1" x14ac:dyDescent="0.2">
      <c r="A1927" s="29"/>
      <c r="B1927" s="29"/>
      <c r="C1927" s="30"/>
      <c r="D1927" s="2"/>
      <c r="E1927" s="1"/>
      <c r="F1927" s="1"/>
      <c r="G1927" s="57" t="str">
        <f t="shared" si="60"/>
        <v/>
      </c>
      <c r="H1927" s="54" t="str">
        <f>IFERROR(VLOOKUP(G1927,مخزن!D1925:E2527,2,0),"")</f>
        <v/>
      </c>
      <c r="I1927" s="31"/>
      <c r="J1927" s="55" t="str">
        <f>IFERROR(VLOOKUP(G1927,مخزن!D1925:N2527,9,0),"")</f>
        <v/>
      </c>
      <c r="K1927" s="55" t="str">
        <f t="shared" si="61"/>
        <v/>
      </c>
    </row>
    <row r="1928" spans="1:11" ht="24.95" customHeight="1" x14ac:dyDescent="0.2">
      <c r="A1928" s="29"/>
      <c r="B1928" s="29"/>
      <c r="C1928" s="30"/>
      <c r="D1928" s="2"/>
      <c r="E1928" s="1"/>
      <c r="F1928" s="1"/>
      <c r="G1928" s="57" t="str">
        <f t="shared" si="60"/>
        <v/>
      </c>
      <c r="H1928" s="54" t="str">
        <f>IFERROR(VLOOKUP(G1928,مخزن!D1926:E2528,2,0),"")</f>
        <v/>
      </c>
      <c r="I1928" s="31"/>
      <c r="J1928" s="55" t="str">
        <f>IFERROR(VLOOKUP(G1928,مخزن!D1926:N2528,9,0),"")</f>
        <v/>
      </c>
      <c r="K1928" s="55" t="str">
        <f t="shared" si="61"/>
        <v/>
      </c>
    </row>
    <row r="1929" spans="1:11" ht="24.95" customHeight="1" x14ac:dyDescent="0.2">
      <c r="A1929" s="29"/>
      <c r="B1929" s="29"/>
      <c r="C1929" s="30"/>
      <c r="D1929" s="2"/>
      <c r="E1929" s="1"/>
      <c r="F1929" s="1"/>
      <c r="G1929" s="57" t="str">
        <f t="shared" si="60"/>
        <v/>
      </c>
      <c r="H1929" s="54" t="str">
        <f>IFERROR(VLOOKUP(G1929,مخزن!D1927:E2529,2,0),"")</f>
        <v/>
      </c>
      <c r="I1929" s="31"/>
      <c r="J1929" s="55" t="str">
        <f>IFERROR(VLOOKUP(G1929,مخزن!D1927:N2529,9,0),"")</f>
        <v/>
      </c>
      <c r="K1929" s="55" t="str">
        <f t="shared" si="61"/>
        <v/>
      </c>
    </row>
    <row r="1930" spans="1:11" ht="24.95" customHeight="1" x14ac:dyDescent="0.2">
      <c r="A1930" s="29"/>
      <c r="B1930" s="29"/>
      <c r="C1930" s="30"/>
      <c r="D1930" s="2"/>
      <c r="E1930" s="1"/>
      <c r="F1930" s="1"/>
      <c r="G1930" s="57" t="str">
        <f t="shared" si="60"/>
        <v/>
      </c>
      <c r="H1930" s="54" t="str">
        <f>IFERROR(VLOOKUP(G1930,مخزن!D1928:E2530,2,0),"")</f>
        <v/>
      </c>
      <c r="I1930" s="31"/>
      <c r="J1930" s="55" t="str">
        <f>IFERROR(VLOOKUP(G1930,مخزن!D1928:N2530,9,0),"")</f>
        <v/>
      </c>
      <c r="K1930" s="55" t="str">
        <f t="shared" si="61"/>
        <v/>
      </c>
    </row>
    <row r="1931" spans="1:11" ht="24.95" customHeight="1" x14ac:dyDescent="0.2">
      <c r="A1931" s="29"/>
      <c r="B1931" s="29"/>
      <c r="C1931" s="30"/>
      <c r="D1931" s="2"/>
      <c r="E1931" s="1"/>
      <c r="F1931" s="1"/>
      <c r="G1931" s="57" t="str">
        <f t="shared" si="60"/>
        <v/>
      </c>
      <c r="H1931" s="54" t="str">
        <f>IFERROR(VLOOKUP(G1931,مخزن!D1929:E2531,2,0),"")</f>
        <v/>
      </c>
      <c r="I1931" s="31"/>
      <c r="J1931" s="55" t="str">
        <f>IFERROR(VLOOKUP(G1931,مخزن!D1929:N2531,9,0),"")</f>
        <v/>
      </c>
      <c r="K1931" s="55" t="str">
        <f t="shared" si="61"/>
        <v/>
      </c>
    </row>
    <row r="1932" spans="1:11" ht="24.95" customHeight="1" x14ac:dyDescent="0.2">
      <c r="A1932" s="29"/>
      <c r="B1932" s="29"/>
      <c r="C1932" s="30"/>
      <c r="D1932" s="2"/>
      <c r="E1932" s="1"/>
      <c r="F1932" s="1"/>
      <c r="G1932" s="57" t="str">
        <f t="shared" si="60"/>
        <v/>
      </c>
      <c r="H1932" s="54" t="str">
        <f>IFERROR(VLOOKUP(G1932,مخزن!D1930:E2532,2,0),"")</f>
        <v/>
      </c>
      <c r="I1932" s="31"/>
      <c r="J1932" s="55" t="str">
        <f>IFERROR(VLOOKUP(G1932,مخزن!D1930:N2532,9,0),"")</f>
        <v/>
      </c>
      <c r="K1932" s="55" t="str">
        <f t="shared" si="61"/>
        <v/>
      </c>
    </row>
    <row r="1933" spans="1:11" ht="24.95" customHeight="1" x14ac:dyDescent="0.2">
      <c r="A1933" s="29"/>
      <c r="B1933" s="29"/>
      <c r="C1933" s="30"/>
      <c r="D1933" s="2"/>
      <c r="E1933" s="1"/>
      <c r="F1933" s="1"/>
      <c r="G1933" s="57" t="str">
        <f t="shared" si="60"/>
        <v/>
      </c>
      <c r="H1933" s="54" t="str">
        <f>IFERROR(VLOOKUP(G1933,مخزن!D1931:E2533,2,0),"")</f>
        <v/>
      </c>
      <c r="I1933" s="31"/>
      <c r="J1933" s="55" t="str">
        <f>IFERROR(VLOOKUP(G1933,مخزن!D1931:N2533,9,0),"")</f>
        <v/>
      </c>
      <c r="K1933" s="55" t="str">
        <f t="shared" si="61"/>
        <v/>
      </c>
    </row>
    <row r="1934" spans="1:11" ht="24.95" customHeight="1" x14ac:dyDescent="0.2">
      <c r="A1934" s="29"/>
      <c r="B1934" s="29"/>
      <c r="C1934" s="30"/>
      <c r="D1934" s="2"/>
      <c r="E1934" s="1"/>
      <c r="F1934" s="1"/>
      <c r="G1934" s="57" t="str">
        <f t="shared" si="60"/>
        <v/>
      </c>
      <c r="H1934" s="54" t="str">
        <f>IFERROR(VLOOKUP(G1934,مخزن!D1932:E2534,2,0),"")</f>
        <v/>
      </c>
      <c r="I1934" s="31"/>
      <c r="J1934" s="55" t="str">
        <f>IFERROR(VLOOKUP(G1934,مخزن!D1932:N2534,9,0),"")</f>
        <v/>
      </c>
      <c r="K1934" s="55" t="str">
        <f t="shared" si="61"/>
        <v/>
      </c>
    </row>
    <row r="1935" spans="1:11" ht="24.95" customHeight="1" x14ac:dyDescent="0.2">
      <c r="A1935" s="29"/>
      <c r="B1935" s="29"/>
      <c r="C1935" s="30"/>
      <c r="D1935" s="2"/>
      <c r="E1935" s="1"/>
      <c r="F1935" s="1"/>
      <c r="G1935" s="57" t="str">
        <f t="shared" si="60"/>
        <v/>
      </c>
      <c r="H1935" s="54" t="str">
        <f>IFERROR(VLOOKUP(G1935,مخزن!D1933:E2535,2,0),"")</f>
        <v/>
      </c>
      <c r="I1935" s="31"/>
      <c r="J1935" s="55" t="str">
        <f>IFERROR(VLOOKUP(G1935,مخزن!D1933:N2535,9,0),"")</f>
        <v/>
      </c>
      <c r="K1935" s="55" t="str">
        <f t="shared" si="61"/>
        <v/>
      </c>
    </row>
    <row r="1936" spans="1:11" ht="24.95" customHeight="1" x14ac:dyDescent="0.2">
      <c r="A1936" s="29"/>
      <c r="B1936" s="29"/>
      <c r="C1936" s="30"/>
      <c r="D1936" s="2"/>
      <c r="E1936" s="1"/>
      <c r="F1936" s="1"/>
      <c r="G1936" s="57" t="str">
        <f t="shared" si="60"/>
        <v/>
      </c>
      <c r="H1936" s="54" t="str">
        <f>IFERROR(VLOOKUP(G1936,مخزن!D1934:E2536,2,0),"")</f>
        <v/>
      </c>
      <c r="I1936" s="31"/>
      <c r="J1936" s="55" t="str">
        <f>IFERROR(VLOOKUP(G1936,مخزن!D1934:N2536,9,0),"")</f>
        <v/>
      </c>
      <c r="K1936" s="55" t="str">
        <f t="shared" si="61"/>
        <v/>
      </c>
    </row>
    <row r="1937" spans="1:11" ht="24.95" customHeight="1" x14ac:dyDescent="0.2">
      <c r="A1937" s="29"/>
      <c r="B1937" s="29"/>
      <c r="C1937" s="30"/>
      <c r="D1937" s="2"/>
      <c r="E1937" s="1"/>
      <c r="F1937" s="1"/>
      <c r="G1937" s="57" t="str">
        <f t="shared" si="60"/>
        <v/>
      </c>
      <c r="H1937" s="54" t="str">
        <f>IFERROR(VLOOKUP(G1937,مخزن!D1935:E2537,2,0),"")</f>
        <v/>
      </c>
      <c r="I1937" s="31"/>
      <c r="J1937" s="55" t="str">
        <f>IFERROR(VLOOKUP(G1937,مخزن!D1935:N2537,9,0),"")</f>
        <v/>
      </c>
      <c r="K1937" s="55" t="str">
        <f t="shared" si="61"/>
        <v/>
      </c>
    </row>
    <row r="1938" spans="1:11" ht="24.95" customHeight="1" x14ac:dyDescent="0.2">
      <c r="A1938" s="29"/>
      <c r="B1938" s="29"/>
      <c r="C1938" s="30"/>
      <c r="D1938" s="2"/>
      <c r="E1938" s="1"/>
      <c r="F1938" s="1"/>
      <c r="G1938" s="57" t="str">
        <f t="shared" si="60"/>
        <v/>
      </c>
      <c r="H1938" s="54" t="str">
        <f>IFERROR(VLOOKUP(G1938,مخزن!D1936:E2538,2,0),"")</f>
        <v/>
      </c>
      <c r="I1938" s="31"/>
      <c r="J1938" s="55" t="str">
        <f>IFERROR(VLOOKUP(G1938,مخزن!D1936:N2538,9,0),"")</f>
        <v/>
      </c>
      <c r="K1938" s="55" t="str">
        <f t="shared" si="61"/>
        <v/>
      </c>
    </row>
    <row r="1939" spans="1:11" ht="24.95" customHeight="1" x14ac:dyDescent="0.2">
      <c r="A1939" s="29"/>
      <c r="B1939" s="29"/>
      <c r="C1939" s="30"/>
      <c r="D1939" s="2"/>
      <c r="E1939" s="1"/>
      <c r="F1939" s="1"/>
      <c r="G1939" s="57" t="str">
        <f t="shared" si="60"/>
        <v/>
      </c>
      <c r="H1939" s="54" t="str">
        <f>IFERROR(VLOOKUP(G1939,مخزن!D1937:E2539,2,0),"")</f>
        <v/>
      </c>
      <c r="I1939" s="31"/>
      <c r="J1939" s="55" t="str">
        <f>IFERROR(VLOOKUP(G1939,مخزن!D1937:N2539,9,0),"")</f>
        <v/>
      </c>
      <c r="K1939" s="55" t="str">
        <f t="shared" si="61"/>
        <v/>
      </c>
    </row>
    <row r="1940" spans="1:11" ht="24.95" customHeight="1" x14ac:dyDescent="0.2">
      <c r="A1940" s="29"/>
      <c r="B1940" s="29"/>
      <c r="C1940" s="30"/>
      <c r="D1940" s="2"/>
      <c r="E1940" s="1"/>
      <c r="F1940" s="1"/>
      <c r="G1940" s="57" t="str">
        <f t="shared" si="60"/>
        <v/>
      </c>
      <c r="H1940" s="54" t="str">
        <f>IFERROR(VLOOKUP(G1940,مخزن!D1938:E2540,2,0),"")</f>
        <v/>
      </c>
      <c r="I1940" s="31"/>
      <c r="J1940" s="55" t="str">
        <f>IFERROR(VLOOKUP(G1940,مخزن!D1938:N2540,9,0),"")</f>
        <v/>
      </c>
      <c r="K1940" s="55" t="str">
        <f t="shared" si="61"/>
        <v/>
      </c>
    </row>
    <row r="1941" spans="1:11" ht="24.95" customHeight="1" x14ac:dyDescent="0.2">
      <c r="A1941" s="29"/>
      <c r="B1941" s="29"/>
      <c r="C1941" s="30"/>
      <c r="D1941" s="2"/>
      <c r="E1941" s="1"/>
      <c r="F1941" s="1"/>
      <c r="G1941" s="57" t="str">
        <f t="shared" si="60"/>
        <v/>
      </c>
      <c r="H1941" s="54" t="str">
        <f>IFERROR(VLOOKUP(G1941,مخزن!D1939:E2541,2,0),"")</f>
        <v/>
      </c>
      <c r="I1941" s="31"/>
      <c r="J1941" s="55" t="str">
        <f>IFERROR(VLOOKUP(G1941,مخزن!D1939:N2541,9,0),"")</f>
        <v/>
      </c>
      <c r="K1941" s="55" t="str">
        <f t="shared" si="61"/>
        <v/>
      </c>
    </row>
    <row r="1942" spans="1:11" ht="24.95" customHeight="1" x14ac:dyDescent="0.2">
      <c r="A1942" s="29"/>
      <c r="B1942" s="29"/>
      <c r="C1942" s="30"/>
      <c r="D1942" s="2"/>
      <c r="E1942" s="1"/>
      <c r="F1942" s="1"/>
      <c r="G1942" s="57" t="str">
        <f t="shared" si="60"/>
        <v/>
      </c>
      <c r="H1942" s="54" t="str">
        <f>IFERROR(VLOOKUP(G1942,مخزن!D1940:E2542,2,0),"")</f>
        <v/>
      </c>
      <c r="I1942" s="31"/>
      <c r="J1942" s="55" t="str">
        <f>IFERROR(VLOOKUP(G1942,مخزن!D1940:N2542,9,0),"")</f>
        <v/>
      </c>
      <c r="K1942" s="55" t="str">
        <f t="shared" si="61"/>
        <v/>
      </c>
    </row>
    <row r="1943" spans="1:11" ht="24.95" customHeight="1" x14ac:dyDescent="0.2">
      <c r="A1943" s="29"/>
      <c r="B1943" s="29"/>
      <c r="C1943" s="30"/>
      <c r="D1943" s="2"/>
      <c r="E1943" s="1"/>
      <c r="F1943" s="1"/>
      <c r="G1943" s="57" t="str">
        <f t="shared" si="60"/>
        <v/>
      </c>
      <c r="H1943" s="54" t="str">
        <f>IFERROR(VLOOKUP(G1943,مخزن!D1941:E2543,2,0),"")</f>
        <v/>
      </c>
      <c r="I1943" s="31"/>
      <c r="J1943" s="55" t="str">
        <f>IFERROR(VLOOKUP(G1943,مخزن!D1941:N2543,9,0),"")</f>
        <v/>
      </c>
      <c r="K1943" s="55" t="str">
        <f t="shared" si="61"/>
        <v/>
      </c>
    </row>
    <row r="1944" spans="1:11" ht="24.95" customHeight="1" x14ac:dyDescent="0.2">
      <c r="A1944" s="29"/>
      <c r="B1944" s="29"/>
      <c r="C1944" s="30"/>
      <c r="D1944" s="2"/>
      <c r="E1944" s="1"/>
      <c r="F1944" s="1"/>
      <c r="G1944" s="57" t="str">
        <f t="shared" si="60"/>
        <v/>
      </c>
      <c r="H1944" s="54" t="str">
        <f>IFERROR(VLOOKUP(G1944,مخزن!D1942:E2544,2,0),"")</f>
        <v/>
      </c>
      <c r="I1944" s="31"/>
      <c r="J1944" s="55" t="str">
        <f>IFERROR(VLOOKUP(G1944,مخزن!D1942:N2544,9,0),"")</f>
        <v/>
      </c>
      <c r="K1944" s="55" t="str">
        <f t="shared" si="61"/>
        <v/>
      </c>
    </row>
    <row r="1945" spans="1:11" ht="24.95" customHeight="1" x14ac:dyDescent="0.2">
      <c r="A1945" s="29"/>
      <c r="B1945" s="29"/>
      <c r="C1945" s="30"/>
      <c r="D1945" s="2"/>
      <c r="E1945" s="1"/>
      <c r="F1945" s="1"/>
      <c r="G1945" s="57" t="str">
        <f t="shared" si="60"/>
        <v/>
      </c>
      <c r="H1945" s="54" t="str">
        <f>IFERROR(VLOOKUP(G1945,مخزن!D1943:E2545,2,0),"")</f>
        <v/>
      </c>
      <c r="I1945" s="31"/>
      <c r="J1945" s="55" t="str">
        <f>IFERROR(VLOOKUP(G1945,مخزن!D1943:N2545,9,0),"")</f>
        <v/>
      </c>
      <c r="K1945" s="55" t="str">
        <f t="shared" si="61"/>
        <v/>
      </c>
    </row>
    <row r="1946" spans="1:11" ht="24.95" customHeight="1" x14ac:dyDescent="0.2">
      <c r="A1946" s="29"/>
      <c r="B1946" s="29"/>
      <c r="C1946" s="30"/>
      <c r="D1946" s="2"/>
      <c r="E1946" s="1"/>
      <c r="F1946" s="1"/>
      <c r="G1946" s="57" t="str">
        <f t="shared" si="60"/>
        <v/>
      </c>
      <c r="H1946" s="54" t="str">
        <f>IFERROR(VLOOKUP(G1946,مخزن!D1944:E2546,2,0),"")</f>
        <v/>
      </c>
      <c r="I1946" s="31"/>
      <c r="J1946" s="55" t="str">
        <f>IFERROR(VLOOKUP(G1946,مخزن!D1944:N2546,9,0),"")</f>
        <v/>
      </c>
      <c r="K1946" s="55" t="str">
        <f t="shared" si="61"/>
        <v/>
      </c>
    </row>
    <row r="1947" spans="1:11" ht="24.95" customHeight="1" x14ac:dyDescent="0.2">
      <c r="A1947" s="29"/>
      <c r="B1947" s="29"/>
      <c r="C1947" s="30"/>
      <c r="D1947" s="2"/>
      <c r="E1947" s="1"/>
      <c r="F1947" s="1"/>
      <c r="G1947" s="57" t="str">
        <f t="shared" si="60"/>
        <v/>
      </c>
      <c r="H1947" s="54" t="str">
        <f>IFERROR(VLOOKUP(G1947,مخزن!D1945:E2547,2,0),"")</f>
        <v/>
      </c>
      <c r="I1947" s="31"/>
      <c r="J1947" s="55" t="str">
        <f>IFERROR(VLOOKUP(G1947,مخزن!D1945:N2547,9,0),"")</f>
        <v/>
      </c>
      <c r="K1947" s="55" t="str">
        <f t="shared" si="61"/>
        <v/>
      </c>
    </row>
    <row r="1948" spans="1:11" ht="24.95" customHeight="1" x14ac:dyDescent="0.2">
      <c r="A1948" s="29"/>
      <c r="B1948" s="29"/>
      <c r="C1948" s="30"/>
      <c r="D1948" s="2"/>
      <c r="E1948" s="1"/>
      <c r="F1948" s="1"/>
      <c r="G1948" s="57" t="str">
        <f t="shared" si="60"/>
        <v/>
      </c>
      <c r="H1948" s="54" t="str">
        <f>IFERROR(VLOOKUP(G1948,مخزن!D1946:E2548,2,0),"")</f>
        <v/>
      </c>
      <c r="I1948" s="31"/>
      <c r="J1948" s="55" t="str">
        <f>IFERROR(VLOOKUP(G1948,مخزن!D1946:N2548,9,0),"")</f>
        <v/>
      </c>
      <c r="K1948" s="55" t="str">
        <f t="shared" si="61"/>
        <v/>
      </c>
    </row>
    <row r="1949" spans="1:11" ht="24.95" customHeight="1" x14ac:dyDescent="0.2">
      <c r="A1949" s="29"/>
      <c r="B1949" s="29"/>
      <c r="C1949" s="30"/>
      <c r="D1949" s="2"/>
      <c r="E1949" s="1"/>
      <c r="F1949" s="1"/>
      <c r="G1949" s="57" t="str">
        <f t="shared" si="60"/>
        <v/>
      </c>
      <c r="H1949" s="54" t="str">
        <f>IFERROR(VLOOKUP(G1949,مخزن!D1947:E2549,2,0),"")</f>
        <v/>
      </c>
      <c r="I1949" s="31"/>
      <c r="J1949" s="55" t="str">
        <f>IFERROR(VLOOKUP(G1949,مخزن!D1947:N2549,9,0),"")</f>
        <v/>
      </c>
      <c r="K1949" s="55" t="str">
        <f t="shared" si="61"/>
        <v/>
      </c>
    </row>
    <row r="1950" spans="1:11" ht="24.95" customHeight="1" x14ac:dyDescent="0.2">
      <c r="A1950" s="29"/>
      <c r="B1950" s="29"/>
      <c r="C1950" s="30"/>
      <c r="D1950" s="2"/>
      <c r="E1950" s="1"/>
      <c r="F1950" s="1"/>
      <c r="G1950" s="57" t="str">
        <f t="shared" si="60"/>
        <v/>
      </c>
      <c r="H1950" s="54" t="str">
        <f>IFERROR(VLOOKUP(G1950,مخزن!D1948:E2550,2,0),"")</f>
        <v/>
      </c>
      <c r="I1950" s="31"/>
      <c r="J1950" s="55" t="str">
        <f>IFERROR(VLOOKUP(G1950,مخزن!D1948:N2550,9,0),"")</f>
        <v/>
      </c>
      <c r="K1950" s="55" t="str">
        <f t="shared" si="61"/>
        <v/>
      </c>
    </row>
    <row r="1951" spans="1:11" ht="24.95" customHeight="1" x14ac:dyDescent="0.2">
      <c r="A1951" s="29"/>
      <c r="B1951" s="29"/>
      <c r="C1951" s="30"/>
      <c r="D1951" s="2"/>
      <c r="E1951" s="1"/>
      <c r="F1951" s="1"/>
      <c r="G1951" s="57" t="str">
        <f t="shared" si="60"/>
        <v/>
      </c>
      <c r="H1951" s="54" t="str">
        <f>IFERROR(VLOOKUP(G1951,مخزن!D1949:E2551,2,0),"")</f>
        <v/>
      </c>
      <c r="I1951" s="31"/>
      <c r="J1951" s="55" t="str">
        <f>IFERROR(VLOOKUP(G1951,مخزن!D1949:N2551,9,0),"")</f>
        <v/>
      </c>
      <c r="K1951" s="55" t="str">
        <f t="shared" si="61"/>
        <v/>
      </c>
    </row>
    <row r="1952" spans="1:11" ht="24.95" customHeight="1" x14ac:dyDescent="0.2">
      <c r="A1952" s="29"/>
      <c r="B1952" s="29"/>
      <c r="C1952" s="30"/>
      <c r="D1952" s="2"/>
      <c r="E1952" s="1"/>
      <c r="F1952" s="1"/>
      <c r="G1952" s="57" t="str">
        <f t="shared" si="60"/>
        <v/>
      </c>
      <c r="H1952" s="54" t="str">
        <f>IFERROR(VLOOKUP(G1952,مخزن!D1950:E2552,2,0),"")</f>
        <v/>
      </c>
      <c r="I1952" s="31"/>
      <c r="J1952" s="55" t="str">
        <f>IFERROR(VLOOKUP(G1952,مخزن!D1950:N2552,9,0),"")</f>
        <v/>
      </c>
      <c r="K1952" s="55" t="str">
        <f t="shared" si="61"/>
        <v/>
      </c>
    </row>
    <row r="1953" spans="1:11" ht="24.95" customHeight="1" x14ac:dyDescent="0.2">
      <c r="A1953" s="29"/>
      <c r="B1953" s="29"/>
      <c r="C1953" s="30"/>
      <c r="D1953" s="2"/>
      <c r="E1953" s="1"/>
      <c r="F1953" s="1"/>
      <c r="G1953" s="57" t="str">
        <f t="shared" si="60"/>
        <v/>
      </c>
      <c r="H1953" s="54" t="str">
        <f>IFERROR(VLOOKUP(G1953,مخزن!D1951:E2553,2,0),"")</f>
        <v/>
      </c>
      <c r="I1953" s="31"/>
      <c r="J1953" s="55" t="str">
        <f>IFERROR(VLOOKUP(G1953,مخزن!D1951:N2553,9,0),"")</f>
        <v/>
      </c>
      <c r="K1953" s="55" t="str">
        <f t="shared" si="61"/>
        <v/>
      </c>
    </row>
    <row r="1954" spans="1:11" ht="24.95" customHeight="1" x14ac:dyDescent="0.2">
      <c r="A1954" s="29"/>
      <c r="B1954" s="29"/>
      <c r="C1954" s="30"/>
      <c r="D1954" s="2"/>
      <c r="E1954" s="1"/>
      <c r="F1954" s="1"/>
      <c r="G1954" s="57" t="str">
        <f t="shared" si="60"/>
        <v/>
      </c>
      <c r="H1954" s="54" t="str">
        <f>IFERROR(VLOOKUP(G1954,مخزن!D1952:E2554,2,0),"")</f>
        <v/>
      </c>
      <c r="I1954" s="31"/>
      <c r="J1954" s="55" t="str">
        <f>IFERROR(VLOOKUP(G1954,مخزن!D1952:N2554,9,0),"")</f>
        <v/>
      </c>
      <c r="K1954" s="55" t="str">
        <f t="shared" si="61"/>
        <v/>
      </c>
    </row>
    <row r="1955" spans="1:11" ht="24.95" customHeight="1" x14ac:dyDescent="0.2">
      <c r="A1955" s="29"/>
      <c r="B1955" s="29"/>
      <c r="C1955" s="30"/>
      <c r="D1955" s="2"/>
      <c r="E1955" s="1"/>
      <c r="F1955" s="1"/>
      <c r="G1955" s="57" t="str">
        <f t="shared" si="60"/>
        <v/>
      </c>
      <c r="H1955" s="54" t="str">
        <f>IFERROR(VLOOKUP(G1955,مخزن!D1953:E2555,2,0),"")</f>
        <v/>
      </c>
      <c r="I1955" s="31"/>
      <c r="J1955" s="55" t="str">
        <f>IFERROR(VLOOKUP(G1955,مخزن!D1953:N2555,9,0),"")</f>
        <v/>
      </c>
      <c r="K1955" s="55" t="str">
        <f t="shared" si="61"/>
        <v/>
      </c>
    </row>
    <row r="1956" spans="1:11" ht="24.95" customHeight="1" x14ac:dyDescent="0.2">
      <c r="A1956" s="29"/>
      <c r="B1956" s="29"/>
      <c r="C1956" s="30"/>
      <c r="D1956" s="2"/>
      <c r="E1956" s="1"/>
      <c r="F1956" s="1"/>
      <c r="G1956" s="57" t="str">
        <f t="shared" si="60"/>
        <v/>
      </c>
      <c r="H1956" s="54" t="str">
        <f>IFERROR(VLOOKUP(G1956,مخزن!D1954:E2556,2,0),"")</f>
        <v/>
      </c>
      <c r="I1956" s="31"/>
      <c r="J1956" s="55" t="str">
        <f>IFERROR(VLOOKUP(G1956,مخزن!D1954:N2556,9,0),"")</f>
        <v/>
      </c>
      <c r="K1956" s="55" t="str">
        <f t="shared" si="61"/>
        <v/>
      </c>
    </row>
    <row r="1957" spans="1:11" ht="24.95" customHeight="1" x14ac:dyDescent="0.2">
      <c r="A1957" s="29"/>
      <c r="B1957" s="29"/>
      <c r="C1957" s="30"/>
      <c r="D1957" s="2"/>
      <c r="E1957" s="1"/>
      <c r="F1957" s="1"/>
      <c r="G1957" s="57" t="str">
        <f t="shared" si="60"/>
        <v/>
      </c>
      <c r="H1957" s="54" t="str">
        <f>IFERROR(VLOOKUP(G1957,مخزن!D1955:E2557,2,0),"")</f>
        <v/>
      </c>
      <c r="I1957" s="31"/>
      <c r="J1957" s="55" t="str">
        <f>IFERROR(VLOOKUP(G1957,مخزن!D1955:N2557,9,0),"")</f>
        <v/>
      </c>
      <c r="K1957" s="55" t="str">
        <f t="shared" si="61"/>
        <v/>
      </c>
    </row>
    <row r="1958" spans="1:11" ht="24.95" customHeight="1" x14ac:dyDescent="0.2">
      <c r="A1958" s="29"/>
      <c r="B1958" s="29"/>
      <c r="C1958" s="30"/>
      <c r="D1958" s="2"/>
      <c r="E1958" s="1"/>
      <c r="F1958" s="1"/>
      <c r="G1958" s="57" t="str">
        <f t="shared" si="60"/>
        <v/>
      </c>
      <c r="H1958" s="54" t="str">
        <f>IFERROR(VLOOKUP(G1958,مخزن!D1956:E2558,2,0),"")</f>
        <v/>
      </c>
      <c r="I1958" s="31"/>
      <c r="J1958" s="55" t="str">
        <f>IFERROR(VLOOKUP(G1958,مخزن!D1956:N2558,9,0),"")</f>
        <v/>
      </c>
      <c r="K1958" s="55" t="str">
        <f t="shared" si="61"/>
        <v/>
      </c>
    </row>
    <row r="1959" spans="1:11" ht="24.95" customHeight="1" x14ac:dyDescent="0.2">
      <c r="A1959" s="29"/>
      <c r="B1959" s="29"/>
      <c r="C1959" s="30"/>
      <c r="D1959" s="2"/>
      <c r="E1959" s="1"/>
      <c r="F1959" s="1"/>
      <c r="G1959" s="57" t="str">
        <f t="shared" si="60"/>
        <v/>
      </c>
      <c r="H1959" s="54" t="str">
        <f>IFERROR(VLOOKUP(G1959,مخزن!D1957:E2559,2,0),"")</f>
        <v/>
      </c>
      <c r="I1959" s="31"/>
      <c r="J1959" s="55" t="str">
        <f>IFERROR(VLOOKUP(G1959,مخزن!D1957:N2559,9,0),"")</f>
        <v/>
      </c>
      <c r="K1959" s="55" t="str">
        <f t="shared" si="61"/>
        <v/>
      </c>
    </row>
    <row r="1960" spans="1:11" ht="24.95" customHeight="1" x14ac:dyDescent="0.2">
      <c r="A1960" s="29"/>
      <c r="B1960" s="29"/>
      <c r="C1960" s="30"/>
      <c r="D1960" s="2"/>
      <c r="E1960" s="1"/>
      <c r="F1960" s="1"/>
      <c r="G1960" s="57" t="str">
        <f t="shared" si="60"/>
        <v/>
      </c>
      <c r="H1960" s="54" t="str">
        <f>IFERROR(VLOOKUP(G1960,مخزن!D1958:E2560,2,0),"")</f>
        <v/>
      </c>
      <c r="I1960" s="31"/>
      <c r="J1960" s="55" t="str">
        <f>IFERROR(VLOOKUP(G1960,مخزن!D1958:N2560,9,0),"")</f>
        <v/>
      </c>
      <c r="K1960" s="55" t="str">
        <f t="shared" si="61"/>
        <v/>
      </c>
    </row>
    <row r="1961" spans="1:11" ht="24.95" customHeight="1" x14ac:dyDescent="0.2">
      <c r="A1961" s="29"/>
      <c r="B1961" s="29"/>
      <c r="C1961" s="30"/>
      <c r="D1961" s="2"/>
      <c r="E1961" s="1"/>
      <c r="F1961" s="1"/>
      <c r="G1961" s="57" t="str">
        <f t="shared" si="60"/>
        <v/>
      </c>
      <c r="H1961" s="54" t="str">
        <f>IFERROR(VLOOKUP(G1961,مخزن!D1959:E2561,2,0),"")</f>
        <v/>
      </c>
      <c r="I1961" s="31"/>
      <c r="J1961" s="55" t="str">
        <f>IFERROR(VLOOKUP(G1961,مخزن!D1959:N2561,9,0),"")</f>
        <v/>
      </c>
      <c r="K1961" s="55" t="str">
        <f t="shared" si="61"/>
        <v/>
      </c>
    </row>
    <row r="1962" spans="1:11" ht="24.95" customHeight="1" x14ac:dyDescent="0.2">
      <c r="A1962" s="29"/>
      <c r="B1962" s="29"/>
      <c r="C1962" s="30"/>
      <c r="D1962" s="2"/>
      <c r="E1962" s="1"/>
      <c r="F1962" s="1"/>
      <c r="G1962" s="57" t="str">
        <f t="shared" si="60"/>
        <v/>
      </c>
      <c r="H1962" s="54" t="str">
        <f>IFERROR(VLOOKUP(G1962,مخزن!D1960:E2562,2,0),"")</f>
        <v/>
      </c>
      <c r="I1962" s="31"/>
      <c r="J1962" s="55" t="str">
        <f>IFERROR(VLOOKUP(G1962,مخزن!D1960:N2562,9,0),"")</f>
        <v/>
      </c>
      <c r="K1962" s="55" t="str">
        <f t="shared" si="61"/>
        <v/>
      </c>
    </row>
    <row r="1963" spans="1:11" ht="24.95" customHeight="1" x14ac:dyDescent="0.2">
      <c r="A1963" s="29"/>
      <c r="B1963" s="29"/>
      <c r="C1963" s="30"/>
      <c r="D1963" s="2"/>
      <c r="E1963" s="1"/>
      <c r="F1963" s="1"/>
      <c r="G1963" s="57" t="str">
        <f t="shared" si="60"/>
        <v/>
      </c>
      <c r="H1963" s="54" t="str">
        <f>IFERROR(VLOOKUP(G1963,مخزن!D1961:E2563,2,0),"")</f>
        <v/>
      </c>
      <c r="I1963" s="31"/>
      <c r="J1963" s="55" t="str">
        <f>IFERROR(VLOOKUP(G1963,مخزن!D1961:N2563,9,0),"")</f>
        <v/>
      </c>
      <c r="K1963" s="55" t="str">
        <f t="shared" si="61"/>
        <v/>
      </c>
    </row>
    <row r="1964" spans="1:11" ht="24.95" customHeight="1" x14ac:dyDescent="0.2">
      <c r="A1964" s="29"/>
      <c r="B1964" s="29"/>
      <c r="C1964" s="30"/>
      <c r="D1964" s="2"/>
      <c r="E1964" s="1"/>
      <c r="F1964" s="1"/>
      <c r="G1964" s="57" t="str">
        <f t="shared" si="60"/>
        <v/>
      </c>
      <c r="H1964" s="54" t="str">
        <f>IFERROR(VLOOKUP(G1964,مخزن!D1962:E2564,2,0),"")</f>
        <v/>
      </c>
      <c r="I1964" s="31"/>
      <c r="J1964" s="55" t="str">
        <f>IFERROR(VLOOKUP(G1964,مخزن!D1962:N2564,9,0),"")</f>
        <v/>
      </c>
      <c r="K1964" s="55" t="str">
        <f t="shared" si="61"/>
        <v/>
      </c>
    </row>
    <row r="1965" spans="1:11" ht="24.95" customHeight="1" x14ac:dyDescent="0.2">
      <c r="A1965" s="29"/>
      <c r="B1965" s="29"/>
      <c r="C1965" s="30"/>
      <c r="D1965" s="2"/>
      <c r="E1965" s="1"/>
      <c r="F1965" s="1"/>
      <c r="G1965" s="57" t="str">
        <f t="shared" si="60"/>
        <v/>
      </c>
      <c r="H1965" s="54" t="str">
        <f>IFERROR(VLOOKUP(G1965,مخزن!D1963:E2565,2,0),"")</f>
        <v/>
      </c>
      <c r="I1965" s="31"/>
      <c r="J1965" s="55" t="str">
        <f>IFERROR(VLOOKUP(G1965,مخزن!D1963:N2565,9,0),"")</f>
        <v/>
      </c>
      <c r="K1965" s="55" t="str">
        <f t="shared" si="61"/>
        <v/>
      </c>
    </row>
    <row r="1966" spans="1:11" ht="24.95" customHeight="1" x14ac:dyDescent="0.2">
      <c r="A1966" s="29"/>
      <c r="B1966" s="29"/>
      <c r="C1966" s="30"/>
      <c r="D1966" s="2"/>
      <c r="E1966" s="1"/>
      <c r="F1966" s="1"/>
      <c r="G1966" s="57" t="str">
        <f t="shared" si="60"/>
        <v/>
      </c>
      <c r="H1966" s="54" t="str">
        <f>IFERROR(VLOOKUP(G1966,مخزن!D1964:E2566,2,0),"")</f>
        <v/>
      </c>
      <c r="I1966" s="31"/>
      <c r="J1966" s="55" t="str">
        <f>IFERROR(VLOOKUP(G1966,مخزن!D1964:N2566,9,0),"")</f>
        <v/>
      </c>
      <c r="K1966" s="55" t="str">
        <f t="shared" si="61"/>
        <v/>
      </c>
    </row>
    <row r="1967" spans="1:11" ht="24.95" customHeight="1" x14ac:dyDescent="0.2">
      <c r="A1967" s="29"/>
      <c r="B1967" s="29"/>
      <c r="C1967" s="30"/>
      <c r="D1967" s="2"/>
      <c r="E1967" s="1"/>
      <c r="F1967" s="1"/>
      <c r="G1967" s="57" t="str">
        <f t="shared" si="60"/>
        <v/>
      </c>
      <c r="H1967" s="54" t="str">
        <f>IFERROR(VLOOKUP(G1967,مخزن!D1965:E2567,2,0),"")</f>
        <v/>
      </c>
      <c r="I1967" s="31"/>
      <c r="J1967" s="55" t="str">
        <f>IFERROR(VLOOKUP(G1967,مخزن!D1965:N2567,9,0),"")</f>
        <v/>
      </c>
      <c r="K1967" s="55" t="str">
        <f t="shared" si="61"/>
        <v/>
      </c>
    </row>
    <row r="1968" spans="1:11" ht="24.95" customHeight="1" x14ac:dyDescent="0.2">
      <c r="A1968" s="29"/>
      <c r="B1968" s="29"/>
      <c r="C1968" s="30"/>
      <c r="D1968" s="2"/>
      <c r="E1968" s="1"/>
      <c r="F1968" s="1"/>
      <c r="G1968" s="57" t="str">
        <f t="shared" si="60"/>
        <v/>
      </c>
      <c r="H1968" s="54" t="str">
        <f>IFERROR(VLOOKUP(G1968,مخزن!D1966:E2568,2,0),"")</f>
        <v/>
      </c>
      <c r="I1968" s="31"/>
      <c r="J1968" s="55" t="str">
        <f>IFERROR(VLOOKUP(G1968,مخزن!D1966:N2568,9,0),"")</f>
        <v/>
      </c>
      <c r="K1968" s="55" t="str">
        <f t="shared" si="61"/>
        <v/>
      </c>
    </row>
    <row r="1969" spans="1:11" ht="24.95" customHeight="1" x14ac:dyDescent="0.2">
      <c r="A1969" s="29"/>
      <c r="B1969" s="29"/>
      <c r="C1969" s="30"/>
      <c r="D1969" s="2"/>
      <c r="E1969" s="1"/>
      <c r="F1969" s="1"/>
      <c r="G1969" s="57" t="str">
        <f t="shared" si="60"/>
        <v/>
      </c>
      <c r="H1969" s="54" t="str">
        <f>IFERROR(VLOOKUP(G1969,مخزن!D1967:E2569,2,0),"")</f>
        <v/>
      </c>
      <c r="I1969" s="31"/>
      <c r="J1969" s="55" t="str">
        <f>IFERROR(VLOOKUP(G1969,مخزن!D1967:N2569,9,0),"")</f>
        <v/>
      </c>
      <c r="K1969" s="55" t="str">
        <f t="shared" si="61"/>
        <v/>
      </c>
    </row>
    <row r="1970" spans="1:11" ht="24.95" customHeight="1" x14ac:dyDescent="0.2">
      <c r="A1970" s="29"/>
      <c r="B1970" s="29"/>
      <c r="C1970" s="30"/>
      <c r="D1970" s="2"/>
      <c r="E1970" s="1"/>
      <c r="F1970" s="1"/>
      <c r="G1970" s="57" t="str">
        <f t="shared" si="60"/>
        <v/>
      </c>
      <c r="H1970" s="54" t="str">
        <f>IFERROR(VLOOKUP(G1970,مخزن!D1968:E2570,2,0),"")</f>
        <v/>
      </c>
      <c r="I1970" s="31"/>
      <c r="J1970" s="55" t="str">
        <f>IFERROR(VLOOKUP(G1970,مخزن!D1968:N2570,9,0),"")</f>
        <v/>
      </c>
      <c r="K1970" s="55" t="str">
        <f t="shared" si="61"/>
        <v/>
      </c>
    </row>
    <row r="1971" spans="1:11" ht="24.95" customHeight="1" x14ac:dyDescent="0.2">
      <c r="A1971" s="29"/>
      <c r="B1971" s="29"/>
      <c r="C1971" s="30"/>
      <c r="D1971" s="2"/>
      <c r="E1971" s="1"/>
      <c r="F1971" s="1"/>
      <c r="G1971" s="57" t="str">
        <f t="shared" si="60"/>
        <v/>
      </c>
      <c r="H1971" s="54" t="str">
        <f>IFERROR(VLOOKUP(G1971,مخزن!D1969:E2571,2,0),"")</f>
        <v/>
      </c>
      <c r="I1971" s="31"/>
      <c r="J1971" s="55" t="str">
        <f>IFERROR(VLOOKUP(G1971,مخزن!D1969:N2571,9,0),"")</f>
        <v/>
      </c>
      <c r="K1971" s="55" t="str">
        <f t="shared" si="61"/>
        <v/>
      </c>
    </row>
    <row r="1972" spans="1:11" ht="24.95" customHeight="1" x14ac:dyDescent="0.2">
      <c r="A1972" s="29"/>
      <c r="B1972" s="29"/>
      <c r="C1972" s="30"/>
      <c r="D1972" s="2"/>
      <c r="E1972" s="1"/>
      <c r="F1972" s="1"/>
      <c r="G1972" s="57" t="str">
        <f t="shared" si="60"/>
        <v/>
      </c>
      <c r="H1972" s="54" t="str">
        <f>IFERROR(VLOOKUP(G1972,مخزن!D1970:E2572,2,0),"")</f>
        <v/>
      </c>
      <c r="I1972" s="31"/>
      <c r="J1972" s="55" t="str">
        <f>IFERROR(VLOOKUP(G1972,مخزن!D1970:N2572,9,0),"")</f>
        <v/>
      </c>
      <c r="K1972" s="55" t="str">
        <f t="shared" si="61"/>
        <v/>
      </c>
    </row>
    <row r="1973" spans="1:11" ht="24.95" customHeight="1" x14ac:dyDescent="0.2">
      <c r="A1973" s="29"/>
      <c r="B1973" s="29"/>
      <c r="C1973" s="30"/>
      <c r="D1973" s="2"/>
      <c r="E1973" s="1"/>
      <c r="F1973" s="1"/>
      <c r="G1973" s="57" t="str">
        <f t="shared" ref="G1973:G2000" si="62">E1973&amp;F1973</f>
        <v/>
      </c>
      <c r="H1973" s="54" t="str">
        <f>IFERROR(VLOOKUP(G1973,مخزن!D1971:E2573,2,0),"")</f>
        <v/>
      </c>
      <c r="I1973" s="31"/>
      <c r="J1973" s="55" t="str">
        <f>IFERROR(VLOOKUP(G1973,مخزن!D1971:N2573,9,0),"")</f>
        <v/>
      </c>
      <c r="K1973" s="55" t="str">
        <f t="shared" ref="K1973:K2000" si="63">IFERROR((J1973*I1973),"")</f>
        <v/>
      </c>
    </row>
    <row r="1974" spans="1:11" ht="24.95" customHeight="1" x14ac:dyDescent="0.2">
      <c r="A1974" s="29"/>
      <c r="B1974" s="29"/>
      <c r="C1974" s="30"/>
      <c r="D1974" s="2"/>
      <c r="E1974" s="1"/>
      <c r="F1974" s="1"/>
      <c r="G1974" s="57" t="str">
        <f t="shared" si="62"/>
        <v/>
      </c>
      <c r="H1974" s="54" t="str">
        <f>IFERROR(VLOOKUP(G1974,مخزن!D1972:E2574,2,0),"")</f>
        <v/>
      </c>
      <c r="I1974" s="31"/>
      <c r="J1974" s="55" t="str">
        <f>IFERROR(VLOOKUP(G1974,مخزن!D1972:N2574,9,0),"")</f>
        <v/>
      </c>
      <c r="K1974" s="55" t="str">
        <f t="shared" si="63"/>
        <v/>
      </c>
    </row>
    <row r="1975" spans="1:11" ht="24.95" customHeight="1" x14ac:dyDescent="0.2">
      <c r="A1975" s="29"/>
      <c r="B1975" s="29"/>
      <c r="C1975" s="30"/>
      <c r="D1975" s="2"/>
      <c r="E1975" s="1"/>
      <c r="F1975" s="1"/>
      <c r="G1975" s="57" t="str">
        <f t="shared" si="62"/>
        <v/>
      </c>
      <c r="H1975" s="54" t="str">
        <f>IFERROR(VLOOKUP(G1975,مخزن!D1973:E2575,2,0),"")</f>
        <v/>
      </c>
      <c r="I1975" s="31"/>
      <c r="J1975" s="55" t="str">
        <f>IFERROR(VLOOKUP(G1975,مخزن!D1973:N2575,9,0),"")</f>
        <v/>
      </c>
      <c r="K1975" s="55" t="str">
        <f t="shared" si="63"/>
        <v/>
      </c>
    </row>
    <row r="1976" spans="1:11" ht="24.95" customHeight="1" x14ac:dyDescent="0.2">
      <c r="A1976" s="29"/>
      <c r="B1976" s="29"/>
      <c r="C1976" s="30"/>
      <c r="D1976" s="2"/>
      <c r="E1976" s="1"/>
      <c r="F1976" s="1"/>
      <c r="G1976" s="57" t="str">
        <f t="shared" si="62"/>
        <v/>
      </c>
      <c r="H1976" s="54" t="str">
        <f>IFERROR(VLOOKUP(G1976,مخزن!D1974:E2576,2,0),"")</f>
        <v/>
      </c>
      <c r="I1976" s="31"/>
      <c r="J1976" s="55" t="str">
        <f>IFERROR(VLOOKUP(G1976,مخزن!D1974:N2576,9,0),"")</f>
        <v/>
      </c>
      <c r="K1976" s="55" t="str">
        <f t="shared" si="63"/>
        <v/>
      </c>
    </row>
    <row r="1977" spans="1:11" ht="24.95" customHeight="1" x14ac:dyDescent="0.2">
      <c r="A1977" s="29"/>
      <c r="B1977" s="29"/>
      <c r="C1977" s="30"/>
      <c r="D1977" s="2"/>
      <c r="E1977" s="1"/>
      <c r="F1977" s="1"/>
      <c r="G1977" s="57" t="str">
        <f t="shared" si="62"/>
        <v/>
      </c>
      <c r="H1977" s="54" t="str">
        <f>IFERROR(VLOOKUP(G1977,مخزن!D1975:E2577,2,0),"")</f>
        <v/>
      </c>
      <c r="I1977" s="31"/>
      <c r="J1977" s="55" t="str">
        <f>IFERROR(VLOOKUP(G1977,مخزن!D1975:N2577,9,0),"")</f>
        <v/>
      </c>
      <c r="K1977" s="55" t="str">
        <f t="shared" si="63"/>
        <v/>
      </c>
    </row>
    <row r="1978" spans="1:11" ht="24.95" customHeight="1" x14ac:dyDescent="0.2">
      <c r="A1978" s="29"/>
      <c r="B1978" s="29"/>
      <c r="C1978" s="30"/>
      <c r="D1978" s="2"/>
      <c r="E1978" s="1"/>
      <c r="F1978" s="1"/>
      <c r="G1978" s="57" t="str">
        <f t="shared" si="62"/>
        <v/>
      </c>
      <c r="H1978" s="54" t="str">
        <f>IFERROR(VLOOKUP(G1978,مخزن!D1976:E2578,2,0),"")</f>
        <v/>
      </c>
      <c r="I1978" s="31"/>
      <c r="J1978" s="55" t="str">
        <f>IFERROR(VLOOKUP(G1978,مخزن!D1976:N2578,9,0),"")</f>
        <v/>
      </c>
      <c r="K1978" s="55" t="str">
        <f t="shared" si="63"/>
        <v/>
      </c>
    </row>
    <row r="1979" spans="1:11" ht="24.95" customHeight="1" x14ac:dyDescent="0.2">
      <c r="A1979" s="29"/>
      <c r="B1979" s="29"/>
      <c r="C1979" s="30"/>
      <c r="D1979" s="2"/>
      <c r="E1979" s="1"/>
      <c r="F1979" s="1"/>
      <c r="G1979" s="57" t="str">
        <f t="shared" si="62"/>
        <v/>
      </c>
      <c r="H1979" s="54" t="str">
        <f>IFERROR(VLOOKUP(G1979,مخزن!D1977:E2579,2,0),"")</f>
        <v/>
      </c>
      <c r="I1979" s="31"/>
      <c r="J1979" s="55" t="str">
        <f>IFERROR(VLOOKUP(G1979,مخزن!D1977:N2579,9,0),"")</f>
        <v/>
      </c>
      <c r="K1979" s="55" t="str">
        <f t="shared" si="63"/>
        <v/>
      </c>
    </row>
    <row r="1980" spans="1:11" ht="24.95" customHeight="1" x14ac:dyDescent="0.2">
      <c r="A1980" s="29"/>
      <c r="B1980" s="29"/>
      <c r="C1980" s="30"/>
      <c r="D1980" s="2"/>
      <c r="E1980" s="1"/>
      <c r="F1980" s="1"/>
      <c r="G1980" s="57" t="str">
        <f t="shared" si="62"/>
        <v/>
      </c>
      <c r="H1980" s="54" t="str">
        <f>IFERROR(VLOOKUP(G1980,مخزن!D1978:E2580,2,0),"")</f>
        <v/>
      </c>
      <c r="I1980" s="31"/>
      <c r="J1980" s="55" t="str">
        <f>IFERROR(VLOOKUP(G1980,مخزن!D1978:N2580,9,0),"")</f>
        <v/>
      </c>
      <c r="K1980" s="55" t="str">
        <f t="shared" si="63"/>
        <v/>
      </c>
    </row>
    <row r="1981" spans="1:11" ht="24.95" customHeight="1" x14ac:dyDescent="0.2">
      <c r="A1981" s="29"/>
      <c r="B1981" s="29"/>
      <c r="C1981" s="30"/>
      <c r="D1981" s="2"/>
      <c r="E1981" s="1"/>
      <c r="F1981" s="1"/>
      <c r="G1981" s="57" t="str">
        <f t="shared" si="62"/>
        <v/>
      </c>
      <c r="H1981" s="54" t="str">
        <f>IFERROR(VLOOKUP(G1981,مخزن!D1979:E2581,2,0),"")</f>
        <v/>
      </c>
      <c r="I1981" s="31"/>
      <c r="J1981" s="55" t="str">
        <f>IFERROR(VLOOKUP(G1981,مخزن!D1979:N2581,9,0),"")</f>
        <v/>
      </c>
      <c r="K1981" s="55" t="str">
        <f t="shared" si="63"/>
        <v/>
      </c>
    </row>
    <row r="1982" spans="1:11" ht="24.95" customHeight="1" x14ac:dyDescent="0.2">
      <c r="A1982" s="29"/>
      <c r="B1982" s="29"/>
      <c r="C1982" s="30"/>
      <c r="D1982" s="2"/>
      <c r="E1982" s="1"/>
      <c r="F1982" s="1"/>
      <c r="G1982" s="57" t="str">
        <f t="shared" si="62"/>
        <v/>
      </c>
      <c r="H1982" s="54" t="str">
        <f>IFERROR(VLOOKUP(G1982,مخزن!D1980:E2582,2,0),"")</f>
        <v/>
      </c>
      <c r="I1982" s="31"/>
      <c r="J1982" s="55" t="str">
        <f>IFERROR(VLOOKUP(G1982,مخزن!D1980:N2582,9,0),"")</f>
        <v/>
      </c>
      <c r="K1982" s="55" t="str">
        <f t="shared" si="63"/>
        <v/>
      </c>
    </row>
    <row r="1983" spans="1:11" ht="24.95" customHeight="1" x14ac:dyDescent="0.2">
      <c r="A1983" s="29"/>
      <c r="B1983" s="29"/>
      <c r="C1983" s="30"/>
      <c r="D1983" s="2"/>
      <c r="E1983" s="1"/>
      <c r="F1983" s="1"/>
      <c r="G1983" s="57" t="str">
        <f t="shared" si="62"/>
        <v/>
      </c>
      <c r="H1983" s="54" t="str">
        <f>IFERROR(VLOOKUP(G1983,مخزن!D1981:E2583,2,0),"")</f>
        <v/>
      </c>
      <c r="I1983" s="31"/>
      <c r="J1983" s="55" t="str">
        <f>IFERROR(VLOOKUP(G1983,مخزن!D1981:N2583,9,0),"")</f>
        <v/>
      </c>
      <c r="K1983" s="55" t="str">
        <f t="shared" si="63"/>
        <v/>
      </c>
    </row>
    <row r="1984" spans="1:11" ht="24.95" customHeight="1" x14ac:dyDescent="0.2">
      <c r="A1984" s="29"/>
      <c r="B1984" s="29"/>
      <c r="C1984" s="30"/>
      <c r="D1984" s="2"/>
      <c r="E1984" s="1"/>
      <c r="F1984" s="1"/>
      <c r="G1984" s="57" t="str">
        <f t="shared" si="62"/>
        <v/>
      </c>
      <c r="H1984" s="54" t="str">
        <f>IFERROR(VLOOKUP(G1984,مخزن!D1982:E2584,2,0),"")</f>
        <v/>
      </c>
      <c r="I1984" s="31"/>
      <c r="J1984" s="55" t="str">
        <f>IFERROR(VLOOKUP(G1984,مخزن!D1982:N2584,9,0),"")</f>
        <v/>
      </c>
      <c r="K1984" s="55" t="str">
        <f t="shared" si="63"/>
        <v/>
      </c>
    </row>
    <row r="1985" spans="1:11" ht="24.95" customHeight="1" x14ac:dyDescent="0.2">
      <c r="A1985" s="29"/>
      <c r="B1985" s="29"/>
      <c r="C1985" s="30"/>
      <c r="D1985" s="2"/>
      <c r="E1985" s="1"/>
      <c r="F1985" s="1"/>
      <c r="G1985" s="57" t="str">
        <f t="shared" si="62"/>
        <v/>
      </c>
      <c r="H1985" s="54" t="str">
        <f>IFERROR(VLOOKUP(G1985,مخزن!D1983:E2585,2,0),"")</f>
        <v/>
      </c>
      <c r="I1985" s="31"/>
      <c r="J1985" s="55" t="str">
        <f>IFERROR(VLOOKUP(G1985,مخزن!D1983:N2585,9,0),"")</f>
        <v/>
      </c>
      <c r="K1985" s="55" t="str">
        <f t="shared" si="63"/>
        <v/>
      </c>
    </row>
    <row r="1986" spans="1:11" ht="24.95" customHeight="1" x14ac:dyDescent="0.2">
      <c r="A1986" s="29"/>
      <c r="B1986" s="29"/>
      <c r="C1986" s="30"/>
      <c r="D1986" s="2"/>
      <c r="E1986" s="1"/>
      <c r="F1986" s="1"/>
      <c r="G1986" s="57" t="str">
        <f t="shared" si="62"/>
        <v/>
      </c>
      <c r="H1986" s="54" t="str">
        <f>IFERROR(VLOOKUP(G1986,مخزن!D1984:E2586,2,0),"")</f>
        <v/>
      </c>
      <c r="I1986" s="31"/>
      <c r="J1986" s="55" t="str">
        <f>IFERROR(VLOOKUP(G1986,مخزن!D1984:N2586,9,0),"")</f>
        <v/>
      </c>
      <c r="K1986" s="55" t="str">
        <f t="shared" si="63"/>
        <v/>
      </c>
    </row>
    <row r="1987" spans="1:11" ht="24.95" customHeight="1" x14ac:dyDescent="0.2">
      <c r="A1987" s="29"/>
      <c r="B1987" s="29"/>
      <c r="C1987" s="30"/>
      <c r="D1987" s="2"/>
      <c r="E1987" s="1"/>
      <c r="F1987" s="1"/>
      <c r="G1987" s="57" t="str">
        <f t="shared" si="62"/>
        <v/>
      </c>
      <c r="H1987" s="54" t="str">
        <f>IFERROR(VLOOKUP(G1987,مخزن!D1985:E2587,2,0),"")</f>
        <v/>
      </c>
      <c r="I1987" s="31"/>
      <c r="J1987" s="55" t="str">
        <f>IFERROR(VLOOKUP(G1987,مخزن!D1985:N2587,9,0),"")</f>
        <v/>
      </c>
      <c r="K1987" s="55" t="str">
        <f t="shared" si="63"/>
        <v/>
      </c>
    </row>
    <row r="1988" spans="1:11" ht="24.95" customHeight="1" x14ac:dyDescent="0.2">
      <c r="A1988" s="29"/>
      <c r="B1988" s="29"/>
      <c r="C1988" s="30"/>
      <c r="D1988" s="2"/>
      <c r="E1988" s="1"/>
      <c r="F1988" s="1"/>
      <c r="G1988" s="57" t="str">
        <f t="shared" si="62"/>
        <v/>
      </c>
      <c r="H1988" s="54" t="str">
        <f>IFERROR(VLOOKUP(G1988,مخزن!D1986:E2588,2,0),"")</f>
        <v/>
      </c>
      <c r="I1988" s="31"/>
      <c r="J1988" s="55" t="str">
        <f>IFERROR(VLOOKUP(G1988,مخزن!D1986:N2588,9,0),"")</f>
        <v/>
      </c>
      <c r="K1988" s="55" t="str">
        <f t="shared" si="63"/>
        <v/>
      </c>
    </row>
    <row r="1989" spans="1:11" ht="24.95" customHeight="1" x14ac:dyDescent="0.2">
      <c r="A1989" s="29"/>
      <c r="B1989" s="29"/>
      <c r="C1989" s="30"/>
      <c r="D1989" s="2"/>
      <c r="E1989" s="1"/>
      <c r="F1989" s="1"/>
      <c r="G1989" s="57" t="str">
        <f t="shared" si="62"/>
        <v/>
      </c>
      <c r="H1989" s="54" t="str">
        <f>IFERROR(VLOOKUP(G1989,مخزن!D1987:E2589,2,0),"")</f>
        <v/>
      </c>
      <c r="I1989" s="31"/>
      <c r="J1989" s="55" t="str">
        <f>IFERROR(VLOOKUP(G1989,مخزن!D1987:N2589,9,0),"")</f>
        <v/>
      </c>
      <c r="K1989" s="55" t="str">
        <f t="shared" si="63"/>
        <v/>
      </c>
    </row>
    <row r="1990" spans="1:11" ht="24.95" customHeight="1" x14ac:dyDescent="0.2">
      <c r="A1990" s="29"/>
      <c r="B1990" s="29"/>
      <c r="C1990" s="30"/>
      <c r="D1990" s="2"/>
      <c r="E1990" s="1"/>
      <c r="F1990" s="1"/>
      <c r="G1990" s="57" t="str">
        <f t="shared" si="62"/>
        <v/>
      </c>
      <c r="H1990" s="54" t="str">
        <f>IFERROR(VLOOKUP(G1990,مخزن!D1988:E2590,2,0),"")</f>
        <v/>
      </c>
      <c r="I1990" s="31"/>
      <c r="J1990" s="55" t="str">
        <f>IFERROR(VLOOKUP(G1990,مخزن!D1988:N2590,9,0),"")</f>
        <v/>
      </c>
      <c r="K1990" s="55" t="str">
        <f t="shared" si="63"/>
        <v/>
      </c>
    </row>
    <row r="1991" spans="1:11" ht="24.95" customHeight="1" x14ac:dyDescent="0.2">
      <c r="A1991" s="29"/>
      <c r="B1991" s="29"/>
      <c r="C1991" s="30"/>
      <c r="D1991" s="2"/>
      <c r="E1991" s="1"/>
      <c r="F1991" s="1"/>
      <c r="G1991" s="57" t="str">
        <f t="shared" si="62"/>
        <v/>
      </c>
      <c r="H1991" s="54" t="str">
        <f>IFERROR(VLOOKUP(G1991,مخزن!D1989:E2591,2,0),"")</f>
        <v/>
      </c>
      <c r="I1991" s="31"/>
      <c r="J1991" s="55" t="str">
        <f>IFERROR(VLOOKUP(G1991,مخزن!D1989:N2591,9,0),"")</f>
        <v/>
      </c>
      <c r="K1991" s="55" t="str">
        <f t="shared" si="63"/>
        <v/>
      </c>
    </row>
    <row r="1992" spans="1:11" ht="24.95" customHeight="1" x14ac:dyDescent="0.2">
      <c r="A1992" s="29"/>
      <c r="B1992" s="29"/>
      <c r="C1992" s="30"/>
      <c r="D1992" s="2"/>
      <c r="E1992" s="1"/>
      <c r="F1992" s="1"/>
      <c r="G1992" s="57" t="str">
        <f t="shared" si="62"/>
        <v/>
      </c>
      <c r="H1992" s="54" t="str">
        <f>IFERROR(VLOOKUP(G1992,مخزن!D1990:E2592,2,0),"")</f>
        <v/>
      </c>
      <c r="I1992" s="31"/>
      <c r="J1992" s="55" t="str">
        <f>IFERROR(VLOOKUP(G1992,مخزن!D1990:N2592,9,0),"")</f>
        <v/>
      </c>
      <c r="K1992" s="55" t="str">
        <f t="shared" si="63"/>
        <v/>
      </c>
    </row>
    <row r="1993" spans="1:11" ht="24.95" customHeight="1" x14ac:dyDescent="0.2">
      <c r="A1993" s="29"/>
      <c r="B1993" s="29"/>
      <c r="C1993" s="30"/>
      <c r="D1993" s="2"/>
      <c r="E1993" s="1"/>
      <c r="F1993" s="1"/>
      <c r="G1993" s="57" t="str">
        <f t="shared" si="62"/>
        <v/>
      </c>
      <c r="H1993" s="54" t="str">
        <f>IFERROR(VLOOKUP(G1993,مخزن!D1991:E2593,2,0),"")</f>
        <v/>
      </c>
      <c r="I1993" s="31"/>
      <c r="J1993" s="55" t="str">
        <f>IFERROR(VLOOKUP(G1993,مخزن!D1991:N2593,9,0),"")</f>
        <v/>
      </c>
      <c r="K1993" s="55" t="str">
        <f t="shared" si="63"/>
        <v/>
      </c>
    </row>
    <row r="1994" spans="1:11" ht="24.95" customHeight="1" x14ac:dyDescent="0.2">
      <c r="A1994" s="29"/>
      <c r="B1994" s="29"/>
      <c r="C1994" s="30"/>
      <c r="D1994" s="2"/>
      <c r="E1994" s="1"/>
      <c r="F1994" s="1"/>
      <c r="G1994" s="57" t="str">
        <f t="shared" si="62"/>
        <v/>
      </c>
      <c r="H1994" s="54" t="str">
        <f>IFERROR(VLOOKUP(G1994,مخزن!D1992:E2594,2,0),"")</f>
        <v/>
      </c>
      <c r="I1994" s="31"/>
      <c r="J1994" s="55" t="str">
        <f>IFERROR(VLOOKUP(G1994,مخزن!D1992:N2594,9,0),"")</f>
        <v/>
      </c>
      <c r="K1994" s="55" t="str">
        <f t="shared" si="63"/>
        <v/>
      </c>
    </row>
    <row r="1995" spans="1:11" ht="24.95" customHeight="1" x14ac:dyDescent="0.2">
      <c r="A1995" s="29"/>
      <c r="B1995" s="29"/>
      <c r="C1995" s="30"/>
      <c r="D1995" s="2"/>
      <c r="E1995" s="1"/>
      <c r="F1995" s="1"/>
      <c r="G1995" s="57" t="str">
        <f t="shared" si="62"/>
        <v/>
      </c>
      <c r="H1995" s="54" t="str">
        <f>IFERROR(VLOOKUP(G1995,مخزن!D1993:E2595,2,0),"")</f>
        <v/>
      </c>
      <c r="I1995" s="31"/>
      <c r="J1995" s="55" t="str">
        <f>IFERROR(VLOOKUP(G1995,مخزن!D1993:N2595,9,0),"")</f>
        <v/>
      </c>
      <c r="K1995" s="55" t="str">
        <f t="shared" si="63"/>
        <v/>
      </c>
    </row>
    <row r="1996" spans="1:11" ht="24.95" customHeight="1" x14ac:dyDescent="0.2">
      <c r="A1996" s="29"/>
      <c r="B1996" s="29"/>
      <c r="C1996" s="30"/>
      <c r="D1996" s="2"/>
      <c r="E1996" s="1"/>
      <c r="F1996" s="1"/>
      <c r="G1996" s="57" t="str">
        <f t="shared" si="62"/>
        <v/>
      </c>
      <c r="H1996" s="54" t="str">
        <f>IFERROR(VLOOKUP(G1996,مخزن!D1994:E2596,2,0),"")</f>
        <v/>
      </c>
      <c r="I1996" s="31"/>
      <c r="J1996" s="55" t="str">
        <f>IFERROR(VLOOKUP(G1996,مخزن!D1994:N2596,9,0),"")</f>
        <v/>
      </c>
      <c r="K1996" s="55" t="str">
        <f t="shared" si="63"/>
        <v/>
      </c>
    </row>
    <row r="1997" spans="1:11" ht="24.95" customHeight="1" x14ac:dyDescent="0.2">
      <c r="A1997" s="29"/>
      <c r="B1997" s="29"/>
      <c r="C1997" s="30"/>
      <c r="D1997" s="2"/>
      <c r="E1997" s="1"/>
      <c r="F1997" s="1"/>
      <c r="G1997" s="57" t="str">
        <f t="shared" si="62"/>
        <v/>
      </c>
      <c r="H1997" s="54" t="str">
        <f>IFERROR(VLOOKUP(G1997,مخزن!D1995:E2597,2,0),"")</f>
        <v/>
      </c>
      <c r="I1997" s="31"/>
      <c r="J1997" s="55" t="str">
        <f>IFERROR(VLOOKUP(G1997,مخزن!D1995:N2597,9,0),"")</f>
        <v/>
      </c>
      <c r="K1997" s="55" t="str">
        <f t="shared" si="63"/>
        <v/>
      </c>
    </row>
    <row r="1998" spans="1:11" ht="24.95" customHeight="1" x14ac:dyDescent="0.2">
      <c r="A1998" s="29"/>
      <c r="B1998" s="29"/>
      <c r="C1998" s="30"/>
      <c r="D1998" s="2"/>
      <c r="E1998" s="1"/>
      <c r="F1998" s="1"/>
      <c r="G1998" s="57" t="str">
        <f t="shared" si="62"/>
        <v/>
      </c>
      <c r="H1998" s="54" t="str">
        <f>IFERROR(VLOOKUP(G1998,مخزن!D1996:E2598,2,0),"")</f>
        <v/>
      </c>
      <c r="I1998" s="31"/>
      <c r="J1998" s="55" t="str">
        <f>IFERROR(VLOOKUP(G1998,مخزن!D1996:N2598,9,0),"")</f>
        <v/>
      </c>
      <c r="K1998" s="55" t="str">
        <f t="shared" si="63"/>
        <v/>
      </c>
    </row>
    <row r="1999" spans="1:11" ht="24.95" customHeight="1" x14ac:dyDescent="0.2">
      <c r="A1999" s="29"/>
      <c r="B1999" s="29"/>
      <c r="C1999" s="30"/>
      <c r="D1999" s="2"/>
      <c r="E1999" s="1"/>
      <c r="F1999" s="1"/>
      <c r="G1999" s="57" t="str">
        <f t="shared" si="62"/>
        <v/>
      </c>
      <c r="H1999" s="54" t="str">
        <f>IFERROR(VLOOKUP(G1999,مخزن!D1997:E2599,2,0),"")</f>
        <v/>
      </c>
      <c r="I1999" s="31"/>
      <c r="J1999" s="55" t="str">
        <f>IFERROR(VLOOKUP(G1999,مخزن!D1997:N2599,9,0),"")</f>
        <v/>
      </c>
      <c r="K1999" s="55" t="str">
        <f t="shared" si="63"/>
        <v/>
      </c>
    </row>
    <row r="2000" spans="1:11" ht="24.95" customHeight="1" x14ac:dyDescent="0.2">
      <c r="A2000" s="29"/>
      <c r="B2000" s="29"/>
      <c r="C2000" s="30"/>
      <c r="D2000" s="2"/>
      <c r="E2000" s="1"/>
      <c r="F2000" s="1"/>
      <c r="G2000" s="57" t="str">
        <f t="shared" si="62"/>
        <v/>
      </c>
      <c r="H2000" s="54" t="str">
        <f>IFERROR(VLOOKUP(G2000,مخزن!D1998:E2600,2,0),"")</f>
        <v/>
      </c>
      <c r="I2000" s="31"/>
      <c r="J2000" s="55" t="str">
        <f>IFERROR(VLOOKUP(G2000,مخزن!D1998:N2600,9,0),"")</f>
        <v/>
      </c>
      <c r="K2000" s="55" t="str">
        <f t="shared" si="63"/>
        <v/>
      </c>
    </row>
  </sheetData>
  <autoFilter ref="A2:K2" xr:uid="{5F1E6AA3-49FE-4443-BFFB-410C0DE99B7D}"/>
  <conditionalFormatting sqref="D3:D497 K3:K2000">
    <cfRule type="expression" dxfId="137" priority="73">
      <formula>#REF!&gt;0</formula>
    </cfRule>
  </conditionalFormatting>
  <conditionalFormatting sqref="E113:F497">
    <cfRule type="expression" dxfId="136" priority="71">
      <formula>#REF!&lt;1</formula>
    </cfRule>
    <cfRule type="expression" dxfId="135" priority="72">
      <formula>#REF!&lt;1</formula>
    </cfRule>
  </conditionalFormatting>
  <conditionalFormatting sqref="I77:I497 C77:C90 B88:B90 B93:C497 H3:H2000">
    <cfRule type="expression" dxfId="134" priority="67">
      <formula>#REF!&gt;0</formula>
    </cfRule>
  </conditionalFormatting>
  <conditionalFormatting sqref="H3:H2000">
    <cfRule type="expression" dxfId="133" priority="66" stopIfTrue="1">
      <formula>IF(N3=1,1,0)</formula>
    </cfRule>
  </conditionalFormatting>
  <conditionalFormatting sqref="H3:H2000">
    <cfRule type="expression" dxfId="132" priority="65" stopIfTrue="1">
      <formula>IF(N3=1,1,0)</formula>
    </cfRule>
  </conditionalFormatting>
  <conditionalFormatting sqref="C77:C90 C93:C497">
    <cfRule type="containsText" dxfId="131" priority="64" operator="containsText" text="هديه">
      <formula>NOT(ISERROR(SEARCH("هديه",C77)))</formula>
    </cfRule>
  </conditionalFormatting>
  <conditionalFormatting sqref="C77:C90 C93:C497">
    <cfRule type="expression" dxfId="130" priority="63" stopIfTrue="1">
      <formula>#REF!&lt;&gt;""</formula>
    </cfRule>
  </conditionalFormatting>
  <conditionalFormatting sqref="C77:C90 C93:C497">
    <cfRule type="expression" dxfId="129" priority="62" stopIfTrue="1">
      <formula>$I77&lt;&gt;""</formula>
    </cfRule>
  </conditionalFormatting>
  <conditionalFormatting sqref="C77:C90 C93:C497">
    <cfRule type="expression" dxfId="128" priority="68" stopIfTrue="1">
      <formula>#REF!&lt;&gt;""</formula>
    </cfRule>
  </conditionalFormatting>
  <conditionalFormatting sqref="B88:B90 B93:B497">
    <cfRule type="expression" dxfId="127" priority="69" stopIfTrue="1">
      <formula>IF(#REF!=1,1,0)</formula>
    </cfRule>
  </conditionalFormatting>
  <conditionalFormatting sqref="C30:C45 B3:C29">
    <cfRule type="expression" dxfId="126" priority="55">
      <formula>#REF!&gt;0</formula>
    </cfRule>
  </conditionalFormatting>
  <conditionalFormatting sqref="C3:C45">
    <cfRule type="containsText" dxfId="125" priority="54" operator="containsText" text="هديه">
      <formula>NOT(ISERROR(SEARCH("هديه",C3)))</formula>
    </cfRule>
  </conditionalFormatting>
  <conditionalFormatting sqref="C3:C45">
    <cfRule type="expression" dxfId="124" priority="53" stopIfTrue="1">
      <formula>#REF!&lt;&gt;""</formula>
    </cfRule>
  </conditionalFormatting>
  <conditionalFormatting sqref="C3:C45">
    <cfRule type="expression" dxfId="123" priority="52" stopIfTrue="1">
      <formula>$I3&lt;&gt;""</formula>
    </cfRule>
  </conditionalFormatting>
  <conditionalFormatting sqref="C3:C45">
    <cfRule type="expression" dxfId="122" priority="56" stopIfTrue="1">
      <formula>#REF!&lt;&gt;""</formula>
    </cfRule>
  </conditionalFormatting>
  <conditionalFormatting sqref="B3:B29">
    <cfRule type="expression" dxfId="121" priority="57" stopIfTrue="1">
      <formula>IF(#REF!=1,1,0)</formula>
    </cfRule>
  </conditionalFormatting>
  <conditionalFormatting sqref="B30:C76 B77:B87 C77:C90 C93:C116">
    <cfRule type="expression" dxfId="120" priority="49">
      <formula>#REF!&gt;0</formula>
    </cfRule>
  </conditionalFormatting>
  <conditionalFormatting sqref="C30:C90 C93:C116">
    <cfRule type="containsText" dxfId="119" priority="48" operator="containsText" text="هديه">
      <formula>NOT(ISERROR(SEARCH("هديه",C30)))</formula>
    </cfRule>
  </conditionalFormatting>
  <conditionalFormatting sqref="C30:C90 C93:C116">
    <cfRule type="expression" dxfId="118" priority="47" stopIfTrue="1">
      <formula>#REF!&lt;&gt;""</formula>
    </cfRule>
  </conditionalFormatting>
  <conditionalFormatting sqref="C30:C90">
    <cfRule type="expression" dxfId="117" priority="46" stopIfTrue="1">
      <formula>$I30&lt;&gt;""</formula>
    </cfRule>
  </conditionalFormatting>
  <conditionalFormatting sqref="C30:C90 C93:C116">
    <cfRule type="expression" dxfId="116" priority="50" stopIfTrue="1">
      <formula>#REF!&lt;&gt;""</formula>
    </cfRule>
  </conditionalFormatting>
  <conditionalFormatting sqref="B30:B87">
    <cfRule type="expression" dxfId="115" priority="51" stopIfTrue="1">
      <formula>IF(#REF!=1,1,0)</formula>
    </cfRule>
  </conditionalFormatting>
  <conditionalFormatting sqref="E30:F112">
    <cfRule type="expression" dxfId="114" priority="44">
      <formula>#REF!&lt;1</formula>
    </cfRule>
    <cfRule type="expression" dxfId="113" priority="45">
      <formula>#REF!&lt;1</formula>
    </cfRule>
  </conditionalFormatting>
  <conditionalFormatting sqref="E3:G3 E4:F29 G4:G2000">
    <cfRule type="expression" dxfId="112" priority="43">
      <formula>#REF!&gt;0</formula>
    </cfRule>
  </conditionalFormatting>
  <conditionalFormatting sqref="E3:G3 E4:F24 G4:G2000">
    <cfRule type="cellIs" dxfId="111" priority="42" operator="equal">
      <formula>"نقل"</formula>
    </cfRule>
  </conditionalFormatting>
  <conditionalFormatting sqref="E25:F29">
    <cfRule type="cellIs" dxfId="110" priority="40" operator="equal">
      <formula>"نقل"</formula>
    </cfRule>
  </conditionalFormatting>
  <conditionalFormatting sqref="I3:I29">
    <cfRule type="expression" dxfId="109" priority="39">
      <formula>#REF!&gt;0</formula>
    </cfRule>
  </conditionalFormatting>
  <conditionalFormatting sqref="I30:I76">
    <cfRule type="expression" dxfId="108" priority="38">
      <formula>#REF!&gt;0</formula>
    </cfRule>
  </conditionalFormatting>
  <conditionalFormatting sqref="D498:D2000">
    <cfRule type="expression" dxfId="107" priority="36">
      <formula>#REF!&gt;0</formula>
    </cfRule>
  </conditionalFormatting>
  <conditionalFormatting sqref="E498:F2000">
    <cfRule type="expression" dxfId="106" priority="34">
      <formula>#REF!&lt;1</formula>
    </cfRule>
    <cfRule type="expression" dxfId="105" priority="35">
      <formula>#REF!&lt;1</formula>
    </cfRule>
  </conditionalFormatting>
  <conditionalFormatting sqref="I498:I2000 B498:C2000">
    <cfRule type="expression" dxfId="104" priority="31">
      <formula>#REF!&gt;0</formula>
    </cfRule>
  </conditionalFormatting>
  <conditionalFormatting sqref="C498:C2000">
    <cfRule type="containsText" dxfId="103" priority="28" operator="containsText" text="هديه">
      <formula>NOT(ISERROR(SEARCH("هديه",C498)))</formula>
    </cfRule>
  </conditionalFormatting>
  <conditionalFormatting sqref="C498:C2000">
    <cfRule type="expression" dxfId="102" priority="27" stopIfTrue="1">
      <formula>#REF!&lt;&gt;""</formula>
    </cfRule>
  </conditionalFormatting>
  <conditionalFormatting sqref="C498:C2000">
    <cfRule type="expression" dxfId="101" priority="26" stopIfTrue="1">
      <formula>$I498&lt;&gt;""</formula>
    </cfRule>
  </conditionalFormatting>
  <conditionalFormatting sqref="C498:C2000">
    <cfRule type="expression" dxfId="100" priority="32" stopIfTrue="1">
      <formula>#REF!&lt;&gt;""</formula>
    </cfRule>
  </conditionalFormatting>
  <conditionalFormatting sqref="B498:B2000">
    <cfRule type="expression" dxfId="99" priority="33" stopIfTrue="1">
      <formula>IF(#REF!=1,1,0)</formula>
    </cfRule>
  </conditionalFormatting>
  <conditionalFormatting sqref="B91:C92">
    <cfRule type="expression" dxfId="98" priority="19">
      <formula>#REF!&gt;0</formula>
    </cfRule>
  </conditionalFormatting>
  <conditionalFormatting sqref="C91:C92">
    <cfRule type="containsText" dxfId="97" priority="18" operator="containsText" text="هديه">
      <formula>NOT(ISERROR(SEARCH("هديه",C91)))</formula>
    </cfRule>
  </conditionalFormatting>
  <conditionalFormatting sqref="C91:C92">
    <cfRule type="expression" dxfId="96" priority="17" stopIfTrue="1">
      <formula>#REF!&lt;&gt;""</formula>
    </cfRule>
  </conditionalFormatting>
  <conditionalFormatting sqref="C91:C92">
    <cfRule type="expression" dxfId="95" priority="16" stopIfTrue="1">
      <formula>$I91&lt;&gt;""</formula>
    </cfRule>
  </conditionalFormatting>
  <conditionalFormatting sqref="C91:C92">
    <cfRule type="expression" dxfId="94" priority="20" stopIfTrue="1">
      <formula>#REF!&lt;&gt;""</formula>
    </cfRule>
  </conditionalFormatting>
  <conditionalFormatting sqref="B91:B92">
    <cfRule type="expression" dxfId="93" priority="21" stopIfTrue="1">
      <formula>IF(#REF!=1,1,0)</formula>
    </cfRule>
  </conditionalFormatting>
  <conditionalFormatting sqref="C91:C92">
    <cfRule type="expression" dxfId="92" priority="14">
      <formula>#REF!&gt;0</formula>
    </cfRule>
  </conditionalFormatting>
  <conditionalFormatting sqref="C91:C92">
    <cfRule type="containsText" dxfId="91" priority="13" operator="containsText" text="هديه">
      <formula>NOT(ISERROR(SEARCH("هديه",C91)))</formula>
    </cfRule>
  </conditionalFormatting>
  <conditionalFormatting sqref="C91:C92">
    <cfRule type="expression" dxfId="90" priority="12" stopIfTrue="1">
      <formula>#REF!&lt;&gt;""</formula>
    </cfRule>
  </conditionalFormatting>
  <conditionalFormatting sqref="C91:C92">
    <cfRule type="expression" dxfId="89" priority="11" stopIfTrue="1">
      <formula>$I91&lt;&gt;""</formula>
    </cfRule>
  </conditionalFormatting>
  <conditionalFormatting sqref="C91:C92">
    <cfRule type="expression" dxfId="88" priority="15" stopIfTrue="1">
      <formula>#REF!&lt;&gt;""</formula>
    </cfRule>
  </conditionalFormatting>
  <conditionalFormatting sqref="D3:D2000">
    <cfRule type="expression" dxfId="87" priority="183" stopIfTrue="1">
      <formula>IF(#REF!=1,1,0)</formula>
    </cfRule>
  </conditionalFormatting>
  <conditionalFormatting sqref="E3:G3 E4:F29 G4:G2000">
    <cfRule type="expression" dxfId="86" priority="184" stopIfTrue="1">
      <formula>IF(#REF!=1,1,0)</formula>
    </cfRule>
  </conditionalFormatting>
  <conditionalFormatting sqref="A88:A90 A93:A497">
    <cfRule type="expression" dxfId="85" priority="9">
      <formula>#REF!&gt;0</formula>
    </cfRule>
  </conditionalFormatting>
  <conditionalFormatting sqref="A88:A90 A93:A497">
    <cfRule type="expression" dxfId="84" priority="10" stopIfTrue="1">
      <formula>IF(#REF!=1,1,0)</formula>
    </cfRule>
  </conditionalFormatting>
  <conditionalFormatting sqref="A3:A29">
    <cfRule type="expression" dxfId="83" priority="7">
      <formula>#REF!&gt;0</formula>
    </cfRule>
  </conditionalFormatting>
  <conditionalFormatting sqref="A3:A29">
    <cfRule type="expression" dxfId="82" priority="8" stopIfTrue="1">
      <formula>IF(#REF!=1,1,0)</formula>
    </cfRule>
  </conditionalFormatting>
  <conditionalFormatting sqref="A30:A87">
    <cfRule type="expression" dxfId="81" priority="5">
      <formula>#REF!&gt;0</formula>
    </cfRule>
  </conditionalFormatting>
  <conditionalFormatting sqref="A30:A87">
    <cfRule type="expression" dxfId="80" priority="6" stopIfTrue="1">
      <formula>IF(#REF!=1,1,0)</formula>
    </cfRule>
  </conditionalFormatting>
  <conditionalFormatting sqref="A498:A2000">
    <cfRule type="expression" dxfId="79" priority="3">
      <formula>#REF!&gt;0</formula>
    </cfRule>
  </conditionalFormatting>
  <conditionalFormatting sqref="A498:A2000">
    <cfRule type="expression" dxfId="78" priority="4" stopIfTrue="1">
      <formula>IF(#REF!=1,1,0)</formula>
    </cfRule>
  </conditionalFormatting>
  <conditionalFormatting sqref="A91:A92">
    <cfRule type="expression" dxfId="77" priority="1">
      <formula>#REF!&gt;0</formula>
    </cfRule>
  </conditionalFormatting>
  <conditionalFormatting sqref="A91:A92">
    <cfRule type="expression" dxfId="76" priority="2" stopIfTrue="1">
      <formula>IF(#REF!=1,1,0)</formula>
    </cfRule>
  </conditionalFormatting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D921C-5358-4A53-AF92-7D80216DF8C6}">
  <sheetPr codeName="ورقة10"/>
  <dimension ref="A2:K2000"/>
  <sheetViews>
    <sheetView rightToLeft="1" zoomScale="70" zoomScaleNormal="70" workbookViewId="0">
      <pane xSplit="11" ySplit="2" topLeftCell="L3" activePane="bottomRight" state="frozen"/>
      <selection activeCell="E36" sqref="E36"/>
      <selection pane="topRight" activeCell="E36" sqref="E36"/>
      <selection pane="bottomLeft" activeCell="E36" sqref="E36"/>
      <selection pane="bottomRight" activeCell="A2" sqref="A2:XFD2"/>
    </sheetView>
  </sheetViews>
  <sheetFormatPr defaultRowHeight="24.95" customHeight="1" x14ac:dyDescent="0.2"/>
  <cols>
    <col min="1" max="1" width="5.375" style="8" customWidth="1"/>
    <col min="2" max="2" width="10.875" style="8" customWidth="1"/>
    <col min="3" max="3" width="18.25" style="8" customWidth="1"/>
    <col min="4" max="4" width="26.5" style="8" customWidth="1"/>
    <col min="5" max="6" width="6.625" style="8" customWidth="1"/>
    <col min="7" max="7" width="6.625" style="58" hidden="1" customWidth="1"/>
    <col min="8" max="8" width="40.75" style="8" bestFit="1" customWidth="1"/>
    <col min="9" max="9" width="13.125" style="8" bestFit="1" customWidth="1"/>
    <col min="10" max="10" width="13.75" style="8" customWidth="1"/>
    <col min="11" max="11" width="13.375" style="8" customWidth="1"/>
    <col min="12" max="16384" width="9" style="8"/>
  </cols>
  <sheetData>
    <row r="2" spans="1:11" s="87" customFormat="1" ht="24.95" customHeight="1" x14ac:dyDescent="0.2">
      <c r="A2" s="25" t="s">
        <v>31</v>
      </c>
      <c r="B2" s="25" t="s">
        <v>13</v>
      </c>
      <c r="C2" s="26" t="s">
        <v>7</v>
      </c>
      <c r="D2" s="25" t="s">
        <v>14</v>
      </c>
      <c r="E2" s="27" t="s">
        <v>15</v>
      </c>
      <c r="F2" s="27"/>
      <c r="G2" s="56"/>
      <c r="H2" s="86" t="s">
        <v>9</v>
      </c>
      <c r="I2" s="28" t="s">
        <v>1</v>
      </c>
      <c r="J2" s="25" t="s">
        <v>5</v>
      </c>
      <c r="K2" s="25" t="s">
        <v>16</v>
      </c>
    </row>
    <row r="3" spans="1:11" ht="24.95" customHeight="1" x14ac:dyDescent="0.2">
      <c r="A3" s="29"/>
      <c r="B3" s="29"/>
      <c r="C3" s="30"/>
      <c r="D3" s="2"/>
      <c r="E3" s="1"/>
      <c r="F3" s="1"/>
      <c r="G3" s="57" t="str">
        <f>E3&amp;F3</f>
        <v/>
      </c>
      <c r="H3" s="54">
        <f>IFERROR(VLOOKUP(G3,مخزن!D1:E603,2,0),"")</f>
        <v>0</v>
      </c>
      <c r="I3" s="31"/>
      <c r="J3" s="55"/>
      <c r="K3" s="55">
        <f>I3*J3</f>
        <v>0</v>
      </c>
    </row>
    <row r="4" spans="1:11" ht="24.95" customHeight="1" x14ac:dyDescent="0.2">
      <c r="A4" s="29"/>
      <c r="B4" s="29"/>
      <c r="C4" s="30"/>
      <c r="D4" s="2"/>
      <c r="E4" s="1"/>
      <c r="F4" s="1"/>
      <c r="G4" s="57" t="str">
        <f t="shared" ref="G4:G67" si="0">E4&amp;F4</f>
        <v/>
      </c>
      <c r="H4" s="54">
        <f>IFERROR(VLOOKUP(G4,مخزن!D2:E604,2,0),"")</f>
        <v>0</v>
      </c>
      <c r="I4" s="31"/>
      <c r="J4" s="55"/>
      <c r="K4" s="55">
        <f t="shared" ref="K4:K67" si="1">I4*J4</f>
        <v>0</v>
      </c>
    </row>
    <row r="5" spans="1:11" ht="24.95" customHeight="1" x14ac:dyDescent="0.2">
      <c r="A5" s="29"/>
      <c r="B5" s="29"/>
      <c r="C5" s="30"/>
      <c r="D5" s="2"/>
      <c r="E5" s="1"/>
      <c r="F5" s="1"/>
      <c r="G5" s="57" t="str">
        <f t="shared" si="0"/>
        <v/>
      </c>
      <c r="H5" s="54">
        <f>IFERROR(VLOOKUP(G5,مخزن!D3:E605,2,0),"")</f>
        <v>0</v>
      </c>
      <c r="I5" s="31"/>
      <c r="J5" s="55"/>
      <c r="K5" s="55">
        <f t="shared" si="1"/>
        <v>0</v>
      </c>
    </row>
    <row r="6" spans="1:11" ht="24.95" customHeight="1" x14ac:dyDescent="0.2">
      <c r="A6" s="29"/>
      <c r="B6" s="29"/>
      <c r="C6" s="30"/>
      <c r="D6" s="2"/>
      <c r="E6" s="1"/>
      <c r="F6" s="1"/>
      <c r="G6" s="57" t="str">
        <f t="shared" si="0"/>
        <v/>
      </c>
      <c r="H6" s="54">
        <f>IFERROR(VLOOKUP(G6,مخزن!D4:E606,2,0),"")</f>
        <v>0</v>
      </c>
      <c r="I6" s="31"/>
      <c r="J6" s="55"/>
      <c r="K6" s="55">
        <f t="shared" si="1"/>
        <v>0</v>
      </c>
    </row>
    <row r="7" spans="1:11" ht="24.95" customHeight="1" x14ac:dyDescent="0.2">
      <c r="A7" s="29"/>
      <c r="B7" s="29"/>
      <c r="C7" s="30"/>
      <c r="D7" s="2"/>
      <c r="E7" s="1"/>
      <c r="F7" s="1"/>
      <c r="G7" s="57" t="str">
        <f t="shared" si="0"/>
        <v/>
      </c>
      <c r="H7" s="54">
        <f>IFERROR(VLOOKUP(G7,مخزن!D5:E607,2,0),"")</f>
        <v>0</v>
      </c>
      <c r="I7" s="31"/>
      <c r="J7" s="55"/>
      <c r="K7" s="55">
        <f t="shared" si="1"/>
        <v>0</v>
      </c>
    </row>
    <row r="8" spans="1:11" ht="24.95" customHeight="1" x14ac:dyDescent="0.2">
      <c r="A8" s="29"/>
      <c r="B8" s="29"/>
      <c r="C8" s="30"/>
      <c r="D8" s="2"/>
      <c r="E8" s="1"/>
      <c r="F8" s="1"/>
      <c r="G8" s="57" t="str">
        <f t="shared" si="0"/>
        <v/>
      </c>
      <c r="H8" s="54">
        <f>IFERROR(VLOOKUP(G8,مخزن!D6:E608,2,0),"")</f>
        <v>0</v>
      </c>
      <c r="I8" s="31"/>
      <c r="J8" s="55"/>
      <c r="K8" s="55">
        <f t="shared" si="1"/>
        <v>0</v>
      </c>
    </row>
    <row r="9" spans="1:11" ht="24.95" customHeight="1" x14ac:dyDescent="0.2">
      <c r="A9" s="29"/>
      <c r="B9" s="29"/>
      <c r="C9" s="30"/>
      <c r="D9" s="2"/>
      <c r="E9" s="1"/>
      <c r="F9" s="1"/>
      <c r="G9" s="57" t="str">
        <f t="shared" si="0"/>
        <v/>
      </c>
      <c r="H9" s="54">
        <f>IFERROR(VLOOKUP(G9,مخزن!D7:E609,2,0),"")</f>
        <v>0</v>
      </c>
      <c r="I9" s="31"/>
      <c r="J9" s="55"/>
      <c r="K9" s="55">
        <f t="shared" si="1"/>
        <v>0</v>
      </c>
    </row>
    <row r="10" spans="1:11" ht="24.95" customHeight="1" x14ac:dyDescent="0.2">
      <c r="A10" s="29"/>
      <c r="B10" s="29"/>
      <c r="C10" s="30"/>
      <c r="D10" s="2"/>
      <c r="E10" s="1"/>
      <c r="F10" s="1"/>
      <c r="G10" s="57" t="str">
        <f t="shared" si="0"/>
        <v/>
      </c>
      <c r="H10" s="54">
        <f>IFERROR(VLOOKUP(G10,مخزن!D8:E610,2,0),"")</f>
        <v>0</v>
      </c>
      <c r="I10" s="31"/>
      <c r="J10" s="55"/>
      <c r="K10" s="55">
        <f t="shared" si="1"/>
        <v>0</v>
      </c>
    </row>
    <row r="11" spans="1:11" ht="24.95" customHeight="1" x14ac:dyDescent="0.2">
      <c r="A11" s="29"/>
      <c r="B11" s="29"/>
      <c r="C11" s="30"/>
      <c r="D11" s="2"/>
      <c r="E11" s="1"/>
      <c r="F11" s="1"/>
      <c r="G11" s="57" t="str">
        <f t="shared" si="0"/>
        <v/>
      </c>
      <c r="H11" s="54">
        <f>IFERROR(VLOOKUP(G11,مخزن!D9:E611,2,0),"")</f>
        <v>0</v>
      </c>
      <c r="I11" s="31"/>
      <c r="J11" s="55"/>
      <c r="K11" s="55">
        <f t="shared" si="1"/>
        <v>0</v>
      </c>
    </row>
    <row r="12" spans="1:11" ht="24.95" customHeight="1" x14ac:dyDescent="0.2">
      <c r="A12" s="29"/>
      <c r="B12" s="29"/>
      <c r="C12" s="30"/>
      <c r="D12" s="2"/>
      <c r="E12" s="1"/>
      <c r="F12" s="1"/>
      <c r="G12" s="57" t="str">
        <f t="shared" si="0"/>
        <v/>
      </c>
      <c r="H12" s="54">
        <f>IFERROR(VLOOKUP(G12,مخزن!D10:E612,2,0),"")</f>
        <v>0</v>
      </c>
      <c r="I12" s="31"/>
      <c r="J12" s="55"/>
      <c r="K12" s="55">
        <f t="shared" si="1"/>
        <v>0</v>
      </c>
    </row>
    <row r="13" spans="1:11" ht="24.95" customHeight="1" x14ac:dyDescent="0.2">
      <c r="A13" s="29"/>
      <c r="B13" s="29"/>
      <c r="C13" s="30"/>
      <c r="D13" s="2"/>
      <c r="E13" s="1"/>
      <c r="F13" s="1"/>
      <c r="G13" s="57" t="str">
        <f t="shared" si="0"/>
        <v/>
      </c>
      <c r="H13" s="54">
        <f>IFERROR(VLOOKUP(G13,مخزن!D11:E613,2,0),"")</f>
        <v>0</v>
      </c>
      <c r="I13" s="31"/>
      <c r="J13" s="55"/>
      <c r="K13" s="55">
        <f t="shared" si="1"/>
        <v>0</v>
      </c>
    </row>
    <row r="14" spans="1:11" ht="24.95" customHeight="1" x14ac:dyDescent="0.2">
      <c r="A14" s="29"/>
      <c r="B14" s="29"/>
      <c r="C14" s="30"/>
      <c r="D14" s="2"/>
      <c r="E14" s="1"/>
      <c r="F14" s="1"/>
      <c r="G14" s="57" t="str">
        <f t="shared" si="0"/>
        <v/>
      </c>
      <c r="H14" s="54">
        <f>IFERROR(VLOOKUP(G14,مخزن!D12:E614,2,0),"")</f>
        <v>0</v>
      </c>
      <c r="I14" s="31"/>
      <c r="J14" s="55"/>
      <c r="K14" s="55">
        <f t="shared" si="1"/>
        <v>0</v>
      </c>
    </row>
    <row r="15" spans="1:11" ht="24.95" customHeight="1" x14ac:dyDescent="0.2">
      <c r="A15" s="29"/>
      <c r="B15" s="29"/>
      <c r="C15" s="30"/>
      <c r="D15" s="2"/>
      <c r="E15" s="1"/>
      <c r="F15" s="1"/>
      <c r="G15" s="57" t="str">
        <f t="shared" si="0"/>
        <v/>
      </c>
      <c r="H15" s="54">
        <f>IFERROR(VLOOKUP(G15,مخزن!D13:E615,2,0),"")</f>
        <v>0</v>
      </c>
      <c r="I15" s="31"/>
      <c r="J15" s="55"/>
      <c r="K15" s="55">
        <f t="shared" si="1"/>
        <v>0</v>
      </c>
    </row>
    <row r="16" spans="1:11" ht="24.95" customHeight="1" x14ac:dyDescent="0.2">
      <c r="A16" s="29"/>
      <c r="B16" s="29"/>
      <c r="C16" s="30"/>
      <c r="D16" s="2"/>
      <c r="E16" s="1"/>
      <c r="F16" s="1"/>
      <c r="G16" s="57" t="str">
        <f t="shared" si="0"/>
        <v/>
      </c>
      <c r="H16" s="54">
        <f>IFERROR(VLOOKUP(G16,مخزن!D14:E616,2,0),"")</f>
        <v>0</v>
      </c>
      <c r="I16" s="31"/>
      <c r="J16" s="55"/>
      <c r="K16" s="55">
        <f t="shared" si="1"/>
        <v>0</v>
      </c>
    </row>
    <row r="17" spans="1:11" ht="24.95" customHeight="1" x14ac:dyDescent="0.2">
      <c r="A17" s="29"/>
      <c r="B17" s="29"/>
      <c r="C17" s="30"/>
      <c r="D17" s="2"/>
      <c r="E17" s="1"/>
      <c r="F17" s="1"/>
      <c r="G17" s="57" t="str">
        <f t="shared" si="0"/>
        <v/>
      </c>
      <c r="H17" s="54">
        <f>IFERROR(VLOOKUP(G17,مخزن!D15:E617,2,0),"")</f>
        <v>0</v>
      </c>
      <c r="I17" s="31"/>
      <c r="J17" s="55"/>
      <c r="K17" s="55">
        <f t="shared" si="1"/>
        <v>0</v>
      </c>
    </row>
    <row r="18" spans="1:11" ht="24.95" customHeight="1" x14ac:dyDescent="0.2">
      <c r="A18" s="29"/>
      <c r="B18" s="29"/>
      <c r="C18" s="30"/>
      <c r="D18" s="2"/>
      <c r="E18" s="1"/>
      <c r="F18" s="1"/>
      <c r="G18" s="57" t="str">
        <f t="shared" si="0"/>
        <v/>
      </c>
      <c r="H18" s="54">
        <f>IFERROR(VLOOKUP(G18,مخزن!D16:E618,2,0),"")</f>
        <v>0</v>
      </c>
      <c r="I18" s="31"/>
      <c r="J18" s="55"/>
      <c r="K18" s="55">
        <f t="shared" si="1"/>
        <v>0</v>
      </c>
    </row>
    <row r="19" spans="1:11" ht="24.95" customHeight="1" x14ac:dyDescent="0.2">
      <c r="A19" s="29"/>
      <c r="B19" s="29"/>
      <c r="C19" s="30"/>
      <c r="D19" s="2"/>
      <c r="E19" s="1"/>
      <c r="F19" s="1"/>
      <c r="G19" s="57" t="str">
        <f t="shared" si="0"/>
        <v/>
      </c>
      <c r="H19" s="54">
        <f>IFERROR(VLOOKUP(G19,مخزن!D17:E619,2,0),"")</f>
        <v>0</v>
      </c>
      <c r="I19" s="31"/>
      <c r="J19" s="55"/>
      <c r="K19" s="55">
        <f t="shared" si="1"/>
        <v>0</v>
      </c>
    </row>
    <row r="20" spans="1:11" ht="24.95" customHeight="1" x14ac:dyDescent="0.2">
      <c r="A20" s="29"/>
      <c r="B20" s="29"/>
      <c r="C20" s="30"/>
      <c r="D20" s="2"/>
      <c r="E20" s="1"/>
      <c r="F20" s="1"/>
      <c r="G20" s="57" t="str">
        <f t="shared" si="0"/>
        <v/>
      </c>
      <c r="H20" s="54">
        <f>IFERROR(VLOOKUP(G20,مخزن!D18:E620,2,0),"")</f>
        <v>0</v>
      </c>
      <c r="I20" s="31"/>
      <c r="J20" s="55"/>
      <c r="K20" s="55">
        <f t="shared" si="1"/>
        <v>0</v>
      </c>
    </row>
    <row r="21" spans="1:11" ht="24.95" customHeight="1" x14ac:dyDescent="0.2">
      <c r="A21" s="29"/>
      <c r="B21" s="29"/>
      <c r="C21" s="30"/>
      <c r="D21" s="2"/>
      <c r="E21" s="1"/>
      <c r="F21" s="1"/>
      <c r="G21" s="57" t="str">
        <f t="shared" si="0"/>
        <v/>
      </c>
      <c r="H21" s="54">
        <f>IFERROR(VLOOKUP(G21,مخزن!D19:E621,2,0),"")</f>
        <v>0</v>
      </c>
      <c r="I21" s="31"/>
      <c r="J21" s="55"/>
      <c r="K21" s="55">
        <f t="shared" si="1"/>
        <v>0</v>
      </c>
    </row>
    <row r="22" spans="1:11" ht="24.95" customHeight="1" x14ac:dyDescent="0.2">
      <c r="A22" s="29"/>
      <c r="B22" s="29"/>
      <c r="C22" s="30"/>
      <c r="D22" s="2"/>
      <c r="E22" s="1"/>
      <c r="F22" s="1"/>
      <c r="G22" s="57" t="str">
        <f t="shared" si="0"/>
        <v/>
      </c>
      <c r="H22" s="54">
        <f>IFERROR(VLOOKUP(G22,مخزن!D20:E622,2,0),"")</f>
        <v>0</v>
      </c>
      <c r="I22" s="31"/>
      <c r="J22" s="55"/>
      <c r="K22" s="55">
        <f t="shared" si="1"/>
        <v>0</v>
      </c>
    </row>
    <row r="23" spans="1:11" ht="24.95" customHeight="1" x14ac:dyDescent="0.2">
      <c r="A23" s="29"/>
      <c r="B23" s="29"/>
      <c r="C23" s="30"/>
      <c r="D23" s="2"/>
      <c r="E23" s="1"/>
      <c r="F23" s="1"/>
      <c r="G23" s="57" t="str">
        <f t="shared" si="0"/>
        <v/>
      </c>
      <c r="H23" s="54">
        <f>IFERROR(VLOOKUP(G23,مخزن!D21:E623,2,0),"")</f>
        <v>0</v>
      </c>
      <c r="I23" s="31"/>
      <c r="J23" s="55"/>
      <c r="K23" s="55">
        <f t="shared" si="1"/>
        <v>0</v>
      </c>
    </row>
    <row r="24" spans="1:11" ht="24.95" customHeight="1" x14ac:dyDescent="0.2">
      <c r="A24" s="29"/>
      <c r="B24" s="29"/>
      <c r="C24" s="30"/>
      <c r="D24" s="2"/>
      <c r="E24" s="1"/>
      <c r="F24" s="1"/>
      <c r="G24" s="57" t="str">
        <f t="shared" si="0"/>
        <v/>
      </c>
      <c r="H24" s="54">
        <f>IFERROR(VLOOKUP(G24,مخزن!D22:E624,2,0),"")</f>
        <v>0</v>
      </c>
      <c r="I24" s="31"/>
      <c r="J24" s="55"/>
      <c r="K24" s="55">
        <f t="shared" si="1"/>
        <v>0</v>
      </c>
    </row>
    <row r="25" spans="1:11" ht="24.95" customHeight="1" x14ac:dyDescent="0.2">
      <c r="A25" s="29"/>
      <c r="B25" s="29"/>
      <c r="C25" s="30"/>
      <c r="D25" s="2"/>
      <c r="E25" s="1"/>
      <c r="F25" s="1"/>
      <c r="G25" s="57" t="str">
        <f t="shared" si="0"/>
        <v/>
      </c>
      <c r="H25" s="54">
        <f>IFERROR(VLOOKUP(G25,مخزن!D23:E625,2,0),"")</f>
        <v>0</v>
      </c>
      <c r="I25" s="31"/>
      <c r="J25" s="55"/>
      <c r="K25" s="55">
        <f t="shared" si="1"/>
        <v>0</v>
      </c>
    </row>
    <row r="26" spans="1:11" ht="24.95" customHeight="1" x14ac:dyDescent="0.2">
      <c r="A26" s="29"/>
      <c r="B26" s="29"/>
      <c r="C26" s="30"/>
      <c r="D26" s="2"/>
      <c r="E26" s="1"/>
      <c r="F26" s="1"/>
      <c r="G26" s="57" t="str">
        <f t="shared" si="0"/>
        <v/>
      </c>
      <c r="H26" s="54">
        <f>IFERROR(VLOOKUP(G26,مخزن!D24:E626,2,0),"")</f>
        <v>0</v>
      </c>
      <c r="I26" s="31"/>
      <c r="J26" s="55"/>
      <c r="K26" s="55">
        <f t="shared" si="1"/>
        <v>0</v>
      </c>
    </row>
    <row r="27" spans="1:11" ht="24.95" customHeight="1" x14ac:dyDescent="0.2">
      <c r="A27" s="29"/>
      <c r="B27" s="29"/>
      <c r="C27" s="30"/>
      <c r="D27" s="2"/>
      <c r="E27" s="1"/>
      <c r="F27" s="1"/>
      <c r="G27" s="57" t="str">
        <f t="shared" si="0"/>
        <v/>
      </c>
      <c r="H27" s="54">
        <f>IFERROR(VLOOKUP(G27,مخزن!D25:E627,2,0),"")</f>
        <v>0</v>
      </c>
      <c r="I27" s="31"/>
      <c r="J27" s="55"/>
      <c r="K27" s="55">
        <f t="shared" si="1"/>
        <v>0</v>
      </c>
    </row>
    <row r="28" spans="1:11" ht="24.95" customHeight="1" x14ac:dyDescent="0.2">
      <c r="A28" s="29"/>
      <c r="B28" s="29"/>
      <c r="C28" s="30"/>
      <c r="D28" s="2"/>
      <c r="E28" s="1"/>
      <c r="F28" s="1"/>
      <c r="G28" s="57" t="str">
        <f t="shared" si="0"/>
        <v/>
      </c>
      <c r="H28" s="54">
        <f>IFERROR(VLOOKUP(G28,مخزن!D26:E628,2,0),"")</f>
        <v>0</v>
      </c>
      <c r="I28" s="31"/>
      <c r="J28" s="55"/>
      <c r="K28" s="55">
        <f t="shared" si="1"/>
        <v>0</v>
      </c>
    </row>
    <row r="29" spans="1:11" ht="24.95" customHeight="1" x14ac:dyDescent="0.2">
      <c r="A29" s="29"/>
      <c r="B29" s="29"/>
      <c r="C29" s="30"/>
      <c r="D29" s="2"/>
      <c r="E29" s="1"/>
      <c r="F29" s="1"/>
      <c r="G29" s="57" t="str">
        <f t="shared" si="0"/>
        <v/>
      </c>
      <c r="H29" s="54">
        <f>IFERROR(VLOOKUP(G29,مخزن!D27:E629,2,0),"")</f>
        <v>0</v>
      </c>
      <c r="I29" s="31"/>
      <c r="J29" s="55"/>
      <c r="K29" s="55">
        <f t="shared" si="1"/>
        <v>0</v>
      </c>
    </row>
    <row r="30" spans="1:11" ht="24.95" customHeight="1" x14ac:dyDescent="0.2">
      <c r="A30" s="29"/>
      <c r="B30" s="29"/>
      <c r="C30" s="30"/>
      <c r="D30" s="2"/>
      <c r="E30" s="1"/>
      <c r="F30" s="1"/>
      <c r="G30" s="57" t="str">
        <f t="shared" si="0"/>
        <v/>
      </c>
      <c r="H30" s="54">
        <f>IFERROR(VLOOKUP(G30,مخزن!D28:E630,2,0),"")</f>
        <v>0</v>
      </c>
      <c r="I30" s="31"/>
      <c r="J30" s="55"/>
      <c r="K30" s="55">
        <f t="shared" si="1"/>
        <v>0</v>
      </c>
    </row>
    <row r="31" spans="1:11" ht="24.95" customHeight="1" x14ac:dyDescent="0.2">
      <c r="A31" s="29"/>
      <c r="B31" s="29"/>
      <c r="C31" s="30"/>
      <c r="D31" s="2"/>
      <c r="E31" s="1"/>
      <c r="F31" s="1"/>
      <c r="G31" s="57" t="str">
        <f t="shared" si="0"/>
        <v/>
      </c>
      <c r="H31" s="54">
        <f>IFERROR(VLOOKUP(G31,مخزن!D29:E631,2,0),"")</f>
        <v>0</v>
      </c>
      <c r="I31" s="31"/>
      <c r="J31" s="55"/>
      <c r="K31" s="55">
        <f t="shared" si="1"/>
        <v>0</v>
      </c>
    </row>
    <row r="32" spans="1:11" ht="24.95" customHeight="1" x14ac:dyDescent="0.2">
      <c r="A32" s="29"/>
      <c r="B32" s="29"/>
      <c r="C32" s="30"/>
      <c r="D32" s="2"/>
      <c r="E32" s="1"/>
      <c r="F32" s="1"/>
      <c r="G32" s="57" t="str">
        <f t="shared" si="0"/>
        <v/>
      </c>
      <c r="H32" s="54">
        <f>IFERROR(VLOOKUP(G32,مخزن!D30:E632,2,0),"")</f>
        <v>0</v>
      </c>
      <c r="I32" s="31"/>
      <c r="J32" s="55"/>
      <c r="K32" s="55">
        <f t="shared" si="1"/>
        <v>0</v>
      </c>
    </row>
    <row r="33" spans="1:11" ht="24.95" customHeight="1" x14ac:dyDescent="0.2">
      <c r="A33" s="29"/>
      <c r="B33" s="29"/>
      <c r="C33" s="30"/>
      <c r="D33" s="2"/>
      <c r="E33" s="1"/>
      <c r="F33" s="1"/>
      <c r="G33" s="57" t="str">
        <f t="shared" si="0"/>
        <v/>
      </c>
      <c r="H33" s="54">
        <f>IFERROR(VLOOKUP(G33,مخزن!D31:E633,2,0),"")</f>
        <v>0</v>
      </c>
      <c r="I33" s="31"/>
      <c r="J33" s="55"/>
      <c r="K33" s="55">
        <f t="shared" si="1"/>
        <v>0</v>
      </c>
    </row>
    <row r="34" spans="1:11" ht="24.95" customHeight="1" x14ac:dyDescent="0.2">
      <c r="A34" s="29"/>
      <c r="B34" s="29"/>
      <c r="C34" s="30"/>
      <c r="D34" s="2"/>
      <c r="E34" s="1"/>
      <c r="F34" s="1"/>
      <c r="G34" s="57" t="str">
        <f t="shared" si="0"/>
        <v/>
      </c>
      <c r="H34" s="54">
        <f>IFERROR(VLOOKUP(G34,مخزن!D32:E634,2,0),"")</f>
        <v>0</v>
      </c>
      <c r="I34" s="31"/>
      <c r="J34" s="55"/>
      <c r="K34" s="55">
        <f t="shared" si="1"/>
        <v>0</v>
      </c>
    </row>
    <row r="35" spans="1:11" ht="24.95" customHeight="1" x14ac:dyDescent="0.2">
      <c r="A35" s="29"/>
      <c r="B35" s="29"/>
      <c r="C35" s="30"/>
      <c r="D35" s="2"/>
      <c r="E35" s="1"/>
      <c r="F35" s="1"/>
      <c r="G35" s="57" t="str">
        <f t="shared" si="0"/>
        <v/>
      </c>
      <c r="H35" s="54">
        <f>IFERROR(VLOOKUP(G35,مخزن!D33:E635,2,0),"")</f>
        <v>0</v>
      </c>
      <c r="I35" s="31"/>
      <c r="J35" s="55"/>
      <c r="K35" s="55">
        <f t="shared" si="1"/>
        <v>0</v>
      </c>
    </row>
    <row r="36" spans="1:11" ht="24.95" customHeight="1" x14ac:dyDescent="0.2">
      <c r="A36" s="29"/>
      <c r="B36" s="29"/>
      <c r="C36" s="30"/>
      <c r="D36" s="2"/>
      <c r="E36" s="1"/>
      <c r="F36" s="1"/>
      <c r="G36" s="57" t="str">
        <f t="shared" si="0"/>
        <v/>
      </c>
      <c r="H36" s="54">
        <f>IFERROR(VLOOKUP(G36,مخزن!D34:E636,2,0),"")</f>
        <v>0</v>
      </c>
      <c r="I36" s="31"/>
      <c r="J36" s="55"/>
      <c r="K36" s="55">
        <f t="shared" si="1"/>
        <v>0</v>
      </c>
    </row>
    <row r="37" spans="1:11" ht="24.95" customHeight="1" x14ac:dyDescent="0.2">
      <c r="A37" s="29"/>
      <c r="B37" s="29"/>
      <c r="C37" s="30"/>
      <c r="D37" s="2"/>
      <c r="E37" s="1"/>
      <c r="F37" s="1"/>
      <c r="G37" s="57" t="str">
        <f t="shared" si="0"/>
        <v/>
      </c>
      <c r="H37" s="54">
        <f>IFERROR(VLOOKUP(G37,مخزن!D35:E637,2,0),"")</f>
        <v>0</v>
      </c>
      <c r="I37" s="31"/>
      <c r="J37" s="55"/>
      <c r="K37" s="55">
        <f t="shared" si="1"/>
        <v>0</v>
      </c>
    </row>
    <row r="38" spans="1:11" ht="24.95" customHeight="1" x14ac:dyDescent="0.2">
      <c r="A38" s="29"/>
      <c r="B38" s="29"/>
      <c r="C38" s="30"/>
      <c r="D38" s="2"/>
      <c r="E38" s="1"/>
      <c r="F38" s="1"/>
      <c r="G38" s="57" t="str">
        <f t="shared" si="0"/>
        <v/>
      </c>
      <c r="H38" s="54">
        <f>IFERROR(VLOOKUP(G38,مخزن!D36:E638,2,0),"")</f>
        <v>0</v>
      </c>
      <c r="I38" s="31"/>
      <c r="J38" s="55"/>
      <c r="K38" s="55">
        <f t="shared" si="1"/>
        <v>0</v>
      </c>
    </row>
    <row r="39" spans="1:11" ht="24.95" customHeight="1" x14ac:dyDescent="0.2">
      <c r="A39" s="29"/>
      <c r="B39" s="29"/>
      <c r="C39" s="30"/>
      <c r="D39" s="2"/>
      <c r="E39" s="1"/>
      <c r="F39" s="1"/>
      <c r="G39" s="57" t="str">
        <f t="shared" si="0"/>
        <v/>
      </c>
      <c r="H39" s="54">
        <f>IFERROR(VLOOKUP(G39,مخزن!D37:E639,2,0),"")</f>
        <v>0</v>
      </c>
      <c r="I39" s="31"/>
      <c r="J39" s="55"/>
      <c r="K39" s="55">
        <f t="shared" si="1"/>
        <v>0</v>
      </c>
    </row>
    <row r="40" spans="1:11" ht="24.95" customHeight="1" x14ac:dyDescent="0.2">
      <c r="A40" s="29"/>
      <c r="B40" s="29"/>
      <c r="C40" s="30"/>
      <c r="D40" s="2"/>
      <c r="E40" s="1"/>
      <c r="F40" s="1"/>
      <c r="G40" s="57" t="str">
        <f t="shared" si="0"/>
        <v/>
      </c>
      <c r="H40" s="54">
        <f>IFERROR(VLOOKUP(G40,مخزن!D38:E640,2,0),"")</f>
        <v>0</v>
      </c>
      <c r="I40" s="31"/>
      <c r="J40" s="55"/>
      <c r="K40" s="55">
        <f t="shared" si="1"/>
        <v>0</v>
      </c>
    </row>
    <row r="41" spans="1:11" ht="24.95" customHeight="1" x14ac:dyDescent="0.2">
      <c r="A41" s="29"/>
      <c r="B41" s="29"/>
      <c r="C41" s="30"/>
      <c r="D41" s="2"/>
      <c r="E41" s="1"/>
      <c r="F41" s="1"/>
      <c r="G41" s="57" t="str">
        <f t="shared" si="0"/>
        <v/>
      </c>
      <c r="H41" s="54">
        <f>IFERROR(VLOOKUP(G41,مخزن!D39:E641,2,0),"")</f>
        <v>0</v>
      </c>
      <c r="I41" s="31"/>
      <c r="J41" s="55"/>
      <c r="K41" s="55">
        <f t="shared" si="1"/>
        <v>0</v>
      </c>
    </row>
    <row r="42" spans="1:11" ht="24.95" customHeight="1" x14ac:dyDescent="0.2">
      <c r="A42" s="29"/>
      <c r="B42" s="29"/>
      <c r="C42" s="30"/>
      <c r="D42" s="2"/>
      <c r="E42" s="1"/>
      <c r="F42" s="1"/>
      <c r="G42" s="57" t="str">
        <f t="shared" si="0"/>
        <v/>
      </c>
      <c r="H42" s="54">
        <f>IFERROR(VLOOKUP(G42,مخزن!D40:E642,2,0),"")</f>
        <v>0</v>
      </c>
      <c r="I42" s="31"/>
      <c r="J42" s="55"/>
      <c r="K42" s="55">
        <f t="shared" si="1"/>
        <v>0</v>
      </c>
    </row>
    <row r="43" spans="1:11" ht="24.95" customHeight="1" x14ac:dyDescent="0.2">
      <c r="A43" s="29"/>
      <c r="B43" s="29"/>
      <c r="C43" s="30"/>
      <c r="D43" s="2"/>
      <c r="E43" s="1"/>
      <c r="F43" s="1"/>
      <c r="G43" s="57" t="str">
        <f t="shared" si="0"/>
        <v/>
      </c>
      <c r="H43" s="54">
        <f>IFERROR(VLOOKUP(G43,مخزن!D41:E643,2,0),"")</f>
        <v>0</v>
      </c>
      <c r="I43" s="31"/>
      <c r="J43" s="55"/>
      <c r="K43" s="55">
        <f t="shared" si="1"/>
        <v>0</v>
      </c>
    </row>
    <row r="44" spans="1:11" ht="24.95" customHeight="1" x14ac:dyDescent="0.2">
      <c r="A44" s="29"/>
      <c r="B44" s="29"/>
      <c r="C44" s="30"/>
      <c r="D44" s="2"/>
      <c r="E44" s="1"/>
      <c r="F44" s="1"/>
      <c r="G44" s="57" t="str">
        <f t="shared" si="0"/>
        <v/>
      </c>
      <c r="H44" s="54">
        <f>IFERROR(VLOOKUP(G44,مخزن!D42:E644,2,0),"")</f>
        <v>0</v>
      </c>
      <c r="I44" s="31"/>
      <c r="J44" s="55"/>
      <c r="K44" s="55">
        <f t="shared" si="1"/>
        <v>0</v>
      </c>
    </row>
    <row r="45" spans="1:11" ht="24.95" customHeight="1" x14ac:dyDescent="0.2">
      <c r="A45" s="29"/>
      <c r="B45" s="29"/>
      <c r="C45" s="30"/>
      <c r="D45" s="2"/>
      <c r="E45" s="1"/>
      <c r="F45" s="1"/>
      <c r="G45" s="57" t="str">
        <f t="shared" si="0"/>
        <v/>
      </c>
      <c r="H45" s="54">
        <f>IFERROR(VLOOKUP(G45,مخزن!D43:E645,2,0),"")</f>
        <v>0</v>
      </c>
      <c r="I45" s="31"/>
      <c r="J45" s="55"/>
      <c r="K45" s="55">
        <f t="shared" si="1"/>
        <v>0</v>
      </c>
    </row>
    <row r="46" spans="1:11" ht="24.95" customHeight="1" x14ac:dyDescent="0.2">
      <c r="A46" s="29"/>
      <c r="B46" s="29"/>
      <c r="C46" s="30"/>
      <c r="D46" s="2"/>
      <c r="E46" s="1"/>
      <c r="F46" s="1"/>
      <c r="G46" s="57" t="str">
        <f t="shared" si="0"/>
        <v/>
      </c>
      <c r="H46" s="54">
        <f>IFERROR(VLOOKUP(G46,مخزن!D44:E646,2,0),"")</f>
        <v>0</v>
      </c>
      <c r="I46" s="31"/>
      <c r="J46" s="55"/>
      <c r="K46" s="55">
        <f t="shared" si="1"/>
        <v>0</v>
      </c>
    </row>
    <row r="47" spans="1:11" ht="24.95" customHeight="1" x14ac:dyDescent="0.2">
      <c r="A47" s="29"/>
      <c r="B47" s="29"/>
      <c r="C47" s="30"/>
      <c r="D47" s="2"/>
      <c r="E47" s="1"/>
      <c r="F47" s="1"/>
      <c r="G47" s="57" t="str">
        <f t="shared" si="0"/>
        <v/>
      </c>
      <c r="H47" s="54">
        <f>IFERROR(VLOOKUP(G47,مخزن!D45:E647,2,0),"")</f>
        <v>0</v>
      </c>
      <c r="I47" s="31"/>
      <c r="J47" s="55"/>
      <c r="K47" s="55">
        <f t="shared" si="1"/>
        <v>0</v>
      </c>
    </row>
    <row r="48" spans="1:11" ht="24.95" customHeight="1" x14ac:dyDescent="0.2">
      <c r="A48" s="29"/>
      <c r="B48" s="29"/>
      <c r="C48" s="30"/>
      <c r="D48" s="2"/>
      <c r="E48" s="1"/>
      <c r="F48" s="1"/>
      <c r="G48" s="57" t="str">
        <f t="shared" si="0"/>
        <v/>
      </c>
      <c r="H48" s="54">
        <f>IFERROR(VLOOKUP(G48,مخزن!D46:E648,2,0),"")</f>
        <v>0</v>
      </c>
      <c r="I48" s="31"/>
      <c r="J48" s="55"/>
      <c r="K48" s="55">
        <f t="shared" si="1"/>
        <v>0</v>
      </c>
    </row>
    <row r="49" spans="1:11" ht="24.95" customHeight="1" x14ac:dyDescent="0.2">
      <c r="A49" s="29"/>
      <c r="B49" s="29"/>
      <c r="C49" s="30"/>
      <c r="D49" s="2"/>
      <c r="E49" s="1"/>
      <c r="F49" s="1"/>
      <c r="G49" s="57" t="str">
        <f t="shared" si="0"/>
        <v/>
      </c>
      <c r="H49" s="54">
        <f>IFERROR(VLOOKUP(G49,مخزن!D47:E649,2,0),"")</f>
        <v>0</v>
      </c>
      <c r="I49" s="31"/>
      <c r="J49" s="55"/>
      <c r="K49" s="55">
        <f t="shared" si="1"/>
        <v>0</v>
      </c>
    </row>
    <row r="50" spans="1:11" ht="24.95" customHeight="1" x14ac:dyDescent="0.2">
      <c r="A50" s="29"/>
      <c r="B50" s="29"/>
      <c r="C50" s="30"/>
      <c r="D50" s="2"/>
      <c r="E50" s="1"/>
      <c r="F50" s="1"/>
      <c r="G50" s="57" t="str">
        <f t="shared" si="0"/>
        <v/>
      </c>
      <c r="H50" s="54">
        <f>IFERROR(VLOOKUP(G50,مخزن!D48:E650,2,0),"")</f>
        <v>0</v>
      </c>
      <c r="I50" s="31"/>
      <c r="J50" s="55"/>
      <c r="K50" s="55">
        <f t="shared" si="1"/>
        <v>0</v>
      </c>
    </row>
    <row r="51" spans="1:11" ht="24.95" customHeight="1" x14ac:dyDescent="0.2">
      <c r="A51" s="29"/>
      <c r="B51" s="29"/>
      <c r="C51" s="30"/>
      <c r="D51" s="2"/>
      <c r="E51" s="1"/>
      <c r="F51" s="1"/>
      <c r="G51" s="57" t="str">
        <f t="shared" si="0"/>
        <v/>
      </c>
      <c r="H51" s="54">
        <f>IFERROR(VLOOKUP(G51,مخزن!D49:E651,2,0),"")</f>
        <v>0</v>
      </c>
      <c r="I51" s="31"/>
      <c r="J51" s="55"/>
      <c r="K51" s="55">
        <f t="shared" si="1"/>
        <v>0</v>
      </c>
    </row>
    <row r="52" spans="1:11" ht="24.95" customHeight="1" x14ac:dyDescent="0.2">
      <c r="A52" s="29"/>
      <c r="B52" s="29"/>
      <c r="C52" s="30"/>
      <c r="D52" s="2"/>
      <c r="E52" s="1"/>
      <c r="F52" s="1"/>
      <c r="G52" s="57" t="str">
        <f t="shared" si="0"/>
        <v/>
      </c>
      <c r="H52" s="54">
        <f>IFERROR(VLOOKUP(G52,مخزن!D50:E652,2,0),"")</f>
        <v>0</v>
      </c>
      <c r="I52" s="31"/>
      <c r="J52" s="55"/>
      <c r="K52" s="55">
        <f t="shared" si="1"/>
        <v>0</v>
      </c>
    </row>
    <row r="53" spans="1:11" ht="24.95" customHeight="1" x14ac:dyDescent="0.2">
      <c r="A53" s="29"/>
      <c r="B53" s="29"/>
      <c r="C53" s="30"/>
      <c r="D53" s="2"/>
      <c r="E53" s="1"/>
      <c r="F53" s="1"/>
      <c r="G53" s="57" t="str">
        <f t="shared" si="0"/>
        <v/>
      </c>
      <c r="H53" s="54">
        <f>IFERROR(VLOOKUP(G53,مخزن!D51:E653,2,0),"")</f>
        <v>0</v>
      </c>
      <c r="I53" s="31"/>
      <c r="J53" s="55"/>
      <c r="K53" s="55">
        <f t="shared" si="1"/>
        <v>0</v>
      </c>
    </row>
    <row r="54" spans="1:11" ht="24.95" customHeight="1" x14ac:dyDescent="0.2">
      <c r="A54" s="29"/>
      <c r="B54" s="29"/>
      <c r="C54" s="30"/>
      <c r="D54" s="2"/>
      <c r="E54" s="1"/>
      <c r="F54" s="1"/>
      <c r="G54" s="57" t="str">
        <f t="shared" si="0"/>
        <v/>
      </c>
      <c r="H54" s="54">
        <f>IFERROR(VLOOKUP(G54,مخزن!D52:E654,2,0),"")</f>
        <v>0</v>
      </c>
      <c r="I54" s="31"/>
      <c r="J54" s="55"/>
      <c r="K54" s="55">
        <f t="shared" si="1"/>
        <v>0</v>
      </c>
    </row>
    <row r="55" spans="1:11" ht="24.95" customHeight="1" x14ac:dyDescent="0.2">
      <c r="A55" s="29"/>
      <c r="B55" s="29"/>
      <c r="C55" s="30"/>
      <c r="D55" s="2"/>
      <c r="E55" s="1"/>
      <c r="F55" s="1"/>
      <c r="G55" s="57" t="str">
        <f t="shared" si="0"/>
        <v/>
      </c>
      <c r="H55" s="54">
        <f>IFERROR(VLOOKUP(G55,مخزن!D53:E655,2,0),"")</f>
        <v>0</v>
      </c>
      <c r="I55" s="31"/>
      <c r="J55" s="55"/>
      <c r="K55" s="55">
        <f t="shared" si="1"/>
        <v>0</v>
      </c>
    </row>
    <row r="56" spans="1:11" ht="24.95" customHeight="1" x14ac:dyDescent="0.2">
      <c r="A56" s="29"/>
      <c r="B56" s="29"/>
      <c r="C56" s="30"/>
      <c r="D56" s="2"/>
      <c r="E56" s="1"/>
      <c r="F56" s="1"/>
      <c r="G56" s="57" t="str">
        <f t="shared" si="0"/>
        <v/>
      </c>
      <c r="H56" s="54">
        <f>IFERROR(VLOOKUP(G56,مخزن!D54:E656,2,0),"")</f>
        <v>0</v>
      </c>
      <c r="I56" s="31"/>
      <c r="J56" s="55"/>
      <c r="K56" s="55">
        <f t="shared" si="1"/>
        <v>0</v>
      </c>
    </row>
    <row r="57" spans="1:11" ht="24.95" customHeight="1" x14ac:dyDescent="0.2">
      <c r="A57" s="29"/>
      <c r="B57" s="29"/>
      <c r="C57" s="30"/>
      <c r="D57" s="2"/>
      <c r="E57" s="1"/>
      <c r="F57" s="1"/>
      <c r="G57" s="57" t="str">
        <f t="shared" si="0"/>
        <v/>
      </c>
      <c r="H57" s="54">
        <f>IFERROR(VLOOKUP(G57,مخزن!D55:E657,2,0),"")</f>
        <v>0</v>
      </c>
      <c r="I57" s="31"/>
      <c r="J57" s="55"/>
      <c r="K57" s="55">
        <f t="shared" si="1"/>
        <v>0</v>
      </c>
    </row>
    <row r="58" spans="1:11" ht="24.95" customHeight="1" x14ac:dyDescent="0.2">
      <c r="A58" s="29"/>
      <c r="B58" s="29"/>
      <c r="C58" s="30"/>
      <c r="D58" s="2"/>
      <c r="E58" s="1"/>
      <c r="F58" s="1"/>
      <c r="G58" s="57" t="str">
        <f t="shared" si="0"/>
        <v/>
      </c>
      <c r="H58" s="54">
        <f>IFERROR(VLOOKUP(G58,مخزن!D56:E658,2,0),"")</f>
        <v>0</v>
      </c>
      <c r="I58" s="31"/>
      <c r="J58" s="55"/>
      <c r="K58" s="55">
        <f t="shared" si="1"/>
        <v>0</v>
      </c>
    </row>
    <row r="59" spans="1:11" ht="24.95" customHeight="1" x14ac:dyDescent="0.2">
      <c r="A59" s="29"/>
      <c r="B59" s="29"/>
      <c r="C59" s="30"/>
      <c r="D59" s="2"/>
      <c r="E59" s="1"/>
      <c r="F59" s="1"/>
      <c r="G59" s="57" t="str">
        <f t="shared" si="0"/>
        <v/>
      </c>
      <c r="H59" s="54">
        <f>IFERROR(VLOOKUP(G59,مخزن!D57:E659,2,0),"")</f>
        <v>0</v>
      </c>
      <c r="I59" s="31"/>
      <c r="J59" s="55"/>
      <c r="K59" s="55">
        <f t="shared" si="1"/>
        <v>0</v>
      </c>
    </row>
    <row r="60" spans="1:11" ht="24.95" customHeight="1" x14ac:dyDescent="0.2">
      <c r="A60" s="29"/>
      <c r="B60" s="29"/>
      <c r="C60" s="30"/>
      <c r="D60" s="2"/>
      <c r="E60" s="1"/>
      <c r="F60" s="1"/>
      <c r="G60" s="57" t="str">
        <f t="shared" si="0"/>
        <v/>
      </c>
      <c r="H60" s="54">
        <f>IFERROR(VLOOKUP(G60,مخزن!D58:E660,2,0),"")</f>
        <v>0</v>
      </c>
      <c r="I60" s="31"/>
      <c r="J60" s="55"/>
      <c r="K60" s="55">
        <f t="shared" si="1"/>
        <v>0</v>
      </c>
    </row>
    <row r="61" spans="1:11" ht="24.95" customHeight="1" x14ac:dyDescent="0.2">
      <c r="A61" s="29"/>
      <c r="B61" s="29"/>
      <c r="C61" s="30"/>
      <c r="D61" s="2"/>
      <c r="E61" s="1"/>
      <c r="F61" s="1"/>
      <c r="G61" s="57" t="str">
        <f t="shared" si="0"/>
        <v/>
      </c>
      <c r="H61" s="54">
        <f>IFERROR(VLOOKUP(G61,مخزن!D59:E661,2,0),"")</f>
        <v>0</v>
      </c>
      <c r="I61" s="31"/>
      <c r="J61" s="55"/>
      <c r="K61" s="55">
        <f t="shared" si="1"/>
        <v>0</v>
      </c>
    </row>
    <row r="62" spans="1:11" ht="24.95" customHeight="1" x14ac:dyDescent="0.2">
      <c r="A62" s="29"/>
      <c r="B62" s="29"/>
      <c r="C62" s="30"/>
      <c r="D62" s="2"/>
      <c r="E62" s="1"/>
      <c r="F62" s="1"/>
      <c r="G62" s="57" t="str">
        <f t="shared" si="0"/>
        <v/>
      </c>
      <c r="H62" s="54">
        <f>IFERROR(VLOOKUP(G62,مخزن!D60:E662,2,0),"")</f>
        <v>0</v>
      </c>
      <c r="I62" s="31"/>
      <c r="J62" s="55"/>
      <c r="K62" s="55">
        <f t="shared" si="1"/>
        <v>0</v>
      </c>
    </row>
    <row r="63" spans="1:11" ht="24.95" customHeight="1" x14ac:dyDescent="0.2">
      <c r="A63" s="29"/>
      <c r="B63" s="29"/>
      <c r="C63" s="30"/>
      <c r="D63" s="2"/>
      <c r="E63" s="1"/>
      <c r="F63" s="1"/>
      <c r="G63" s="57" t="str">
        <f t="shared" si="0"/>
        <v/>
      </c>
      <c r="H63" s="54">
        <f>IFERROR(VLOOKUP(G63,مخزن!D61:E663,2,0),"")</f>
        <v>0</v>
      </c>
      <c r="I63" s="31"/>
      <c r="J63" s="55"/>
      <c r="K63" s="55">
        <f t="shared" si="1"/>
        <v>0</v>
      </c>
    </row>
    <row r="64" spans="1:11" ht="24.95" customHeight="1" x14ac:dyDescent="0.2">
      <c r="A64" s="29"/>
      <c r="B64" s="29"/>
      <c r="C64" s="30"/>
      <c r="D64" s="2"/>
      <c r="E64" s="1"/>
      <c r="F64" s="1"/>
      <c r="G64" s="57" t="str">
        <f t="shared" si="0"/>
        <v/>
      </c>
      <c r="H64" s="54">
        <f>IFERROR(VLOOKUP(G64,مخزن!D62:E664,2,0),"")</f>
        <v>0</v>
      </c>
      <c r="I64" s="31"/>
      <c r="J64" s="55"/>
      <c r="K64" s="55">
        <f t="shared" si="1"/>
        <v>0</v>
      </c>
    </row>
    <row r="65" spans="1:11" ht="24.95" customHeight="1" x14ac:dyDescent="0.2">
      <c r="A65" s="29"/>
      <c r="B65" s="29"/>
      <c r="C65" s="30"/>
      <c r="D65" s="2"/>
      <c r="E65" s="1"/>
      <c r="F65" s="1"/>
      <c r="G65" s="57" t="str">
        <f t="shared" si="0"/>
        <v/>
      </c>
      <c r="H65" s="54">
        <f>IFERROR(VLOOKUP(G65,مخزن!D63:E665,2,0),"")</f>
        <v>0</v>
      </c>
      <c r="I65" s="31"/>
      <c r="J65" s="55"/>
      <c r="K65" s="55">
        <f t="shared" si="1"/>
        <v>0</v>
      </c>
    </row>
    <row r="66" spans="1:11" ht="24.95" customHeight="1" x14ac:dyDescent="0.2">
      <c r="A66" s="29"/>
      <c r="B66" s="29"/>
      <c r="C66" s="30"/>
      <c r="D66" s="2"/>
      <c r="E66" s="1"/>
      <c r="F66" s="1"/>
      <c r="G66" s="57" t="str">
        <f t="shared" si="0"/>
        <v/>
      </c>
      <c r="H66" s="54">
        <f>IFERROR(VLOOKUP(G66,مخزن!D64:E666,2,0),"")</f>
        <v>0</v>
      </c>
      <c r="I66" s="31"/>
      <c r="J66" s="55"/>
      <c r="K66" s="55">
        <f t="shared" si="1"/>
        <v>0</v>
      </c>
    </row>
    <row r="67" spans="1:11" ht="24.95" customHeight="1" x14ac:dyDescent="0.2">
      <c r="A67" s="29"/>
      <c r="B67" s="29"/>
      <c r="C67" s="30"/>
      <c r="D67" s="2"/>
      <c r="E67" s="3"/>
      <c r="F67" s="3"/>
      <c r="G67" s="57" t="str">
        <f t="shared" si="0"/>
        <v/>
      </c>
      <c r="H67" s="54">
        <f>IFERROR(VLOOKUP(G67,مخزن!D65:E667,2,0),"")</f>
        <v>0</v>
      </c>
      <c r="I67" s="31"/>
      <c r="J67" s="55"/>
      <c r="K67" s="55">
        <f t="shared" si="1"/>
        <v>0</v>
      </c>
    </row>
    <row r="68" spans="1:11" ht="24.95" customHeight="1" x14ac:dyDescent="0.2">
      <c r="A68" s="29"/>
      <c r="B68" s="29"/>
      <c r="C68" s="30"/>
      <c r="D68" s="2"/>
      <c r="E68" s="3"/>
      <c r="F68" s="3"/>
      <c r="G68" s="57" t="str">
        <f t="shared" ref="G68:G131" si="2">E68&amp;F68</f>
        <v/>
      </c>
      <c r="H68" s="54">
        <f>IFERROR(VLOOKUP(G68,مخزن!D66:E668,2,0),"")</f>
        <v>0</v>
      </c>
      <c r="I68" s="31"/>
      <c r="J68" s="55"/>
      <c r="K68" s="55">
        <f t="shared" ref="K68:K131" si="3">I68*J68</f>
        <v>0</v>
      </c>
    </row>
    <row r="69" spans="1:11" ht="24.95" customHeight="1" x14ac:dyDescent="0.2">
      <c r="A69" s="29"/>
      <c r="B69" s="29"/>
      <c r="C69" s="30"/>
      <c r="D69" s="2"/>
      <c r="E69" s="3"/>
      <c r="F69" s="3"/>
      <c r="G69" s="57" t="str">
        <f t="shared" si="2"/>
        <v/>
      </c>
      <c r="H69" s="54">
        <f>IFERROR(VLOOKUP(G69,مخزن!D67:E669,2,0),"")</f>
        <v>0</v>
      </c>
      <c r="I69" s="31"/>
      <c r="J69" s="55"/>
      <c r="K69" s="55">
        <f t="shared" si="3"/>
        <v>0</v>
      </c>
    </row>
    <row r="70" spans="1:11" ht="24.95" customHeight="1" x14ac:dyDescent="0.2">
      <c r="A70" s="29"/>
      <c r="B70" s="29"/>
      <c r="C70" s="30"/>
      <c r="D70" s="2"/>
      <c r="E70" s="3"/>
      <c r="F70" s="3"/>
      <c r="G70" s="57" t="str">
        <f t="shared" si="2"/>
        <v/>
      </c>
      <c r="H70" s="54">
        <f>IFERROR(VLOOKUP(G70,مخزن!D68:E670,2,0),"")</f>
        <v>0</v>
      </c>
      <c r="I70" s="31"/>
      <c r="J70" s="55"/>
      <c r="K70" s="55">
        <f t="shared" si="3"/>
        <v>0</v>
      </c>
    </row>
    <row r="71" spans="1:11" ht="24.95" customHeight="1" x14ac:dyDescent="0.2">
      <c r="A71" s="29"/>
      <c r="B71" s="29"/>
      <c r="C71" s="30"/>
      <c r="D71" s="2"/>
      <c r="E71" s="3"/>
      <c r="F71" s="3"/>
      <c r="G71" s="57" t="str">
        <f t="shared" si="2"/>
        <v/>
      </c>
      <c r="H71" s="54">
        <f>IFERROR(VLOOKUP(G71,مخزن!D69:E671,2,0),"")</f>
        <v>0</v>
      </c>
      <c r="I71" s="31"/>
      <c r="J71" s="55"/>
      <c r="K71" s="55">
        <f t="shared" si="3"/>
        <v>0</v>
      </c>
    </row>
    <row r="72" spans="1:11" ht="24.95" customHeight="1" x14ac:dyDescent="0.2">
      <c r="A72" s="29"/>
      <c r="B72" s="29"/>
      <c r="C72" s="30"/>
      <c r="D72" s="2"/>
      <c r="E72" s="3"/>
      <c r="F72" s="3"/>
      <c r="G72" s="57" t="str">
        <f t="shared" si="2"/>
        <v/>
      </c>
      <c r="H72" s="54">
        <f>IFERROR(VLOOKUP(G72,مخزن!D70:E672,2,0),"")</f>
        <v>0</v>
      </c>
      <c r="I72" s="31"/>
      <c r="J72" s="55"/>
      <c r="K72" s="55">
        <f t="shared" si="3"/>
        <v>0</v>
      </c>
    </row>
    <row r="73" spans="1:11" ht="24.95" customHeight="1" x14ac:dyDescent="0.2">
      <c r="A73" s="29"/>
      <c r="B73" s="29"/>
      <c r="C73" s="30"/>
      <c r="D73" s="2"/>
      <c r="E73" s="3"/>
      <c r="F73" s="3"/>
      <c r="G73" s="57" t="str">
        <f t="shared" si="2"/>
        <v/>
      </c>
      <c r="H73" s="54">
        <f>IFERROR(VLOOKUP(G73,مخزن!D71:E673,2,0),"")</f>
        <v>0</v>
      </c>
      <c r="I73" s="31"/>
      <c r="J73" s="55"/>
      <c r="K73" s="55">
        <f t="shared" si="3"/>
        <v>0</v>
      </c>
    </row>
    <row r="74" spans="1:11" ht="24.95" customHeight="1" x14ac:dyDescent="0.2">
      <c r="A74" s="29"/>
      <c r="B74" s="29"/>
      <c r="C74" s="30"/>
      <c r="D74" s="2"/>
      <c r="E74" s="1"/>
      <c r="F74" s="1"/>
      <c r="G74" s="57" t="str">
        <f t="shared" si="2"/>
        <v/>
      </c>
      <c r="H74" s="54">
        <f>IFERROR(VLOOKUP(G74,مخزن!D72:E674,2,0),"")</f>
        <v>0</v>
      </c>
      <c r="I74" s="31"/>
      <c r="J74" s="55"/>
      <c r="K74" s="55">
        <f t="shared" si="3"/>
        <v>0</v>
      </c>
    </row>
    <row r="75" spans="1:11" ht="24.95" customHeight="1" x14ac:dyDescent="0.2">
      <c r="A75" s="29"/>
      <c r="B75" s="29"/>
      <c r="C75" s="30"/>
      <c r="D75" s="2"/>
      <c r="E75" s="3"/>
      <c r="F75" s="3"/>
      <c r="G75" s="57" t="str">
        <f t="shared" si="2"/>
        <v/>
      </c>
      <c r="H75" s="54">
        <f>IFERROR(VLOOKUP(G75,مخزن!D73:E675,2,0),"")</f>
        <v>0</v>
      </c>
      <c r="I75" s="31"/>
      <c r="J75" s="55"/>
      <c r="K75" s="55">
        <f t="shared" si="3"/>
        <v>0</v>
      </c>
    </row>
    <row r="76" spans="1:11" ht="24.95" customHeight="1" x14ac:dyDescent="0.2">
      <c r="A76" s="29"/>
      <c r="B76" s="29"/>
      <c r="C76" s="30"/>
      <c r="D76" s="2"/>
      <c r="E76" s="3"/>
      <c r="F76" s="3"/>
      <c r="G76" s="57" t="str">
        <f t="shared" si="2"/>
        <v/>
      </c>
      <c r="H76" s="54">
        <f>IFERROR(VLOOKUP(G76,مخزن!D74:E676,2,0),"")</f>
        <v>0</v>
      </c>
      <c r="I76" s="31"/>
      <c r="J76" s="55"/>
      <c r="K76" s="55">
        <f t="shared" si="3"/>
        <v>0</v>
      </c>
    </row>
    <row r="77" spans="1:11" ht="24.95" customHeight="1" x14ac:dyDescent="0.2">
      <c r="A77" s="29"/>
      <c r="B77" s="29"/>
      <c r="C77" s="30"/>
      <c r="D77" s="2"/>
      <c r="E77" s="3"/>
      <c r="F77" s="3"/>
      <c r="G77" s="57" t="str">
        <f t="shared" si="2"/>
        <v/>
      </c>
      <c r="H77" s="54">
        <f>IFERROR(VLOOKUP(G77,مخزن!D75:E677,2,0),"")</f>
        <v>0</v>
      </c>
      <c r="I77" s="31"/>
      <c r="J77" s="55"/>
      <c r="K77" s="55">
        <f t="shared" si="3"/>
        <v>0</v>
      </c>
    </row>
    <row r="78" spans="1:11" ht="24.95" customHeight="1" x14ac:dyDescent="0.2">
      <c r="A78" s="29"/>
      <c r="B78" s="29"/>
      <c r="C78" s="30"/>
      <c r="D78" s="2"/>
      <c r="E78" s="3"/>
      <c r="F78" s="3"/>
      <c r="G78" s="57" t="str">
        <f t="shared" si="2"/>
        <v/>
      </c>
      <c r="H78" s="54">
        <f>IFERROR(VLOOKUP(G78,مخزن!D76:E678,2,0),"")</f>
        <v>0</v>
      </c>
      <c r="I78" s="31"/>
      <c r="J78" s="55"/>
      <c r="K78" s="55">
        <f t="shared" si="3"/>
        <v>0</v>
      </c>
    </row>
    <row r="79" spans="1:11" ht="24.95" customHeight="1" x14ac:dyDescent="0.2">
      <c r="A79" s="29"/>
      <c r="B79" s="29"/>
      <c r="C79" s="30"/>
      <c r="D79" s="2"/>
      <c r="E79" s="3"/>
      <c r="F79" s="3"/>
      <c r="G79" s="57" t="str">
        <f t="shared" si="2"/>
        <v/>
      </c>
      <c r="H79" s="54">
        <f>IFERROR(VLOOKUP(G79,مخزن!D77:E679,2,0),"")</f>
        <v>0</v>
      </c>
      <c r="I79" s="31"/>
      <c r="J79" s="55"/>
      <c r="K79" s="55">
        <f t="shared" si="3"/>
        <v>0</v>
      </c>
    </row>
    <row r="80" spans="1:11" ht="24.95" customHeight="1" x14ac:dyDescent="0.2">
      <c r="A80" s="29"/>
      <c r="B80" s="29"/>
      <c r="C80" s="30"/>
      <c r="D80" s="2"/>
      <c r="E80" s="3"/>
      <c r="F80" s="3"/>
      <c r="G80" s="57" t="str">
        <f t="shared" si="2"/>
        <v/>
      </c>
      <c r="H80" s="54">
        <f>IFERROR(VLOOKUP(G80,مخزن!D78:E680,2,0),"")</f>
        <v>0</v>
      </c>
      <c r="I80" s="31"/>
      <c r="J80" s="55"/>
      <c r="K80" s="55">
        <f t="shared" si="3"/>
        <v>0</v>
      </c>
    </row>
    <row r="81" spans="1:11" ht="24.95" customHeight="1" x14ac:dyDescent="0.2">
      <c r="A81" s="29"/>
      <c r="B81" s="29"/>
      <c r="C81" s="30"/>
      <c r="D81" s="2"/>
      <c r="E81" s="3"/>
      <c r="F81" s="3"/>
      <c r="G81" s="57" t="str">
        <f t="shared" si="2"/>
        <v/>
      </c>
      <c r="H81" s="54">
        <f>IFERROR(VLOOKUP(G81,مخزن!D79:E681,2,0),"")</f>
        <v>0</v>
      </c>
      <c r="I81" s="31"/>
      <c r="J81" s="55"/>
      <c r="K81" s="55">
        <f t="shared" si="3"/>
        <v>0</v>
      </c>
    </row>
    <row r="82" spans="1:11" ht="24.95" customHeight="1" x14ac:dyDescent="0.2">
      <c r="A82" s="29"/>
      <c r="B82" s="29"/>
      <c r="C82" s="30"/>
      <c r="D82" s="2"/>
      <c r="E82" s="3"/>
      <c r="F82" s="3"/>
      <c r="G82" s="57" t="str">
        <f t="shared" si="2"/>
        <v/>
      </c>
      <c r="H82" s="54">
        <f>IFERROR(VLOOKUP(G82,مخزن!D80:E682,2,0),"")</f>
        <v>0</v>
      </c>
      <c r="I82" s="31"/>
      <c r="J82" s="55"/>
      <c r="K82" s="55">
        <f t="shared" si="3"/>
        <v>0</v>
      </c>
    </row>
    <row r="83" spans="1:11" ht="24.95" customHeight="1" x14ac:dyDescent="0.2">
      <c r="A83" s="29"/>
      <c r="B83" s="29"/>
      <c r="C83" s="30"/>
      <c r="D83" s="2"/>
      <c r="E83" s="3"/>
      <c r="F83" s="3"/>
      <c r="G83" s="57" t="str">
        <f t="shared" si="2"/>
        <v/>
      </c>
      <c r="H83" s="54">
        <f>IFERROR(VLOOKUP(G83,مخزن!D81:E683,2,0),"")</f>
        <v>0</v>
      </c>
      <c r="I83" s="31"/>
      <c r="J83" s="55"/>
      <c r="K83" s="55">
        <f t="shared" si="3"/>
        <v>0</v>
      </c>
    </row>
    <row r="84" spans="1:11" ht="24.95" customHeight="1" x14ac:dyDescent="0.2">
      <c r="A84" s="29"/>
      <c r="B84" s="29"/>
      <c r="C84" s="30"/>
      <c r="D84" s="2"/>
      <c r="E84" s="3"/>
      <c r="F84" s="3"/>
      <c r="G84" s="57" t="str">
        <f t="shared" si="2"/>
        <v/>
      </c>
      <c r="H84" s="54">
        <f>IFERROR(VLOOKUP(G84,مخزن!D82:E684,2,0),"")</f>
        <v>0</v>
      </c>
      <c r="I84" s="31"/>
      <c r="J84" s="55"/>
      <c r="K84" s="55">
        <f t="shared" si="3"/>
        <v>0</v>
      </c>
    </row>
    <row r="85" spans="1:11" ht="24.95" customHeight="1" x14ac:dyDescent="0.2">
      <c r="A85" s="29"/>
      <c r="B85" s="29"/>
      <c r="C85" s="30"/>
      <c r="D85" s="2"/>
      <c r="E85" s="3"/>
      <c r="F85" s="3"/>
      <c r="G85" s="57" t="str">
        <f t="shared" si="2"/>
        <v/>
      </c>
      <c r="H85" s="54">
        <f>IFERROR(VLOOKUP(G85,مخزن!D83:E685,2,0),"")</f>
        <v>0</v>
      </c>
      <c r="I85" s="31"/>
      <c r="J85" s="55"/>
      <c r="K85" s="55">
        <f t="shared" si="3"/>
        <v>0</v>
      </c>
    </row>
    <row r="86" spans="1:11" ht="24.95" customHeight="1" x14ac:dyDescent="0.2">
      <c r="A86" s="29"/>
      <c r="B86" s="29"/>
      <c r="C86" s="30"/>
      <c r="D86" s="2"/>
      <c r="E86" s="3"/>
      <c r="F86" s="3"/>
      <c r="G86" s="57" t="str">
        <f t="shared" si="2"/>
        <v/>
      </c>
      <c r="H86" s="54">
        <f>IFERROR(VLOOKUP(G86,مخزن!D84:E686,2,0),"")</f>
        <v>0</v>
      </c>
      <c r="I86" s="31"/>
      <c r="J86" s="55"/>
      <c r="K86" s="55">
        <f t="shared" si="3"/>
        <v>0</v>
      </c>
    </row>
    <row r="87" spans="1:11" ht="24.95" customHeight="1" x14ac:dyDescent="0.2">
      <c r="A87" s="29"/>
      <c r="B87" s="29"/>
      <c r="C87" s="30"/>
      <c r="D87" s="2"/>
      <c r="E87" s="3"/>
      <c r="F87" s="3"/>
      <c r="G87" s="57" t="str">
        <f t="shared" si="2"/>
        <v/>
      </c>
      <c r="H87" s="54">
        <f>IFERROR(VLOOKUP(G87,مخزن!D85:E687,2,0),"")</f>
        <v>0</v>
      </c>
      <c r="I87" s="31"/>
      <c r="J87" s="55"/>
      <c r="K87" s="55">
        <f t="shared" si="3"/>
        <v>0</v>
      </c>
    </row>
    <row r="88" spans="1:11" ht="24.95" customHeight="1" x14ac:dyDescent="0.2">
      <c r="A88" s="29"/>
      <c r="B88" s="29"/>
      <c r="C88" s="30"/>
      <c r="D88" s="2"/>
      <c r="E88" s="3"/>
      <c r="F88" s="3"/>
      <c r="G88" s="57" t="str">
        <f t="shared" si="2"/>
        <v/>
      </c>
      <c r="H88" s="54">
        <f>IFERROR(VLOOKUP(G88,مخزن!D86:E688,2,0),"")</f>
        <v>0</v>
      </c>
      <c r="I88" s="31"/>
      <c r="J88" s="55"/>
      <c r="K88" s="55">
        <f t="shared" si="3"/>
        <v>0</v>
      </c>
    </row>
    <row r="89" spans="1:11" ht="24.95" customHeight="1" x14ac:dyDescent="0.2">
      <c r="A89" s="29"/>
      <c r="B89" s="29"/>
      <c r="C89" s="30"/>
      <c r="D89" s="2"/>
      <c r="E89" s="3"/>
      <c r="F89" s="3"/>
      <c r="G89" s="57" t="str">
        <f t="shared" si="2"/>
        <v/>
      </c>
      <c r="H89" s="54">
        <f>IFERROR(VLOOKUP(G89,مخزن!D87:E689,2,0),"")</f>
        <v>0</v>
      </c>
      <c r="I89" s="31"/>
      <c r="J89" s="55"/>
      <c r="K89" s="55">
        <f t="shared" si="3"/>
        <v>0</v>
      </c>
    </row>
    <row r="90" spans="1:11" ht="24.95" customHeight="1" x14ac:dyDescent="0.2">
      <c r="A90" s="29"/>
      <c r="B90" s="29"/>
      <c r="C90" s="30"/>
      <c r="D90" s="2"/>
      <c r="E90" s="3"/>
      <c r="F90" s="3"/>
      <c r="G90" s="57" t="str">
        <f t="shared" si="2"/>
        <v/>
      </c>
      <c r="H90" s="54">
        <f>IFERROR(VLOOKUP(G90,مخزن!D88:E690,2,0),"")</f>
        <v>0</v>
      </c>
      <c r="I90" s="31"/>
      <c r="J90" s="55"/>
      <c r="K90" s="55">
        <f t="shared" si="3"/>
        <v>0</v>
      </c>
    </row>
    <row r="91" spans="1:11" ht="24.95" customHeight="1" x14ac:dyDescent="0.2">
      <c r="A91" s="29"/>
      <c r="B91" s="29"/>
      <c r="C91" s="30"/>
      <c r="D91" s="2"/>
      <c r="E91" s="3"/>
      <c r="F91" s="3"/>
      <c r="G91" s="57" t="str">
        <f t="shared" si="2"/>
        <v/>
      </c>
      <c r="H91" s="54">
        <f>IFERROR(VLOOKUP(G91,مخزن!D89:E691,2,0),"")</f>
        <v>0</v>
      </c>
      <c r="I91" s="31"/>
      <c r="J91" s="55"/>
      <c r="K91" s="55">
        <f t="shared" si="3"/>
        <v>0</v>
      </c>
    </row>
    <row r="92" spans="1:11" ht="24.95" customHeight="1" x14ac:dyDescent="0.2">
      <c r="A92" s="29"/>
      <c r="B92" s="29"/>
      <c r="C92" s="30"/>
      <c r="D92" s="2"/>
      <c r="E92" s="3"/>
      <c r="F92" s="3"/>
      <c r="G92" s="57" t="str">
        <f t="shared" si="2"/>
        <v/>
      </c>
      <c r="H92" s="54">
        <f>IFERROR(VLOOKUP(G92,مخزن!D90:E692,2,0),"")</f>
        <v>0</v>
      </c>
      <c r="I92" s="31"/>
      <c r="J92" s="55"/>
      <c r="K92" s="55">
        <f t="shared" si="3"/>
        <v>0</v>
      </c>
    </row>
    <row r="93" spans="1:11" ht="24.95" customHeight="1" x14ac:dyDescent="0.2">
      <c r="A93" s="29"/>
      <c r="B93" s="29"/>
      <c r="C93" s="30"/>
      <c r="D93" s="2"/>
      <c r="E93" s="3"/>
      <c r="F93" s="3"/>
      <c r="G93" s="57" t="str">
        <f t="shared" si="2"/>
        <v/>
      </c>
      <c r="H93" s="54">
        <f>IFERROR(VLOOKUP(G93,مخزن!D91:E693,2,0),"")</f>
        <v>0</v>
      </c>
      <c r="I93" s="31"/>
      <c r="J93" s="55"/>
      <c r="K93" s="55">
        <f t="shared" si="3"/>
        <v>0</v>
      </c>
    </row>
    <row r="94" spans="1:11" ht="24.95" customHeight="1" x14ac:dyDescent="0.2">
      <c r="A94" s="29"/>
      <c r="B94" s="29"/>
      <c r="C94" s="30"/>
      <c r="D94" s="2"/>
      <c r="E94" s="3"/>
      <c r="F94" s="3"/>
      <c r="G94" s="57" t="str">
        <f t="shared" si="2"/>
        <v/>
      </c>
      <c r="H94" s="54">
        <f>IFERROR(VLOOKUP(G94,مخزن!D92:E694,2,0),"")</f>
        <v>0</v>
      </c>
      <c r="I94" s="31"/>
      <c r="J94" s="55"/>
      <c r="K94" s="55">
        <f t="shared" si="3"/>
        <v>0</v>
      </c>
    </row>
    <row r="95" spans="1:11" ht="24.95" customHeight="1" x14ac:dyDescent="0.2">
      <c r="A95" s="29"/>
      <c r="B95" s="29"/>
      <c r="C95" s="30"/>
      <c r="D95" s="2"/>
      <c r="E95" s="3"/>
      <c r="F95" s="3"/>
      <c r="G95" s="57" t="str">
        <f t="shared" si="2"/>
        <v/>
      </c>
      <c r="H95" s="54">
        <f>IFERROR(VLOOKUP(G95,مخزن!D93:E695,2,0),"")</f>
        <v>0</v>
      </c>
      <c r="I95" s="31"/>
      <c r="J95" s="55"/>
      <c r="K95" s="55">
        <f t="shared" si="3"/>
        <v>0</v>
      </c>
    </row>
    <row r="96" spans="1:11" ht="24.95" customHeight="1" x14ac:dyDescent="0.2">
      <c r="A96" s="29"/>
      <c r="B96" s="29"/>
      <c r="C96" s="30"/>
      <c r="D96" s="2"/>
      <c r="E96" s="1"/>
      <c r="F96" s="1"/>
      <c r="G96" s="57" t="str">
        <f t="shared" si="2"/>
        <v/>
      </c>
      <c r="H96" s="54">
        <f>IFERROR(VLOOKUP(G96,مخزن!D94:E696,2,0),"")</f>
        <v>0</v>
      </c>
      <c r="I96" s="31"/>
      <c r="J96" s="55"/>
      <c r="K96" s="55">
        <f t="shared" si="3"/>
        <v>0</v>
      </c>
    </row>
    <row r="97" spans="1:11" ht="24.95" customHeight="1" x14ac:dyDescent="0.2">
      <c r="A97" s="32"/>
      <c r="B97" s="32"/>
      <c r="C97" s="30"/>
      <c r="D97" s="2"/>
      <c r="E97" s="1"/>
      <c r="F97" s="1"/>
      <c r="G97" s="57" t="str">
        <f t="shared" si="2"/>
        <v/>
      </c>
      <c r="H97" s="54">
        <f>IFERROR(VLOOKUP(G97,مخزن!D95:E697,2,0),"")</f>
        <v>0</v>
      </c>
      <c r="I97" s="31"/>
      <c r="J97" s="55"/>
      <c r="K97" s="55">
        <f t="shared" si="3"/>
        <v>0</v>
      </c>
    </row>
    <row r="98" spans="1:11" ht="24.95" customHeight="1" x14ac:dyDescent="0.2">
      <c r="A98" s="29"/>
      <c r="B98" s="29"/>
      <c r="C98" s="30"/>
      <c r="D98" s="2"/>
      <c r="E98" s="1"/>
      <c r="F98" s="1"/>
      <c r="G98" s="57" t="str">
        <f t="shared" si="2"/>
        <v/>
      </c>
      <c r="H98" s="54">
        <f>IFERROR(VLOOKUP(G98,مخزن!D96:E698,2,0),"")</f>
        <v>0</v>
      </c>
      <c r="I98" s="31"/>
      <c r="J98" s="55"/>
      <c r="K98" s="55">
        <f t="shared" si="3"/>
        <v>0</v>
      </c>
    </row>
    <row r="99" spans="1:11" ht="24.95" customHeight="1" x14ac:dyDescent="0.2">
      <c r="A99" s="29"/>
      <c r="B99" s="29"/>
      <c r="C99" s="30"/>
      <c r="D99" s="2"/>
      <c r="E99" s="1"/>
      <c r="F99" s="1"/>
      <c r="G99" s="57" t="str">
        <f t="shared" si="2"/>
        <v/>
      </c>
      <c r="H99" s="54">
        <f>IFERROR(VLOOKUP(G99,مخزن!D97:E699,2,0),"")</f>
        <v>0</v>
      </c>
      <c r="I99" s="31"/>
      <c r="J99" s="55"/>
      <c r="K99" s="55">
        <f t="shared" si="3"/>
        <v>0</v>
      </c>
    </row>
    <row r="100" spans="1:11" ht="24.95" customHeight="1" x14ac:dyDescent="0.2">
      <c r="A100" s="29"/>
      <c r="B100" s="29"/>
      <c r="C100" s="30"/>
      <c r="D100" s="2"/>
      <c r="E100" s="1"/>
      <c r="F100" s="1"/>
      <c r="G100" s="57" t="str">
        <f t="shared" si="2"/>
        <v/>
      </c>
      <c r="H100" s="54">
        <f>IFERROR(VLOOKUP(G100,مخزن!D98:E700,2,0),"")</f>
        <v>0</v>
      </c>
      <c r="I100" s="31"/>
      <c r="J100" s="55"/>
      <c r="K100" s="55">
        <f t="shared" si="3"/>
        <v>0</v>
      </c>
    </row>
    <row r="101" spans="1:11" ht="24.95" customHeight="1" x14ac:dyDescent="0.2">
      <c r="A101" s="29"/>
      <c r="B101" s="29"/>
      <c r="C101" s="30"/>
      <c r="D101" s="2"/>
      <c r="E101" s="1"/>
      <c r="F101" s="1"/>
      <c r="G101" s="57" t="str">
        <f t="shared" si="2"/>
        <v/>
      </c>
      <c r="H101" s="54">
        <f>IFERROR(VLOOKUP(G101,مخزن!D99:E701,2,0),"")</f>
        <v>0</v>
      </c>
      <c r="I101" s="31"/>
      <c r="J101" s="55"/>
      <c r="K101" s="55">
        <f t="shared" si="3"/>
        <v>0</v>
      </c>
    </row>
    <row r="102" spans="1:11" ht="24.95" customHeight="1" x14ac:dyDescent="0.2">
      <c r="A102" s="29"/>
      <c r="B102" s="29"/>
      <c r="C102" s="30"/>
      <c r="D102" s="2"/>
      <c r="E102" s="1"/>
      <c r="F102" s="1"/>
      <c r="G102" s="57" t="str">
        <f t="shared" si="2"/>
        <v/>
      </c>
      <c r="H102" s="54">
        <f>IFERROR(VLOOKUP(G102,مخزن!D100:E702,2,0),"")</f>
        <v>0</v>
      </c>
      <c r="I102" s="31"/>
      <c r="J102" s="55"/>
      <c r="K102" s="55">
        <f t="shared" si="3"/>
        <v>0</v>
      </c>
    </row>
    <row r="103" spans="1:11" ht="24.95" customHeight="1" x14ac:dyDescent="0.2">
      <c r="A103" s="29"/>
      <c r="B103" s="29"/>
      <c r="C103" s="30"/>
      <c r="D103" s="2"/>
      <c r="E103" s="1"/>
      <c r="F103" s="1"/>
      <c r="G103" s="57" t="str">
        <f t="shared" si="2"/>
        <v/>
      </c>
      <c r="H103" s="54">
        <f>IFERROR(VLOOKUP(G103,مخزن!D101:E703,2,0),"")</f>
        <v>0</v>
      </c>
      <c r="I103" s="31"/>
      <c r="J103" s="55"/>
      <c r="K103" s="55">
        <f t="shared" si="3"/>
        <v>0</v>
      </c>
    </row>
    <row r="104" spans="1:11" ht="24.95" customHeight="1" x14ac:dyDescent="0.2">
      <c r="A104" s="29"/>
      <c r="B104" s="29"/>
      <c r="C104" s="30"/>
      <c r="D104" s="2"/>
      <c r="E104" s="1"/>
      <c r="F104" s="1"/>
      <c r="G104" s="57" t="str">
        <f t="shared" si="2"/>
        <v/>
      </c>
      <c r="H104" s="54">
        <f>IFERROR(VLOOKUP(G104,مخزن!D102:E704,2,0),"")</f>
        <v>0</v>
      </c>
      <c r="I104" s="31"/>
      <c r="J104" s="55"/>
      <c r="K104" s="55">
        <f t="shared" si="3"/>
        <v>0</v>
      </c>
    </row>
    <row r="105" spans="1:11" ht="24.95" customHeight="1" x14ac:dyDescent="0.2">
      <c r="A105" s="29"/>
      <c r="B105" s="29"/>
      <c r="C105" s="30"/>
      <c r="D105" s="2"/>
      <c r="E105" s="1"/>
      <c r="F105" s="1"/>
      <c r="G105" s="57" t="str">
        <f t="shared" si="2"/>
        <v/>
      </c>
      <c r="H105" s="54">
        <f>IFERROR(VLOOKUP(G105,مخزن!D103:E705,2,0),"")</f>
        <v>0</v>
      </c>
      <c r="I105" s="31"/>
      <c r="J105" s="55"/>
      <c r="K105" s="55">
        <f t="shared" si="3"/>
        <v>0</v>
      </c>
    </row>
    <row r="106" spans="1:11" ht="24.95" customHeight="1" x14ac:dyDescent="0.2">
      <c r="A106" s="29"/>
      <c r="B106" s="29"/>
      <c r="C106" s="30"/>
      <c r="D106" s="2"/>
      <c r="E106" s="1"/>
      <c r="F106" s="1"/>
      <c r="G106" s="57" t="str">
        <f t="shared" si="2"/>
        <v/>
      </c>
      <c r="H106" s="54">
        <f>IFERROR(VLOOKUP(G106,مخزن!D104:E706,2,0),"")</f>
        <v>0</v>
      </c>
      <c r="I106" s="31"/>
      <c r="J106" s="55"/>
      <c r="K106" s="55">
        <f t="shared" si="3"/>
        <v>0</v>
      </c>
    </row>
    <row r="107" spans="1:11" ht="24.95" customHeight="1" x14ac:dyDescent="0.2">
      <c r="A107" s="29"/>
      <c r="B107" s="29"/>
      <c r="C107" s="30"/>
      <c r="D107" s="2"/>
      <c r="E107" s="1"/>
      <c r="F107" s="1"/>
      <c r="G107" s="57" t="str">
        <f t="shared" si="2"/>
        <v/>
      </c>
      <c r="H107" s="54">
        <f>IFERROR(VLOOKUP(G107,مخزن!D105:E707,2,0),"")</f>
        <v>0</v>
      </c>
      <c r="I107" s="31"/>
      <c r="J107" s="55"/>
      <c r="K107" s="55">
        <f t="shared" si="3"/>
        <v>0</v>
      </c>
    </row>
    <row r="108" spans="1:11" ht="24.95" customHeight="1" x14ac:dyDescent="0.2">
      <c r="A108" s="29"/>
      <c r="B108" s="29"/>
      <c r="C108" s="30"/>
      <c r="D108" s="2"/>
      <c r="E108" s="1"/>
      <c r="F108" s="1"/>
      <c r="G108" s="57" t="str">
        <f t="shared" si="2"/>
        <v/>
      </c>
      <c r="H108" s="54">
        <f>IFERROR(VLOOKUP(G108,مخزن!D106:E708,2,0),"")</f>
        <v>0</v>
      </c>
      <c r="I108" s="31"/>
      <c r="J108" s="55"/>
      <c r="K108" s="55">
        <f t="shared" si="3"/>
        <v>0</v>
      </c>
    </row>
    <row r="109" spans="1:11" ht="24.95" customHeight="1" x14ac:dyDescent="0.2">
      <c r="A109" s="29"/>
      <c r="B109" s="29"/>
      <c r="C109" s="30"/>
      <c r="D109" s="2"/>
      <c r="E109" s="1"/>
      <c r="F109" s="1"/>
      <c r="G109" s="57" t="str">
        <f t="shared" si="2"/>
        <v/>
      </c>
      <c r="H109" s="54">
        <f>IFERROR(VLOOKUP(G109,مخزن!D107:E709,2,0),"")</f>
        <v>0</v>
      </c>
      <c r="I109" s="31"/>
      <c r="J109" s="55"/>
      <c r="K109" s="55">
        <f t="shared" si="3"/>
        <v>0</v>
      </c>
    </row>
    <row r="110" spans="1:11" ht="24.95" customHeight="1" x14ac:dyDescent="0.2">
      <c r="A110" s="29"/>
      <c r="B110" s="29"/>
      <c r="C110" s="30"/>
      <c r="D110" s="2"/>
      <c r="E110" s="1"/>
      <c r="F110" s="1"/>
      <c r="G110" s="57" t="str">
        <f t="shared" si="2"/>
        <v/>
      </c>
      <c r="H110" s="54">
        <f>IFERROR(VLOOKUP(G110,مخزن!D108:E710,2,0),"")</f>
        <v>0</v>
      </c>
      <c r="I110" s="31"/>
      <c r="J110" s="55"/>
      <c r="K110" s="55">
        <f t="shared" si="3"/>
        <v>0</v>
      </c>
    </row>
    <row r="111" spans="1:11" ht="24.95" customHeight="1" x14ac:dyDescent="0.2">
      <c r="A111" s="29"/>
      <c r="B111" s="29"/>
      <c r="C111" s="30"/>
      <c r="D111" s="2"/>
      <c r="E111" s="1"/>
      <c r="F111" s="1"/>
      <c r="G111" s="57" t="str">
        <f t="shared" si="2"/>
        <v/>
      </c>
      <c r="H111" s="54">
        <f>IFERROR(VLOOKUP(G111,مخزن!D109:E711,2,0),"")</f>
        <v>0</v>
      </c>
      <c r="I111" s="31"/>
      <c r="J111" s="55"/>
      <c r="K111" s="55">
        <f t="shared" si="3"/>
        <v>0</v>
      </c>
    </row>
    <row r="112" spans="1:11" ht="24.95" customHeight="1" x14ac:dyDescent="0.2">
      <c r="A112" s="29"/>
      <c r="B112" s="29"/>
      <c r="C112" s="30"/>
      <c r="D112" s="2"/>
      <c r="E112" s="1"/>
      <c r="F112" s="1"/>
      <c r="G112" s="57" t="str">
        <f t="shared" si="2"/>
        <v/>
      </c>
      <c r="H112" s="54">
        <f>IFERROR(VLOOKUP(G112,مخزن!D110:E712,2,0),"")</f>
        <v>0</v>
      </c>
      <c r="I112" s="31"/>
      <c r="J112" s="55"/>
      <c r="K112" s="55">
        <f t="shared" si="3"/>
        <v>0</v>
      </c>
    </row>
    <row r="113" spans="1:11" ht="24.95" customHeight="1" x14ac:dyDescent="0.2">
      <c r="A113" s="29"/>
      <c r="B113" s="29"/>
      <c r="C113" s="30"/>
      <c r="D113" s="2"/>
      <c r="E113" s="1"/>
      <c r="F113" s="1"/>
      <c r="G113" s="57" t="str">
        <f t="shared" si="2"/>
        <v/>
      </c>
      <c r="H113" s="54">
        <f>IFERROR(VLOOKUP(G113,مخزن!D111:E713,2,0),"")</f>
        <v>0</v>
      </c>
      <c r="I113" s="31"/>
      <c r="J113" s="55"/>
      <c r="K113" s="55">
        <f t="shared" si="3"/>
        <v>0</v>
      </c>
    </row>
    <row r="114" spans="1:11" ht="24.95" customHeight="1" x14ac:dyDescent="0.2">
      <c r="A114" s="29"/>
      <c r="B114" s="29"/>
      <c r="C114" s="30"/>
      <c r="D114" s="2"/>
      <c r="E114" s="1"/>
      <c r="F114" s="1"/>
      <c r="G114" s="57" t="str">
        <f t="shared" si="2"/>
        <v/>
      </c>
      <c r="H114" s="54">
        <f>IFERROR(VLOOKUP(G114,مخزن!D112:E714,2,0),"")</f>
        <v>0</v>
      </c>
      <c r="I114" s="31"/>
      <c r="J114" s="55"/>
      <c r="K114" s="55">
        <f t="shared" si="3"/>
        <v>0</v>
      </c>
    </row>
    <row r="115" spans="1:11" ht="24.95" customHeight="1" x14ac:dyDescent="0.2">
      <c r="A115" s="29"/>
      <c r="B115" s="29"/>
      <c r="C115" s="30"/>
      <c r="D115" s="2"/>
      <c r="E115" s="1"/>
      <c r="F115" s="1"/>
      <c r="G115" s="57" t="str">
        <f t="shared" si="2"/>
        <v/>
      </c>
      <c r="H115" s="54">
        <f>IFERROR(VLOOKUP(G115,مخزن!D113:E715,2,0),"")</f>
        <v>0</v>
      </c>
      <c r="I115" s="31"/>
      <c r="J115" s="55"/>
      <c r="K115" s="55">
        <f t="shared" si="3"/>
        <v>0</v>
      </c>
    </row>
    <row r="116" spans="1:11" ht="24.95" customHeight="1" x14ac:dyDescent="0.2">
      <c r="A116" s="29"/>
      <c r="B116" s="29"/>
      <c r="C116" s="30"/>
      <c r="D116" s="2"/>
      <c r="E116" s="1"/>
      <c r="F116" s="1"/>
      <c r="G116" s="57" t="str">
        <f t="shared" si="2"/>
        <v/>
      </c>
      <c r="H116" s="54">
        <f>IFERROR(VLOOKUP(G116,مخزن!D114:E716,2,0),"")</f>
        <v>0</v>
      </c>
      <c r="I116" s="31"/>
      <c r="J116" s="55"/>
      <c r="K116" s="55">
        <f t="shared" si="3"/>
        <v>0</v>
      </c>
    </row>
    <row r="117" spans="1:11" ht="24.95" customHeight="1" x14ac:dyDescent="0.2">
      <c r="A117" s="29"/>
      <c r="B117" s="29"/>
      <c r="C117" s="30"/>
      <c r="D117" s="2"/>
      <c r="E117" s="1"/>
      <c r="F117" s="1"/>
      <c r="G117" s="57" t="str">
        <f t="shared" si="2"/>
        <v/>
      </c>
      <c r="H117" s="54">
        <f>IFERROR(VLOOKUP(G117,مخزن!D115:E717,2,0),"")</f>
        <v>0</v>
      </c>
      <c r="I117" s="31"/>
      <c r="J117" s="55"/>
      <c r="K117" s="55">
        <f t="shared" si="3"/>
        <v>0</v>
      </c>
    </row>
    <row r="118" spans="1:11" ht="24.95" customHeight="1" x14ac:dyDescent="0.2">
      <c r="A118" s="29"/>
      <c r="B118" s="29"/>
      <c r="C118" s="30"/>
      <c r="D118" s="2"/>
      <c r="E118" s="1"/>
      <c r="F118" s="1"/>
      <c r="G118" s="57" t="str">
        <f t="shared" si="2"/>
        <v/>
      </c>
      <c r="H118" s="54">
        <f>IFERROR(VLOOKUP(G118,مخزن!D116:E718,2,0),"")</f>
        <v>0</v>
      </c>
      <c r="I118" s="31"/>
      <c r="J118" s="55"/>
      <c r="K118" s="55">
        <f t="shared" si="3"/>
        <v>0</v>
      </c>
    </row>
    <row r="119" spans="1:11" ht="24.95" customHeight="1" x14ac:dyDescent="0.2">
      <c r="A119" s="29"/>
      <c r="B119" s="29"/>
      <c r="C119" s="30"/>
      <c r="D119" s="2"/>
      <c r="E119" s="1"/>
      <c r="F119" s="1"/>
      <c r="G119" s="57" t="str">
        <f t="shared" si="2"/>
        <v/>
      </c>
      <c r="H119" s="54">
        <f>IFERROR(VLOOKUP(G119,مخزن!D117:E719,2,0),"")</f>
        <v>0</v>
      </c>
      <c r="I119" s="31"/>
      <c r="J119" s="55"/>
      <c r="K119" s="55">
        <f t="shared" si="3"/>
        <v>0</v>
      </c>
    </row>
    <row r="120" spans="1:11" ht="24.95" customHeight="1" x14ac:dyDescent="0.2">
      <c r="A120" s="29"/>
      <c r="B120" s="29"/>
      <c r="C120" s="30"/>
      <c r="D120" s="2"/>
      <c r="E120" s="1"/>
      <c r="F120" s="1"/>
      <c r="G120" s="57" t="str">
        <f t="shared" si="2"/>
        <v/>
      </c>
      <c r="H120" s="54">
        <f>IFERROR(VLOOKUP(G120,مخزن!D118:E720,2,0),"")</f>
        <v>0</v>
      </c>
      <c r="I120" s="31"/>
      <c r="J120" s="55"/>
      <c r="K120" s="55">
        <f t="shared" si="3"/>
        <v>0</v>
      </c>
    </row>
    <row r="121" spans="1:11" ht="24.95" customHeight="1" x14ac:dyDescent="0.2">
      <c r="A121" s="29"/>
      <c r="B121" s="29"/>
      <c r="C121" s="30"/>
      <c r="D121" s="2"/>
      <c r="E121" s="1"/>
      <c r="F121" s="1"/>
      <c r="G121" s="57" t="str">
        <f t="shared" si="2"/>
        <v/>
      </c>
      <c r="H121" s="54">
        <f>IFERROR(VLOOKUP(G121,مخزن!D119:E721,2,0),"")</f>
        <v>0</v>
      </c>
      <c r="I121" s="31"/>
      <c r="J121" s="55"/>
      <c r="K121" s="55">
        <f t="shared" si="3"/>
        <v>0</v>
      </c>
    </row>
    <row r="122" spans="1:11" ht="24.95" customHeight="1" x14ac:dyDescent="0.2">
      <c r="A122" s="29"/>
      <c r="B122" s="29"/>
      <c r="C122" s="30"/>
      <c r="D122" s="2"/>
      <c r="E122" s="1"/>
      <c r="F122" s="1"/>
      <c r="G122" s="57" t="str">
        <f t="shared" si="2"/>
        <v/>
      </c>
      <c r="H122" s="54">
        <f>IFERROR(VLOOKUP(G122,مخزن!D120:E722,2,0),"")</f>
        <v>0</v>
      </c>
      <c r="I122" s="31"/>
      <c r="J122" s="55"/>
      <c r="K122" s="55">
        <f t="shared" si="3"/>
        <v>0</v>
      </c>
    </row>
    <row r="123" spans="1:11" ht="24.95" customHeight="1" x14ac:dyDescent="0.2">
      <c r="A123" s="29"/>
      <c r="B123" s="29"/>
      <c r="C123" s="30"/>
      <c r="D123" s="2"/>
      <c r="E123" s="1"/>
      <c r="F123" s="1"/>
      <c r="G123" s="57" t="str">
        <f t="shared" si="2"/>
        <v/>
      </c>
      <c r="H123" s="54">
        <f>IFERROR(VLOOKUP(G123,مخزن!D121:E723,2,0),"")</f>
        <v>0</v>
      </c>
      <c r="I123" s="31"/>
      <c r="J123" s="55"/>
      <c r="K123" s="55">
        <f t="shared" si="3"/>
        <v>0</v>
      </c>
    </row>
    <row r="124" spans="1:11" ht="24.95" customHeight="1" x14ac:dyDescent="0.2">
      <c r="A124" s="29"/>
      <c r="B124" s="29"/>
      <c r="C124" s="30"/>
      <c r="D124" s="2"/>
      <c r="E124" s="1"/>
      <c r="F124" s="1"/>
      <c r="G124" s="57" t="str">
        <f t="shared" si="2"/>
        <v/>
      </c>
      <c r="H124" s="54">
        <f>IFERROR(VLOOKUP(G124,مخزن!D122:E724,2,0),"")</f>
        <v>0</v>
      </c>
      <c r="I124" s="31"/>
      <c r="J124" s="55"/>
      <c r="K124" s="55">
        <f t="shared" si="3"/>
        <v>0</v>
      </c>
    </row>
    <row r="125" spans="1:11" ht="24.95" customHeight="1" x14ac:dyDescent="0.2">
      <c r="A125" s="29"/>
      <c r="B125" s="29"/>
      <c r="C125" s="30"/>
      <c r="D125" s="2"/>
      <c r="E125" s="1"/>
      <c r="F125" s="1"/>
      <c r="G125" s="57" t="str">
        <f t="shared" si="2"/>
        <v/>
      </c>
      <c r="H125" s="54">
        <f>IFERROR(VLOOKUP(G125,مخزن!D123:E725,2,0),"")</f>
        <v>0</v>
      </c>
      <c r="I125" s="31"/>
      <c r="J125" s="55"/>
      <c r="K125" s="55">
        <f t="shared" si="3"/>
        <v>0</v>
      </c>
    </row>
    <row r="126" spans="1:11" ht="24.95" customHeight="1" x14ac:dyDescent="0.2">
      <c r="A126" s="29"/>
      <c r="B126" s="29"/>
      <c r="C126" s="30"/>
      <c r="D126" s="2"/>
      <c r="E126" s="1"/>
      <c r="F126" s="1"/>
      <c r="G126" s="57" t="str">
        <f t="shared" si="2"/>
        <v/>
      </c>
      <c r="H126" s="54">
        <f>IFERROR(VLOOKUP(G126,مخزن!D124:E726,2,0),"")</f>
        <v>0</v>
      </c>
      <c r="I126" s="31"/>
      <c r="J126" s="55"/>
      <c r="K126" s="55">
        <f t="shared" si="3"/>
        <v>0</v>
      </c>
    </row>
    <row r="127" spans="1:11" ht="24.95" customHeight="1" x14ac:dyDescent="0.2">
      <c r="A127" s="29"/>
      <c r="B127" s="29"/>
      <c r="C127" s="30"/>
      <c r="D127" s="2"/>
      <c r="E127" s="1"/>
      <c r="F127" s="1"/>
      <c r="G127" s="57" t="str">
        <f t="shared" si="2"/>
        <v/>
      </c>
      <c r="H127" s="54">
        <f>IFERROR(VLOOKUP(G127,مخزن!D125:E727,2,0),"")</f>
        <v>0</v>
      </c>
      <c r="I127" s="31"/>
      <c r="J127" s="55"/>
      <c r="K127" s="55">
        <f t="shared" si="3"/>
        <v>0</v>
      </c>
    </row>
    <row r="128" spans="1:11" ht="24.95" customHeight="1" x14ac:dyDescent="0.2">
      <c r="A128" s="29"/>
      <c r="B128" s="29"/>
      <c r="C128" s="30"/>
      <c r="D128" s="2"/>
      <c r="E128" s="1"/>
      <c r="F128" s="1"/>
      <c r="G128" s="57" t="str">
        <f t="shared" si="2"/>
        <v/>
      </c>
      <c r="H128" s="54">
        <f>IFERROR(VLOOKUP(G128,مخزن!D126:E728,2,0),"")</f>
        <v>0</v>
      </c>
      <c r="I128" s="31"/>
      <c r="J128" s="55"/>
      <c r="K128" s="55">
        <f t="shared" si="3"/>
        <v>0</v>
      </c>
    </row>
    <row r="129" spans="1:11" ht="24.95" customHeight="1" x14ac:dyDescent="0.2">
      <c r="A129" s="29"/>
      <c r="B129" s="29"/>
      <c r="C129" s="30"/>
      <c r="D129" s="2"/>
      <c r="E129" s="1"/>
      <c r="F129" s="1"/>
      <c r="G129" s="57" t="str">
        <f t="shared" si="2"/>
        <v/>
      </c>
      <c r="H129" s="54">
        <f>IFERROR(VLOOKUP(G129,مخزن!D127:E729,2,0),"")</f>
        <v>0</v>
      </c>
      <c r="I129" s="31"/>
      <c r="J129" s="55"/>
      <c r="K129" s="55">
        <f t="shared" si="3"/>
        <v>0</v>
      </c>
    </row>
    <row r="130" spans="1:11" ht="24.95" customHeight="1" x14ac:dyDescent="0.2">
      <c r="A130" s="29"/>
      <c r="B130" s="29"/>
      <c r="C130" s="30"/>
      <c r="D130" s="2"/>
      <c r="E130" s="1"/>
      <c r="F130" s="1"/>
      <c r="G130" s="57" t="str">
        <f t="shared" si="2"/>
        <v/>
      </c>
      <c r="H130" s="54">
        <f>IFERROR(VLOOKUP(G130,مخزن!D128:E730,2,0),"")</f>
        <v>0</v>
      </c>
      <c r="I130" s="31"/>
      <c r="J130" s="55"/>
      <c r="K130" s="55">
        <f t="shared" si="3"/>
        <v>0</v>
      </c>
    </row>
    <row r="131" spans="1:11" ht="24.95" customHeight="1" x14ac:dyDescent="0.2">
      <c r="A131" s="29"/>
      <c r="B131" s="29"/>
      <c r="C131" s="30"/>
      <c r="D131" s="2"/>
      <c r="E131" s="1"/>
      <c r="F131" s="1"/>
      <c r="G131" s="57" t="str">
        <f t="shared" si="2"/>
        <v/>
      </c>
      <c r="H131" s="54">
        <f>IFERROR(VLOOKUP(G131,مخزن!D129:E731,2,0),"")</f>
        <v>0</v>
      </c>
      <c r="I131" s="31"/>
      <c r="J131" s="55"/>
      <c r="K131" s="55">
        <f t="shared" si="3"/>
        <v>0</v>
      </c>
    </row>
    <row r="132" spans="1:11" ht="24.95" customHeight="1" x14ac:dyDescent="0.2">
      <c r="A132" s="29"/>
      <c r="B132" s="29"/>
      <c r="C132" s="30"/>
      <c r="D132" s="2"/>
      <c r="E132" s="1"/>
      <c r="F132" s="1"/>
      <c r="G132" s="57" t="str">
        <f t="shared" ref="G132:G195" si="4">E132&amp;F132</f>
        <v/>
      </c>
      <c r="H132" s="54">
        <f>IFERROR(VLOOKUP(G132,مخزن!D130:E732,2,0),"")</f>
        <v>0</v>
      </c>
      <c r="I132" s="31"/>
      <c r="J132" s="55"/>
      <c r="K132" s="55">
        <f t="shared" ref="K132:K195" si="5">I132*J132</f>
        <v>0</v>
      </c>
    </row>
    <row r="133" spans="1:11" ht="24.95" customHeight="1" x14ac:dyDescent="0.2">
      <c r="A133" s="29"/>
      <c r="B133" s="29"/>
      <c r="C133" s="30"/>
      <c r="D133" s="2"/>
      <c r="E133" s="1"/>
      <c r="F133" s="1"/>
      <c r="G133" s="57" t="str">
        <f t="shared" si="4"/>
        <v/>
      </c>
      <c r="H133" s="54">
        <f>IFERROR(VLOOKUP(G133,مخزن!D131:E733,2,0),"")</f>
        <v>0</v>
      </c>
      <c r="I133" s="31"/>
      <c r="J133" s="55"/>
      <c r="K133" s="55">
        <f t="shared" si="5"/>
        <v>0</v>
      </c>
    </row>
    <row r="134" spans="1:11" ht="24.95" customHeight="1" x14ac:dyDescent="0.2">
      <c r="A134" s="29"/>
      <c r="B134" s="29"/>
      <c r="C134" s="30"/>
      <c r="D134" s="2"/>
      <c r="E134" s="1"/>
      <c r="F134" s="1"/>
      <c r="G134" s="57" t="str">
        <f t="shared" si="4"/>
        <v/>
      </c>
      <c r="H134" s="54">
        <f>IFERROR(VLOOKUP(G134,مخزن!D132:E734,2,0),"")</f>
        <v>0</v>
      </c>
      <c r="I134" s="31"/>
      <c r="J134" s="55"/>
      <c r="K134" s="55">
        <f t="shared" si="5"/>
        <v>0</v>
      </c>
    </row>
    <row r="135" spans="1:11" ht="24.95" customHeight="1" x14ac:dyDescent="0.2">
      <c r="A135" s="29"/>
      <c r="B135" s="29"/>
      <c r="C135" s="30"/>
      <c r="D135" s="2"/>
      <c r="E135" s="1"/>
      <c r="F135" s="1"/>
      <c r="G135" s="57" t="str">
        <f t="shared" si="4"/>
        <v/>
      </c>
      <c r="H135" s="54">
        <f>IFERROR(VLOOKUP(G135,مخزن!D133:E735,2,0),"")</f>
        <v>0</v>
      </c>
      <c r="I135" s="31"/>
      <c r="J135" s="55"/>
      <c r="K135" s="55">
        <f t="shared" si="5"/>
        <v>0</v>
      </c>
    </row>
    <row r="136" spans="1:11" ht="24.95" customHeight="1" x14ac:dyDescent="0.2">
      <c r="A136" s="29"/>
      <c r="B136" s="29"/>
      <c r="C136" s="30"/>
      <c r="D136" s="2"/>
      <c r="E136" s="1"/>
      <c r="F136" s="1"/>
      <c r="G136" s="57" t="str">
        <f t="shared" si="4"/>
        <v/>
      </c>
      <c r="H136" s="54">
        <f>IFERROR(VLOOKUP(G136,مخزن!D134:E736,2,0),"")</f>
        <v>0</v>
      </c>
      <c r="I136" s="31"/>
      <c r="J136" s="55"/>
      <c r="K136" s="55">
        <f t="shared" si="5"/>
        <v>0</v>
      </c>
    </row>
    <row r="137" spans="1:11" ht="24.95" customHeight="1" x14ac:dyDescent="0.2">
      <c r="A137" s="29"/>
      <c r="B137" s="29"/>
      <c r="C137" s="30"/>
      <c r="D137" s="2"/>
      <c r="E137" s="1"/>
      <c r="F137" s="1"/>
      <c r="G137" s="57" t="str">
        <f t="shared" si="4"/>
        <v/>
      </c>
      <c r="H137" s="54">
        <f>IFERROR(VLOOKUP(G137,مخزن!D135:E737,2,0),"")</f>
        <v>0</v>
      </c>
      <c r="I137" s="31"/>
      <c r="J137" s="55"/>
      <c r="K137" s="55">
        <f t="shared" si="5"/>
        <v>0</v>
      </c>
    </row>
    <row r="138" spans="1:11" ht="24.95" customHeight="1" x14ac:dyDescent="0.2">
      <c r="A138" s="29"/>
      <c r="B138" s="29"/>
      <c r="C138" s="30"/>
      <c r="D138" s="2"/>
      <c r="E138" s="1"/>
      <c r="F138" s="1"/>
      <c r="G138" s="57" t="str">
        <f t="shared" si="4"/>
        <v/>
      </c>
      <c r="H138" s="54">
        <f>IFERROR(VLOOKUP(G138,مخزن!D136:E738,2,0),"")</f>
        <v>0</v>
      </c>
      <c r="I138" s="31"/>
      <c r="J138" s="55"/>
      <c r="K138" s="55">
        <f t="shared" si="5"/>
        <v>0</v>
      </c>
    </row>
    <row r="139" spans="1:11" ht="24.95" customHeight="1" x14ac:dyDescent="0.2">
      <c r="A139" s="29"/>
      <c r="B139" s="29"/>
      <c r="C139" s="30"/>
      <c r="D139" s="2"/>
      <c r="E139" s="1"/>
      <c r="F139" s="1"/>
      <c r="G139" s="57" t="str">
        <f t="shared" si="4"/>
        <v/>
      </c>
      <c r="H139" s="54">
        <f>IFERROR(VLOOKUP(G139,مخزن!D137:E739,2,0),"")</f>
        <v>0</v>
      </c>
      <c r="I139" s="31"/>
      <c r="J139" s="55"/>
      <c r="K139" s="55">
        <f t="shared" si="5"/>
        <v>0</v>
      </c>
    </row>
    <row r="140" spans="1:11" ht="24.95" customHeight="1" x14ac:dyDescent="0.2">
      <c r="A140" s="29"/>
      <c r="B140" s="29"/>
      <c r="C140" s="30"/>
      <c r="D140" s="2"/>
      <c r="E140" s="1"/>
      <c r="F140" s="1"/>
      <c r="G140" s="57" t="str">
        <f t="shared" si="4"/>
        <v/>
      </c>
      <c r="H140" s="54">
        <f>IFERROR(VLOOKUP(G140,مخزن!D138:E740,2,0),"")</f>
        <v>0</v>
      </c>
      <c r="I140" s="31"/>
      <c r="J140" s="55"/>
      <c r="K140" s="55">
        <f t="shared" si="5"/>
        <v>0</v>
      </c>
    </row>
    <row r="141" spans="1:11" ht="24.95" customHeight="1" x14ac:dyDescent="0.2">
      <c r="A141" s="29"/>
      <c r="B141" s="29"/>
      <c r="C141" s="30"/>
      <c r="D141" s="2"/>
      <c r="E141" s="1"/>
      <c r="F141" s="1"/>
      <c r="G141" s="57" t="str">
        <f t="shared" si="4"/>
        <v/>
      </c>
      <c r="H141" s="54">
        <f>IFERROR(VLOOKUP(G141,مخزن!D139:E741,2,0),"")</f>
        <v>0</v>
      </c>
      <c r="I141" s="31"/>
      <c r="J141" s="55"/>
      <c r="K141" s="55">
        <f t="shared" si="5"/>
        <v>0</v>
      </c>
    </row>
    <row r="142" spans="1:11" ht="24.95" customHeight="1" x14ac:dyDescent="0.2">
      <c r="A142" s="29"/>
      <c r="B142" s="29"/>
      <c r="C142" s="30"/>
      <c r="D142" s="2"/>
      <c r="E142" s="1"/>
      <c r="F142" s="1"/>
      <c r="G142" s="57" t="str">
        <f t="shared" si="4"/>
        <v/>
      </c>
      <c r="H142" s="54">
        <f>IFERROR(VLOOKUP(G142,مخزن!D140:E742,2,0),"")</f>
        <v>0</v>
      </c>
      <c r="I142" s="31"/>
      <c r="J142" s="55"/>
      <c r="K142" s="55">
        <f t="shared" si="5"/>
        <v>0</v>
      </c>
    </row>
    <row r="143" spans="1:11" ht="24.95" customHeight="1" x14ac:dyDescent="0.2">
      <c r="A143" s="29"/>
      <c r="B143" s="29"/>
      <c r="C143" s="30"/>
      <c r="D143" s="2"/>
      <c r="E143" s="1"/>
      <c r="F143" s="1"/>
      <c r="G143" s="57" t="str">
        <f t="shared" si="4"/>
        <v/>
      </c>
      <c r="H143" s="54">
        <f>IFERROR(VLOOKUP(G143,مخزن!D141:E743,2,0),"")</f>
        <v>0</v>
      </c>
      <c r="I143" s="31"/>
      <c r="J143" s="55"/>
      <c r="K143" s="55">
        <f t="shared" si="5"/>
        <v>0</v>
      </c>
    </row>
    <row r="144" spans="1:11" ht="24.95" customHeight="1" x14ac:dyDescent="0.2">
      <c r="A144" s="29"/>
      <c r="B144" s="29"/>
      <c r="C144" s="30"/>
      <c r="D144" s="2"/>
      <c r="E144" s="1"/>
      <c r="F144" s="1"/>
      <c r="G144" s="57" t="str">
        <f t="shared" si="4"/>
        <v/>
      </c>
      <c r="H144" s="54">
        <f>IFERROR(VLOOKUP(G144,مخزن!D142:E744,2,0),"")</f>
        <v>0</v>
      </c>
      <c r="I144" s="31"/>
      <c r="J144" s="55"/>
      <c r="K144" s="55">
        <f t="shared" si="5"/>
        <v>0</v>
      </c>
    </row>
    <row r="145" spans="1:11" ht="24.95" customHeight="1" x14ac:dyDescent="0.2">
      <c r="A145" s="29"/>
      <c r="B145" s="29"/>
      <c r="C145" s="30"/>
      <c r="D145" s="2"/>
      <c r="E145" s="1"/>
      <c r="F145" s="1"/>
      <c r="G145" s="57" t="str">
        <f t="shared" si="4"/>
        <v/>
      </c>
      <c r="H145" s="54">
        <f>IFERROR(VLOOKUP(G145,مخزن!D143:E745,2,0),"")</f>
        <v>0</v>
      </c>
      <c r="I145" s="31"/>
      <c r="J145" s="55"/>
      <c r="K145" s="55">
        <f t="shared" si="5"/>
        <v>0</v>
      </c>
    </row>
    <row r="146" spans="1:11" ht="24.95" customHeight="1" x14ac:dyDescent="0.2">
      <c r="A146" s="29"/>
      <c r="B146" s="29"/>
      <c r="C146" s="30"/>
      <c r="D146" s="2"/>
      <c r="E146" s="1"/>
      <c r="F146" s="1"/>
      <c r="G146" s="57" t="str">
        <f t="shared" si="4"/>
        <v/>
      </c>
      <c r="H146" s="54">
        <f>IFERROR(VLOOKUP(G146,مخزن!D144:E746,2,0),"")</f>
        <v>0</v>
      </c>
      <c r="I146" s="31"/>
      <c r="J146" s="55"/>
      <c r="K146" s="55">
        <f t="shared" si="5"/>
        <v>0</v>
      </c>
    </row>
    <row r="147" spans="1:11" ht="24.95" customHeight="1" x14ac:dyDescent="0.2">
      <c r="A147" s="29"/>
      <c r="B147" s="29"/>
      <c r="C147" s="30"/>
      <c r="D147" s="2"/>
      <c r="E147" s="1"/>
      <c r="F147" s="1"/>
      <c r="G147" s="57" t="str">
        <f t="shared" si="4"/>
        <v/>
      </c>
      <c r="H147" s="54">
        <f>IFERROR(VLOOKUP(G147,مخزن!D145:E747,2,0),"")</f>
        <v>0</v>
      </c>
      <c r="I147" s="31"/>
      <c r="J147" s="55"/>
      <c r="K147" s="55">
        <f t="shared" si="5"/>
        <v>0</v>
      </c>
    </row>
    <row r="148" spans="1:11" ht="24.95" customHeight="1" x14ac:dyDescent="0.2">
      <c r="A148" s="29"/>
      <c r="B148" s="29"/>
      <c r="C148" s="30"/>
      <c r="D148" s="2"/>
      <c r="E148" s="1"/>
      <c r="F148" s="1"/>
      <c r="G148" s="57" t="str">
        <f t="shared" si="4"/>
        <v/>
      </c>
      <c r="H148" s="54">
        <f>IFERROR(VLOOKUP(G148,مخزن!D146:E748,2,0),"")</f>
        <v>0</v>
      </c>
      <c r="I148" s="31"/>
      <c r="J148" s="55"/>
      <c r="K148" s="55">
        <f t="shared" si="5"/>
        <v>0</v>
      </c>
    </row>
    <row r="149" spans="1:11" ht="24.95" customHeight="1" x14ac:dyDescent="0.2">
      <c r="A149" s="29"/>
      <c r="B149" s="29"/>
      <c r="C149" s="30"/>
      <c r="D149" s="2"/>
      <c r="E149" s="1"/>
      <c r="F149" s="1"/>
      <c r="G149" s="57" t="str">
        <f t="shared" si="4"/>
        <v/>
      </c>
      <c r="H149" s="54">
        <f>IFERROR(VLOOKUP(G149,مخزن!D147:E749,2,0),"")</f>
        <v>0</v>
      </c>
      <c r="I149" s="31"/>
      <c r="J149" s="55"/>
      <c r="K149" s="55">
        <f t="shared" si="5"/>
        <v>0</v>
      </c>
    </row>
    <row r="150" spans="1:11" ht="24.95" customHeight="1" x14ac:dyDescent="0.2">
      <c r="A150" s="29"/>
      <c r="B150" s="29"/>
      <c r="C150" s="30"/>
      <c r="D150" s="2"/>
      <c r="E150" s="1"/>
      <c r="F150" s="1"/>
      <c r="G150" s="57" t="str">
        <f t="shared" si="4"/>
        <v/>
      </c>
      <c r="H150" s="54">
        <f>IFERROR(VLOOKUP(G150,مخزن!D148:E750,2,0),"")</f>
        <v>0</v>
      </c>
      <c r="I150" s="31"/>
      <c r="J150" s="55"/>
      <c r="K150" s="55">
        <f t="shared" si="5"/>
        <v>0</v>
      </c>
    </row>
    <row r="151" spans="1:11" ht="24.95" customHeight="1" x14ac:dyDescent="0.2">
      <c r="A151" s="29"/>
      <c r="B151" s="29"/>
      <c r="C151" s="30"/>
      <c r="D151" s="2"/>
      <c r="E151" s="1"/>
      <c r="F151" s="1"/>
      <c r="G151" s="57" t="str">
        <f t="shared" si="4"/>
        <v/>
      </c>
      <c r="H151" s="54">
        <f>IFERROR(VLOOKUP(G151,مخزن!D149:E751,2,0),"")</f>
        <v>0</v>
      </c>
      <c r="I151" s="31"/>
      <c r="J151" s="55"/>
      <c r="K151" s="55">
        <f t="shared" si="5"/>
        <v>0</v>
      </c>
    </row>
    <row r="152" spans="1:11" ht="24.95" customHeight="1" x14ac:dyDescent="0.2">
      <c r="A152" s="29"/>
      <c r="B152" s="29"/>
      <c r="C152" s="30"/>
      <c r="D152" s="2"/>
      <c r="E152" s="1"/>
      <c r="F152" s="1"/>
      <c r="G152" s="57" t="str">
        <f t="shared" si="4"/>
        <v/>
      </c>
      <c r="H152" s="54">
        <f>IFERROR(VLOOKUP(G152,مخزن!D150:E752,2,0),"")</f>
        <v>0</v>
      </c>
      <c r="I152" s="31"/>
      <c r="J152" s="55"/>
      <c r="K152" s="55">
        <f t="shared" si="5"/>
        <v>0</v>
      </c>
    </row>
    <row r="153" spans="1:11" ht="24.95" customHeight="1" x14ac:dyDescent="0.2">
      <c r="A153" s="29"/>
      <c r="B153" s="29"/>
      <c r="C153" s="30"/>
      <c r="D153" s="2"/>
      <c r="E153" s="1"/>
      <c r="F153" s="1"/>
      <c r="G153" s="57" t="str">
        <f t="shared" si="4"/>
        <v/>
      </c>
      <c r="H153" s="54">
        <f>IFERROR(VLOOKUP(G153,مخزن!D151:E753,2,0),"")</f>
        <v>0</v>
      </c>
      <c r="I153" s="31"/>
      <c r="J153" s="55"/>
      <c r="K153" s="55">
        <f t="shared" si="5"/>
        <v>0</v>
      </c>
    </row>
    <row r="154" spans="1:11" ht="24.95" customHeight="1" x14ac:dyDescent="0.2">
      <c r="A154" s="29"/>
      <c r="B154" s="29"/>
      <c r="C154" s="30"/>
      <c r="D154" s="2"/>
      <c r="E154" s="1"/>
      <c r="F154" s="1"/>
      <c r="G154" s="57" t="str">
        <f t="shared" si="4"/>
        <v/>
      </c>
      <c r="H154" s="54">
        <f>IFERROR(VLOOKUP(G154,مخزن!D152:E754,2,0),"")</f>
        <v>0</v>
      </c>
      <c r="I154" s="31"/>
      <c r="J154" s="55"/>
      <c r="K154" s="55">
        <f t="shared" si="5"/>
        <v>0</v>
      </c>
    </row>
    <row r="155" spans="1:11" ht="24.95" customHeight="1" x14ac:dyDescent="0.2">
      <c r="A155" s="29"/>
      <c r="B155" s="29"/>
      <c r="C155" s="30"/>
      <c r="D155" s="2"/>
      <c r="E155" s="1"/>
      <c r="F155" s="1"/>
      <c r="G155" s="57" t="str">
        <f t="shared" si="4"/>
        <v/>
      </c>
      <c r="H155" s="54">
        <f>IFERROR(VLOOKUP(G155,مخزن!D153:E755,2,0),"")</f>
        <v>0</v>
      </c>
      <c r="I155" s="31"/>
      <c r="J155" s="55"/>
      <c r="K155" s="55">
        <f t="shared" si="5"/>
        <v>0</v>
      </c>
    </row>
    <row r="156" spans="1:11" ht="24.95" customHeight="1" x14ac:dyDescent="0.2">
      <c r="A156" s="29"/>
      <c r="B156" s="29"/>
      <c r="C156" s="30"/>
      <c r="D156" s="2"/>
      <c r="E156" s="1"/>
      <c r="F156" s="1"/>
      <c r="G156" s="57" t="str">
        <f t="shared" si="4"/>
        <v/>
      </c>
      <c r="H156" s="54">
        <f>IFERROR(VLOOKUP(G156,مخزن!D154:E756,2,0),"")</f>
        <v>0</v>
      </c>
      <c r="I156" s="31"/>
      <c r="J156" s="55"/>
      <c r="K156" s="55">
        <f t="shared" si="5"/>
        <v>0</v>
      </c>
    </row>
    <row r="157" spans="1:11" ht="24.95" customHeight="1" x14ac:dyDescent="0.2">
      <c r="A157" s="29"/>
      <c r="B157" s="29"/>
      <c r="C157" s="30"/>
      <c r="D157" s="2"/>
      <c r="E157" s="1"/>
      <c r="F157" s="1"/>
      <c r="G157" s="57" t="str">
        <f t="shared" si="4"/>
        <v/>
      </c>
      <c r="H157" s="54">
        <f>IFERROR(VLOOKUP(G157,مخزن!D155:E757,2,0),"")</f>
        <v>0</v>
      </c>
      <c r="I157" s="31"/>
      <c r="J157" s="55"/>
      <c r="K157" s="55">
        <f t="shared" si="5"/>
        <v>0</v>
      </c>
    </row>
    <row r="158" spans="1:11" ht="24.95" customHeight="1" x14ac:dyDescent="0.2">
      <c r="A158" s="29"/>
      <c r="B158" s="29"/>
      <c r="C158" s="30"/>
      <c r="D158" s="2"/>
      <c r="E158" s="1"/>
      <c r="F158" s="1"/>
      <c r="G158" s="57" t="str">
        <f t="shared" si="4"/>
        <v/>
      </c>
      <c r="H158" s="54">
        <f>IFERROR(VLOOKUP(G158,مخزن!D156:E758,2,0),"")</f>
        <v>0</v>
      </c>
      <c r="I158" s="31"/>
      <c r="J158" s="55"/>
      <c r="K158" s="55">
        <f t="shared" si="5"/>
        <v>0</v>
      </c>
    </row>
    <row r="159" spans="1:11" ht="24.95" customHeight="1" x14ac:dyDescent="0.2">
      <c r="A159" s="29"/>
      <c r="B159" s="29"/>
      <c r="C159" s="30"/>
      <c r="D159" s="2"/>
      <c r="E159" s="1"/>
      <c r="F159" s="1"/>
      <c r="G159" s="57" t="str">
        <f t="shared" si="4"/>
        <v/>
      </c>
      <c r="H159" s="54">
        <f>IFERROR(VLOOKUP(G159,مخزن!D157:E759,2,0),"")</f>
        <v>0</v>
      </c>
      <c r="I159" s="31"/>
      <c r="J159" s="55"/>
      <c r="K159" s="55">
        <f t="shared" si="5"/>
        <v>0</v>
      </c>
    </row>
    <row r="160" spans="1:11" ht="24.95" customHeight="1" x14ac:dyDescent="0.2">
      <c r="A160" s="29"/>
      <c r="B160" s="29"/>
      <c r="C160" s="30"/>
      <c r="D160" s="2"/>
      <c r="E160" s="1"/>
      <c r="F160" s="1"/>
      <c r="G160" s="57" t="str">
        <f t="shared" si="4"/>
        <v/>
      </c>
      <c r="H160" s="54">
        <f>IFERROR(VLOOKUP(G160,مخزن!D158:E760,2,0),"")</f>
        <v>0</v>
      </c>
      <c r="I160" s="31"/>
      <c r="J160" s="55"/>
      <c r="K160" s="55">
        <f t="shared" si="5"/>
        <v>0</v>
      </c>
    </row>
    <row r="161" spans="1:11" ht="24.95" customHeight="1" x14ac:dyDescent="0.2">
      <c r="A161" s="29"/>
      <c r="B161" s="29"/>
      <c r="C161" s="30"/>
      <c r="D161" s="2"/>
      <c r="E161" s="1"/>
      <c r="F161" s="1"/>
      <c r="G161" s="57" t="str">
        <f t="shared" si="4"/>
        <v/>
      </c>
      <c r="H161" s="54">
        <f>IFERROR(VLOOKUP(G161,مخزن!D159:E761,2,0),"")</f>
        <v>0</v>
      </c>
      <c r="I161" s="31"/>
      <c r="J161" s="55"/>
      <c r="K161" s="55">
        <f t="shared" si="5"/>
        <v>0</v>
      </c>
    </row>
    <row r="162" spans="1:11" ht="24.95" customHeight="1" x14ac:dyDescent="0.2">
      <c r="A162" s="29"/>
      <c r="B162" s="29"/>
      <c r="C162" s="30"/>
      <c r="D162" s="2"/>
      <c r="E162" s="1"/>
      <c r="F162" s="1"/>
      <c r="G162" s="57" t="str">
        <f t="shared" si="4"/>
        <v/>
      </c>
      <c r="H162" s="54">
        <f>IFERROR(VLOOKUP(G162,مخزن!D160:E762,2,0),"")</f>
        <v>0</v>
      </c>
      <c r="I162" s="31"/>
      <c r="J162" s="55"/>
      <c r="K162" s="55">
        <f t="shared" si="5"/>
        <v>0</v>
      </c>
    </row>
    <row r="163" spans="1:11" ht="24.95" customHeight="1" x14ac:dyDescent="0.2">
      <c r="A163" s="29"/>
      <c r="B163" s="29"/>
      <c r="C163" s="30"/>
      <c r="D163" s="2"/>
      <c r="E163" s="1"/>
      <c r="F163" s="1"/>
      <c r="G163" s="57" t="str">
        <f t="shared" si="4"/>
        <v/>
      </c>
      <c r="H163" s="54">
        <f>IFERROR(VLOOKUP(G163,مخزن!D161:E763,2,0),"")</f>
        <v>0</v>
      </c>
      <c r="I163" s="31"/>
      <c r="J163" s="55"/>
      <c r="K163" s="55">
        <f t="shared" si="5"/>
        <v>0</v>
      </c>
    </row>
    <row r="164" spans="1:11" ht="24.95" customHeight="1" x14ac:dyDescent="0.2">
      <c r="A164" s="29"/>
      <c r="B164" s="29"/>
      <c r="C164" s="30"/>
      <c r="D164" s="2"/>
      <c r="E164" s="1"/>
      <c r="F164" s="1"/>
      <c r="G164" s="57" t="str">
        <f t="shared" si="4"/>
        <v/>
      </c>
      <c r="H164" s="54">
        <f>IFERROR(VLOOKUP(G164,مخزن!D162:E764,2,0),"")</f>
        <v>0</v>
      </c>
      <c r="I164" s="31"/>
      <c r="J164" s="55"/>
      <c r="K164" s="55">
        <f t="shared" si="5"/>
        <v>0</v>
      </c>
    </row>
    <row r="165" spans="1:11" ht="24.95" customHeight="1" x14ac:dyDescent="0.2">
      <c r="A165" s="29"/>
      <c r="B165" s="29"/>
      <c r="C165" s="30"/>
      <c r="D165" s="2"/>
      <c r="E165" s="1"/>
      <c r="F165" s="1"/>
      <c r="G165" s="57" t="str">
        <f t="shared" si="4"/>
        <v/>
      </c>
      <c r="H165" s="54">
        <f>IFERROR(VLOOKUP(G165,مخزن!D163:E765,2,0),"")</f>
        <v>0</v>
      </c>
      <c r="I165" s="31"/>
      <c r="J165" s="55"/>
      <c r="K165" s="55">
        <f t="shared" si="5"/>
        <v>0</v>
      </c>
    </row>
    <row r="166" spans="1:11" ht="24.95" customHeight="1" x14ac:dyDescent="0.2">
      <c r="A166" s="29"/>
      <c r="B166" s="29"/>
      <c r="C166" s="30"/>
      <c r="D166" s="2"/>
      <c r="E166" s="1"/>
      <c r="F166" s="1"/>
      <c r="G166" s="57" t="str">
        <f t="shared" si="4"/>
        <v/>
      </c>
      <c r="H166" s="54">
        <f>IFERROR(VLOOKUP(G166,مخزن!D164:E766,2,0),"")</f>
        <v>0</v>
      </c>
      <c r="I166" s="31"/>
      <c r="J166" s="55"/>
      <c r="K166" s="55">
        <f t="shared" si="5"/>
        <v>0</v>
      </c>
    </row>
    <row r="167" spans="1:11" ht="24.95" customHeight="1" x14ac:dyDescent="0.2">
      <c r="A167" s="29"/>
      <c r="B167" s="29"/>
      <c r="C167" s="30"/>
      <c r="D167" s="2"/>
      <c r="E167" s="1"/>
      <c r="F167" s="1"/>
      <c r="G167" s="57" t="str">
        <f t="shared" si="4"/>
        <v/>
      </c>
      <c r="H167" s="54">
        <f>IFERROR(VLOOKUP(G167,مخزن!D165:E767,2,0),"")</f>
        <v>0</v>
      </c>
      <c r="I167" s="31"/>
      <c r="J167" s="55"/>
      <c r="K167" s="55">
        <f t="shared" si="5"/>
        <v>0</v>
      </c>
    </row>
    <row r="168" spans="1:11" ht="24.95" customHeight="1" x14ac:dyDescent="0.2">
      <c r="A168" s="29"/>
      <c r="B168" s="29"/>
      <c r="C168" s="30"/>
      <c r="D168" s="2"/>
      <c r="E168" s="1"/>
      <c r="F168" s="1"/>
      <c r="G168" s="57" t="str">
        <f t="shared" si="4"/>
        <v/>
      </c>
      <c r="H168" s="54">
        <f>IFERROR(VLOOKUP(G168,مخزن!D166:E768,2,0),"")</f>
        <v>0</v>
      </c>
      <c r="I168" s="31"/>
      <c r="J168" s="55"/>
      <c r="K168" s="55">
        <f t="shared" si="5"/>
        <v>0</v>
      </c>
    </row>
    <row r="169" spans="1:11" ht="24.95" customHeight="1" x14ac:dyDescent="0.2">
      <c r="A169" s="29"/>
      <c r="B169" s="29"/>
      <c r="C169" s="30"/>
      <c r="D169" s="2"/>
      <c r="E169" s="1"/>
      <c r="F169" s="1"/>
      <c r="G169" s="57" t="str">
        <f t="shared" si="4"/>
        <v/>
      </c>
      <c r="H169" s="54">
        <f>IFERROR(VLOOKUP(G169,مخزن!D167:E769,2,0),"")</f>
        <v>0</v>
      </c>
      <c r="I169" s="31"/>
      <c r="J169" s="55"/>
      <c r="K169" s="55">
        <f t="shared" si="5"/>
        <v>0</v>
      </c>
    </row>
    <row r="170" spans="1:11" ht="24.95" customHeight="1" x14ac:dyDescent="0.2">
      <c r="A170" s="29"/>
      <c r="B170" s="29"/>
      <c r="C170" s="30"/>
      <c r="D170" s="2"/>
      <c r="E170" s="1"/>
      <c r="F170" s="1"/>
      <c r="G170" s="57" t="str">
        <f t="shared" si="4"/>
        <v/>
      </c>
      <c r="H170" s="54">
        <f>IFERROR(VLOOKUP(G170,مخزن!D168:E770,2,0),"")</f>
        <v>0</v>
      </c>
      <c r="I170" s="31"/>
      <c r="J170" s="55"/>
      <c r="K170" s="55">
        <f t="shared" si="5"/>
        <v>0</v>
      </c>
    </row>
    <row r="171" spans="1:11" ht="24.95" customHeight="1" x14ac:dyDescent="0.2">
      <c r="A171" s="29"/>
      <c r="B171" s="29"/>
      <c r="C171" s="30"/>
      <c r="D171" s="2"/>
      <c r="E171" s="1"/>
      <c r="F171" s="1"/>
      <c r="G171" s="57" t="str">
        <f t="shared" si="4"/>
        <v/>
      </c>
      <c r="H171" s="54">
        <f>IFERROR(VLOOKUP(G171,مخزن!D169:E771,2,0),"")</f>
        <v>0</v>
      </c>
      <c r="I171" s="31"/>
      <c r="J171" s="55"/>
      <c r="K171" s="55">
        <f t="shared" si="5"/>
        <v>0</v>
      </c>
    </row>
    <row r="172" spans="1:11" ht="24.95" customHeight="1" x14ac:dyDescent="0.2">
      <c r="A172" s="29"/>
      <c r="B172" s="29"/>
      <c r="C172" s="30"/>
      <c r="D172" s="2"/>
      <c r="E172" s="1"/>
      <c r="F172" s="1"/>
      <c r="G172" s="57" t="str">
        <f t="shared" si="4"/>
        <v/>
      </c>
      <c r="H172" s="54">
        <f>IFERROR(VLOOKUP(G172,مخزن!D170:E772,2,0),"")</f>
        <v>0</v>
      </c>
      <c r="I172" s="31"/>
      <c r="J172" s="55"/>
      <c r="K172" s="55">
        <f t="shared" si="5"/>
        <v>0</v>
      </c>
    </row>
    <row r="173" spans="1:11" ht="24.95" customHeight="1" x14ac:dyDescent="0.2">
      <c r="A173" s="29"/>
      <c r="B173" s="29"/>
      <c r="C173" s="30"/>
      <c r="D173" s="2"/>
      <c r="E173" s="1"/>
      <c r="F173" s="1"/>
      <c r="G173" s="57" t="str">
        <f t="shared" si="4"/>
        <v/>
      </c>
      <c r="H173" s="54">
        <f>IFERROR(VLOOKUP(G173,مخزن!D171:E773,2,0),"")</f>
        <v>0</v>
      </c>
      <c r="I173" s="31"/>
      <c r="J173" s="55"/>
      <c r="K173" s="55">
        <f t="shared" si="5"/>
        <v>0</v>
      </c>
    </row>
    <row r="174" spans="1:11" ht="24.95" customHeight="1" x14ac:dyDescent="0.2">
      <c r="A174" s="29"/>
      <c r="B174" s="29"/>
      <c r="C174" s="30"/>
      <c r="D174" s="2"/>
      <c r="E174" s="1"/>
      <c r="F174" s="1"/>
      <c r="G174" s="57" t="str">
        <f t="shared" si="4"/>
        <v/>
      </c>
      <c r="H174" s="54">
        <f>IFERROR(VLOOKUP(G174,مخزن!D172:E774,2,0),"")</f>
        <v>0</v>
      </c>
      <c r="I174" s="31"/>
      <c r="J174" s="55"/>
      <c r="K174" s="55">
        <f t="shared" si="5"/>
        <v>0</v>
      </c>
    </row>
    <row r="175" spans="1:11" ht="24.95" customHeight="1" x14ac:dyDescent="0.2">
      <c r="A175" s="29"/>
      <c r="B175" s="29"/>
      <c r="C175" s="30"/>
      <c r="D175" s="2"/>
      <c r="E175" s="1"/>
      <c r="F175" s="1"/>
      <c r="G175" s="57" t="str">
        <f t="shared" si="4"/>
        <v/>
      </c>
      <c r="H175" s="54">
        <f>IFERROR(VLOOKUP(G175,مخزن!D173:E775,2,0),"")</f>
        <v>0</v>
      </c>
      <c r="I175" s="31"/>
      <c r="J175" s="55"/>
      <c r="K175" s="55">
        <f t="shared" si="5"/>
        <v>0</v>
      </c>
    </row>
    <row r="176" spans="1:11" ht="24.95" customHeight="1" x14ac:dyDescent="0.2">
      <c r="A176" s="29"/>
      <c r="B176" s="29"/>
      <c r="C176" s="30"/>
      <c r="D176" s="2"/>
      <c r="E176" s="1"/>
      <c r="F176" s="1"/>
      <c r="G176" s="57" t="str">
        <f t="shared" si="4"/>
        <v/>
      </c>
      <c r="H176" s="54">
        <f>IFERROR(VLOOKUP(G176,مخزن!D174:E776,2,0),"")</f>
        <v>0</v>
      </c>
      <c r="I176" s="31"/>
      <c r="J176" s="55"/>
      <c r="K176" s="55">
        <f t="shared" si="5"/>
        <v>0</v>
      </c>
    </row>
    <row r="177" spans="1:11" ht="24.95" customHeight="1" x14ac:dyDescent="0.2">
      <c r="A177" s="29"/>
      <c r="B177" s="29"/>
      <c r="C177" s="30"/>
      <c r="D177" s="2"/>
      <c r="E177" s="1"/>
      <c r="F177" s="1"/>
      <c r="G177" s="57" t="str">
        <f t="shared" si="4"/>
        <v/>
      </c>
      <c r="H177" s="54">
        <f>IFERROR(VLOOKUP(G177,مخزن!D175:E777,2,0),"")</f>
        <v>0</v>
      </c>
      <c r="I177" s="31"/>
      <c r="J177" s="55"/>
      <c r="K177" s="55">
        <f t="shared" si="5"/>
        <v>0</v>
      </c>
    </row>
    <row r="178" spans="1:11" ht="24.95" customHeight="1" x14ac:dyDescent="0.2">
      <c r="A178" s="29"/>
      <c r="B178" s="29"/>
      <c r="C178" s="30"/>
      <c r="D178" s="2"/>
      <c r="E178" s="1"/>
      <c r="F178" s="1"/>
      <c r="G178" s="57" t="str">
        <f t="shared" si="4"/>
        <v/>
      </c>
      <c r="H178" s="54">
        <f>IFERROR(VLOOKUP(G178,مخزن!D176:E778,2,0),"")</f>
        <v>0</v>
      </c>
      <c r="I178" s="31"/>
      <c r="J178" s="55"/>
      <c r="K178" s="55">
        <f t="shared" si="5"/>
        <v>0</v>
      </c>
    </row>
    <row r="179" spans="1:11" ht="24.95" customHeight="1" x14ac:dyDescent="0.2">
      <c r="A179" s="29"/>
      <c r="B179" s="29"/>
      <c r="C179" s="30"/>
      <c r="D179" s="2"/>
      <c r="E179" s="1"/>
      <c r="F179" s="1"/>
      <c r="G179" s="57" t="str">
        <f t="shared" si="4"/>
        <v/>
      </c>
      <c r="H179" s="54">
        <f>IFERROR(VLOOKUP(G179,مخزن!D177:E779,2,0),"")</f>
        <v>0</v>
      </c>
      <c r="I179" s="31"/>
      <c r="J179" s="55"/>
      <c r="K179" s="55">
        <f t="shared" si="5"/>
        <v>0</v>
      </c>
    </row>
    <row r="180" spans="1:11" ht="24.95" customHeight="1" x14ac:dyDescent="0.2">
      <c r="A180" s="29"/>
      <c r="B180" s="29"/>
      <c r="C180" s="30"/>
      <c r="D180" s="2"/>
      <c r="E180" s="1"/>
      <c r="F180" s="1"/>
      <c r="G180" s="57" t="str">
        <f t="shared" si="4"/>
        <v/>
      </c>
      <c r="H180" s="54">
        <f>IFERROR(VLOOKUP(G180,مخزن!D178:E780,2,0),"")</f>
        <v>0</v>
      </c>
      <c r="I180" s="31"/>
      <c r="J180" s="55"/>
      <c r="K180" s="55">
        <f t="shared" si="5"/>
        <v>0</v>
      </c>
    </row>
    <row r="181" spans="1:11" ht="24.95" customHeight="1" x14ac:dyDescent="0.2">
      <c r="A181" s="29"/>
      <c r="B181" s="29"/>
      <c r="C181" s="30"/>
      <c r="D181" s="2"/>
      <c r="E181" s="1"/>
      <c r="F181" s="1"/>
      <c r="G181" s="57" t="str">
        <f t="shared" si="4"/>
        <v/>
      </c>
      <c r="H181" s="54">
        <f>IFERROR(VLOOKUP(G181,مخزن!D179:E781,2,0),"")</f>
        <v>0</v>
      </c>
      <c r="I181" s="31"/>
      <c r="J181" s="55"/>
      <c r="K181" s="55">
        <f t="shared" si="5"/>
        <v>0</v>
      </c>
    </row>
    <row r="182" spans="1:11" ht="24.95" customHeight="1" x14ac:dyDescent="0.2">
      <c r="A182" s="29"/>
      <c r="B182" s="29"/>
      <c r="C182" s="30"/>
      <c r="D182" s="2"/>
      <c r="E182" s="1"/>
      <c r="F182" s="1"/>
      <c r="G182" s="57" t="str">
        <f t="shared" si="4"/>
        <v/>
      </c>
      <c r="H182" s="54">
        <f>IFERROR(VLOOKUP(G182,مخزن!D180:E782,2,0),"")</f>
        <v>0</v>
      </c>
      <c r="I182" s="31"/>
      <c r="J182" s="55"/>
      <c r="K182" s="55">
        <f t="shared" si="5"/>
        <v>0</v>
      </c>
    </row>
    <row r="183" spans="1:11" ht="24.95" customHeight="1" x14ac:dyDescent="0.2">
      <c r="A183" s="29"/>
      <c r="B183" s="29"/>
      <c r="C183" s="30"/>
      <c r="D183" s="2"/>
      <c r="E183" s="1"/>
      <c r="F183" s="1"/>
      <c r="G183" s="57" t="str">
        <f t="shared" si="4"/>
        <v/>
      </c>
      <c r="H183" s="54">
        <f>IFERROR(VLOOKUP(G183,مخزن!D181:E783,2,0),"")</f>
        <v>0</v>
      </c>
      <c r="I183" s="31"/>
      <c r="J183" s="55"/>
      <c r="K183" s="55">
        <f t="shared" si="5"/>
        <v>0</v>
      </c>
    </row>
    <row r="184" spans="1:11" ht="24.95" customHeight="1" x14ac:dyDescent="0.2">
      <c r="A184" s="29"/>
      <c r="B184" s="29"/>
      <c r="C184" s="30"/>
      <c r="D184" s="2"/>
      <c r="E184" s="1"/>
      <c r="F184" s="1"/>
      <c r="G184" s="57" t="str">
        <f t="shared" si="4"/>
        <v/>
      </c>
      <c r="H184" s="54">
        <f>IFERROR(VLOOKUP(G184,مخزن!D182:E784,2,0),"")</f>
        <v>0</v>
      </c>
      <c r="I184" s="31"/>
      <c r="J184" s="55"/>
      <c r="K184" s="55">
        <f t="shared" si="5"/>
        <v>0</v>
      </c>
    </row>
    <row r="185" spans="1:11" ht="24.95" customHeight="1" x14ac:dyDescent="0.2">
      <c r="A185" s="29"/>
      <c r="B185" s="29"/>
      <c r="C185" s="30"/>
      <c r="D185" s="2"/>
      <c r="E185" s="1"/>
      <c r="F185" s="1"/>
      <c r="G185" s="57" t="str">
        <f t="shared" si="4"/>
        <v/>
      </c>
      <c r="H185" s="54">
        <f>IFERROR(VLOOKUP(G185,مخزن!D183:E785,2,0),"")</f>
        <v>0</v>
      </c>
      <c r="I185" s="31"/>
      <c r="J185" s="55"/>
      <c r="K185" s="55">
        <f t="shared" si="5"/>
        <v>0</v>
      </c>
    </row>
    <row r="186" spans="1:11" ht="24.95" customHeight="1" x14ac:dyDescent="0.2">
      <c r="A186" s="29"/>
      <c r="B186" s="29"/>
      <c r="C186" s="30"/>
      <c r="D186" s="2"/>
      <c r="E186" s="1"/>
      <c r="F186" s="1"/>
      <c r="G186" s="57" t="str">
        <f t="shared" si="4"/>
        <v/>
      </c>
      <c r="H186" s="54">
        <f>IFERROR(VLOOKUP(G186,مخزن!D184:E786,2,0),"")</f>
        <v>0</v>
      </c>
      <c r="I186" s="31"/>
      <c r="J186" s="55"/>
      <c r="K186" s="55">
        <f t="shared" si="5"/>
        <v>0</v>
      </c>
    </row>
    <row r="187" spans="1:11" ht="24.95" customHeight="1" x14ac:dyDescent="0.2">
      <c r="A187" s="29"/>
      <c r="B187" s="29"/>
      <c r="C187" s="30"/>
      <c r="D187" s="2"/>
      <c r="E187" s="1"/>
      <c r="F187" s="1"/>
      <c r="G187" s="57" t="str">
        <f t="shared" si="4"/>
        <v/>
      </c>
      <c r="H187" s="54">
        <f>IFERROR(VLOOKUP(G187,مخزن!D185:E787,2,0),"")</f>
        <v>0</v>
      </c>
      <c r="I187" s="31"/>
      <c r="J187" s="55"/>
      <c r="K187" s="55">
        <f t="shared" si="5"/>
        <v>0</v>
      </c>
    </row>
    <row r="188" spans="1:11" ht="24.95" customHeight="1" x14ac:dyDescent="0.2">
      <c r="A188" s="29"/>
      <c r="B188" s="29"/>
      <c r="C188" s="30"/>
      <c r="D188" s="2"/>
      <c r="E188" s="1"/>
      <c r="F188" s="1"/>
      <c r="G188" s="57" t="str">
        <f t="shared" si="4"/>
        <v/>
      </c>
      <c r="H188" s="54">
        <f>IFERROR(VLOOKUP(G188,مخزن!D186:E788,2,0),"")</f>
        <v>0</v>
      </c>
      <c r="I188" s="31"/>
      <c r="J188" s="55"/>
      <c r="K188" s="55">
        <f t="shared" si="5"/>
        <v>0</v>
      </c>
    </row>
    <row r="189" spans="1:11" ht="24.95" customHeight="1" x14ac:dyDescent="0.2">
      <c r="A189" s="29"/>
      <c r="B189" s="29"/>
      <c r="C189" s="30"/>
      <c r="D189" s="2"/>
      <c r="E189" s="1"/>
      <c r="F189" s="1"/>
      <c r="G189" s="57" t="str">
        <f t="shared" si="4"/>
        <v/>
      </c>
      <c r="H189" s="54">
        <f>IFERROR(VLOOKUP(G189,مخزن!D187:E789,2,0),"")</f>
        <v>0</v>
      </c>
      <c r="I189" s="31"/>
      <c r="J189" s="55"/>
      <c r="K189" s="55">
        <f t="shared" si="5"/>
        <v>0</v>
      </c>
    </row>
    <row r="190" spans="1:11" ht="24.95" customHeight="1" x14ac:dyDescent="0.2">
      <c r="A190" s="29"/>
      <c r="B190" s="29"/>
      <c r="C190" s="30"/>
      <c r="D190" s="2"/>
      <c r="E190" s="1"/>
      <c r="F190" s="1"/>
      <c r="G190" s="57" t="str">
        <f t="shared" si="4"/>
        <v/>
      </c>
      <c r="H190" s="54">
        <f>IFERROR(VLOOKUP(G190,مخزن!D188:E790,2,0),"")</f>
        <v>0</v>
      </c>
      <c r="I190" s="31"/>
      <c r="J190" s="55"/>
      <c r="K190" s="55">
        <f t="shared" si="5"/>
        <v>0</v>
      </c>
    </row>
    <row r="191" spans="1:11" ht="24.95" customHeight="1" x14ac:dyDescent="0.2">
      <c r="A191" s="29"/>
      <c r="B191" s="29"/>
      <c r="C191" s="30"/>
      <c r="D191" s="2"/>
      <c r="E191" s="1"/>
      <c r="F191" s="1"/>
      <c r="G191" s="57" t="str">
        <f t="shared" si="4"/>
        <v/>
      </c>
      <c r="H191" s="54">
        <f>IFERROR(VLOOKUP(G191,مخزن!D189:E791,2,0),"")</f>
        <v>0</v>
      </c>
      <c r="I191" s="31"/>
      <c r="J191" s="55"/>
      <c r="K191" s="55">
        <f t="shared" si="5"/>
        <v>0</v>
      </c>
    </row>
    <row r="192" spans="1:11" ht="24.95" customHeight="1" x14ac:dyDescent="0.2">
      <c r="A192" s="29"/>
      <c r="B192" s="29"/>
      <c r="C192" s="30"/>
      <c r="D192" s="2"/>
      <c r="E192" s="1"/>
      <c r="F192" s="1"/>
      <c r="G192" s="57" t="str">
        <f t="shared" si="4"/>
        <v/>
      </c>
      <c r="H192" s="54">
        <f>IFERROR(VLOOKUP(G192,مخزن!D190:E792,2,0),"")</f>
        <v>0</v>
      </c>
      <c r="I192" s="31"/>
      <c r="J192" s="55"/>
      <c r="K192" s="55">
        <f t="shared" si="5"/>
        <v>0</v>
      </c>
    </row>
    <row r="193" spans="1:11" ht="24.95" customHeight="1" x14ac:dyDescent="0.2">
      <c r="A193" s="29"/>
      <c r="B193" s="29"/>
      <c r="C193" s="30"/>
      <c r="D193" s="2"/>
      <c r="E193" s="1"/>
      <c r="F193" s="1"/>
      <c r="G193" s="57" t="str">
        <f t="shared" si="4"/>
        <v/>
      </c>
      <c r="H193" s="54">
        <f>IFERROR(VLOOKUP(G193,مخزن!D191:E793,2,0),"")</f>
        <v>0</v>
      </c>
      <c r="I193" s="31"/>
      <c r="J193" s="55"/>
      <c r="K193" s="55">
        <f t="shared" si="5"/>
        <v>0</v>
      </c>
    </row>
    <row r="194" spans="1:11" ht="24.95" customHeight="1" x14ac:dyDescent="0.2">
      <c r="A194" s="29"/>
      <c r="B194" s="29"/>
      <c r="C194" s="30"/>
      <c r="D194" s="2"/>
      <c r="E194" s="1"/>
      <c r="F194" s="1"/>
      <c r="G194" s="57" t="str">
        <f t="shared" si="4"/>
        <v/>
      </c>
      <c r="H194" s="54">
        <f>IFERROR(VLOOKUP(G194,مخزن!D192:E794,2,0),"")</f>
        <v>0</v>
      </c>
      <c r="I194" s="31"/>
      <c r="J194" s="55"/>
      <c r="K194" s="55">
        <f t="shared" si="5"/>
        <v>0</v>
      </c>
    </row>
    <row r="195" spans="1:11" ht="24.95" customHeight="1" x14ac:dyDescent="0.2">
      <c r="A195" s="29"/>
      <c r="B195" s="29"/>
      <c r="C195" s="30"/>
      <c r="D195" s="2"/>
      <c r="E195" s="1"/>
      <c r="F195" s="1"/>
      <c r="G195" s="57" t="str">
        <f t="shared" si="4"/>
        <v/>
      </c>
      <c r="H195" s="54">
        <f>IFERROR(VLOOKUP(G195,مخزن!D193:E795,2,0),"")</f>
        <v>0</v>
      </c>
      <c r="I195" s="31"/>
      <c r="J195" s="55"/>
      <c r="K195" s="55">
        <f t="shared" si="5"/>
        <v>0</v>
      </c>
    </row>
    <row r="196" spans="1:11" ht="24.95" customHeight="1" x14ac:dyDescent="0.2">
      <c r="A196" s="29"/>
      <c r="B196" s="29"/>
      <c r="C196" s="30"/>
      <c r="D196" s="2"/>
      <c r="E196" s="1"/>
      <c r="F196" s="1"/>
      <c r="G196" s="57" t="str">
        <f t="shared" ref="G196:G201" si="6">E196&amp;F196</f>
        <v/>
      </c>
      <c r="H196" s="54">
        <f>IFERROR(VLOOKUP(G196,مخزن!D194:E796,2,0),"")</f>
        <v>0</v>
      </c>
      <c r="I196" s="31"/>
      <c r="J196" s="55"/>
      <c r="K196" s="55">
        <f t="shared" ref="K196:K201" si="7">I196*J196</f>
        <v>0</v>
      </c>
    </row>
    <row r="197" spans="1:11" ht="24.95" customHeight="1" x14ac:dyDescent="0.2">
      <c r="A197" s="29"/>
      <c r="B197" s="29"/>
      <c r="C197" s="30"/>
      <c r="D197" s="2"/>
      <c r="E197" s="1"/>
      <c r="F197" s="1"/>
      <c r="G197" s="57" t="str">
        <f t="shared" si="6"/>
        <v/>
      </c>
      <c r="H197" s="54">
        <f>IFERROR(VLOOKUP(G197,مخزن!D195:E797,2,0),"")</f>
        <v>0</v>
      </c>
      <c r="I197" s="31"/>
      <c r="J197" s="55"/>
      <c r="K197" s="55">
        <f t="shared" si="7"/>
        <v>0</v>
      </c>
    </row>
    <row r="198" spans="1:11" ht="24.95" customHeight="1" x14ac:dyDescent="0.2">
      <c r="A198" s="29"/>
      <c r="B198" s="29"/>
      <c r="C198" s="30"/>
      <c r="D198" s="2"/>
      <c r="E198" s="1"/>
      <c r="F198" s="1"/>
      <c r="G198" s="57" t="str">
        <f t="shared" si="6"/>
        <v/>
      </c>
      <c r="H198" s="54">
        <f>IFERROR(VLOOKUP(G198,مخزن!D196:E798,2,0),"")</f>
        <v>0</v>
      </c>
      <c r="I198" s="31"/>
      <c r="J198" s="55"/>
      <c r="K198" s="55">
        <f t="shared" si="7"/>
        <v>0</v>
      </c>
    </row>
    <row r="199" spans="1:11" ht="24.95" customHeight="1" x14ac:dyDescent="0.2">
      <c r="A199" s="29"/>
      <c r="B199" s="29"/>
      <c r="C199" s="30"/>
      <c r="D199" s="2"/>
      <c r="E199" s="1"/>
      <c r="F199" s="1"/>
      <c r="G199" s="57" t="str">
        <f t="shared" si="6"/>
        <v/>
      </c>
      <c r="H199" s="54">
        <f>IFERROR(VLOOKUP(G199,مخزن!D197:E799,2,0),"")</f>
        <v>0</v>
      </c>
      <c r="I199" s="31"/>
      <c r="J199" s="55"/>
      <c r="K199" s="55">
        <f t="shared" si="7"/>
        <v>0</v>
      </c>
    </row>
    <row r="200" spans="1:11" ht="24.95" customHeight="1" x14ac:dyDescent="0.2">
      <c r="A200" s="29"/>
      <c r="B200" s="29"/>
      <c r="C200" s="30"/>
      <c r="D200" s="2"/>
      <c r="E200" s="1"/>
      <c r="F200" s="1"/>
      <c r="G200" s="57" t="str">
        <f t="shared" si="6"/>
        <v/>
      </c>
      <c r="H200" s="54">
        <f>IFERROR(VLOOKUP(G200,مخزن!D198:E800,2,0),"")</f>
        <v>0</v>
      </c>
      <c r="I200" s="31"/>
      <c r="J200" s="55"/>
      <c r="K200" s="55">
        <f t="shared" si="7"/>
        <v>0</v>
      </c>
    </row>
    <row r="201" spans="1:11" ht="24.95" customHeight="1" x14ac:dyDescent="0.2">
      <c r="A201" s="29"/>
      <c r="B201" s="29"/>
      <c r="C201" s="30"/>
      <c r="D201" s="2"/>
      <c r="E201" s="1"/>
      <c r="F201" s="1"/>
      <c r="G201" s="57" t="str">
        <f t="shared" si="6"/>
        <v/>
      </c>
      <c r="H201" s="54">
        <f>IFERROR(VLOOKUP(G201,مخزن!D199:E801,2,0),"")</f>
        <v>0</v>
      </c>
      <c r="I201" s="31"/>
      <c r="J201" s="55"/>
      <c r="K201" s="55">
        <f t="shared" si="7"/>
        <v>0</v>
      </c>
    </row>
    <row r="202" spans="1:11" ht="24.95" customHeight="1" x14ac:dyDescent="0.2">
      <c r="A202" s="29"/>
      <c r="B202" s="29"/>
      <c r="C202" s="30"/>
      <c r="D202" s="2"/>
      <c r="E202" s="1"/>
      <c r="F202" s="1"/>
      <c r="G202" s="57" t="str">
        <f t="shared" ref="G202:G265" si="8">E202&amp;F202</f>
        <v/>
      </c>
      <c r="H202" s="54">
        <f>IFERROR(VLOOKUP(G202,مخزن!D200:E802,2,0),"")</f>
        <v>0</v>
      </c>
      <c r="I202" s="31"/>
      <c r="J202" s="55"/>
      <c r="K202" s="55">
        <f t="shared" ref="K202:K265" si="9">I202*J202</f>
        <v>0</v>
      </c>
    </row>
    <row r="203" spans="1:11" ht="24.95" customHeight="1" x14ac:dyDescent="0.2">
      <c r="A203" s="29"/>
      <c r="B203" s="29"/>
      <c r="C203" s="30"/>
      <c r="D203" s="2"/>
      <c r="E203" s="1"/>
      <c r="F203" s="1"/>
      <c r="G203" s="57" t="str">
        <f t="shared" si="8"/>
        <v/>
      </c>
      <c r="H203" s="54">
        <f>IFERROR(VLOOKUP(G203,مخزن!D201:E803,2,0),"")</f>
        <v>0</v>
      </c>
      <c r="I203" s="31"/>
      <c r="J203" s="55"/>
      <c r="K203" s="55">
        <f t="shared" si="9"/>
        <v>0</v>
      </c>
    </row>
    <row r="204" spans="1:11" ht="24.95" customHeight="1" x14ac:dyDescent="0.2">
      <c r="A204" s="29"/>
      <c r="B204" s="29"/>
      <c r="C204" s="30"/>
      <c r="D204" s="2"/>
      <c r="E204" s="1"/>
      <c r="F204" s="1"/>
      <c r="G204" s="57" t="str">
        <f t="shared" si="8"/>
        <v/>
      </c>
      <c r="H204" s="54">
        <f>IFERROR(VLOOKUP(G204,مخزن!D202:E804,2,0),"")</f>
        <v>0</v>
      </c>
      <c r="I204" s="31"/>
      <c r="J204" s="55"/>
      <c r="K204" s="55">
        <f t="shared" si="9"/>
        <v>0</v>
      </c>
    </row>
    <row r="205" spans="1:11" ht="24.95" customHeight="1" x14ac:dyDescent="0.2">
      <c r="A205" s="29"/>
      <c r="B205" s="29"/>
      <c r="C205" s="30"/>
      <c r="D205" s="2"/>
      <c r="E205" s="1"/>
      <c r="F205" s="1"/>
      <c r="G205" s="57" t="str">
        <f t="shared" si="8"/>
        <v/>
      </c>
      <c r="H205" s="54">
        <f>IFERROR(VLOOKUP(G205,مخزن!D203:E805,2,0),"")</f>
        <v>0</v>
      </c>
      <c r="I205" s="31"/>
      <c r="J205" s="55"/>
      <c r="K205" s="55">
        <f t="shared" si="9"/>
        <v>0</v>
      </c>
    </row>
    <row r="206" spans="1:11" ht="24.95" customHeight="1" x14ac:dyDescent="0.2">
      <c r="A206" s="29"/>
      <c r="B206" s="29"/>
      <c r="C206" s="30"/>
      <c r="D206" s="2"/>
      <c r="E206" s="1"/>
      <c r="F206" s="1"/>
      <c r="G206" s="57" t="str">
        <f t="shared" si="8"/>
        <v/>
      </c>
      <c r="H206" s="54">
        <f>IFERROR(VLOOKUP(G206,مخزن!D204:E806,2,0),"")</f>
        <v>0</v>
      </c>
      <c r="I206" s="31"/>
      <c r="J206" s="55"/>
      <c r="K206" s="55">
        <f t="shared" si="9"/>
        <v>0</v>
      </c>
    </row>
    <row r="207" spans="1:11" ht="24.95" customHeight="1" x14ac:dyDescent="0.2">
      <c r="A207" s="29"/>
      <c r="B207" s="29"/>
      <c r="C207" s="30"/>
      <c r="D207" s="2"/>
      <c r="E207" s="1"/>
      <c r="F207" s="1"/>
      <c r="G207" s="57" t="str">
        <f t="shared" si="8"/>
        <v/>
      </c>
      <c r="H207" s="54">
        <f>IFERROR(VLOOKUP(G207,مخزن!D205:E807,2,0),"")</f>
        <v>0</v>
      </c>
      <c r="I207" s="31"/>
      <c r="J207" s="55"/>
      <c r="K207" s="55">
        <f t="shared" si="9"/>
        <v>0</v>
      </c>
    </row>
    <row r="208" spans="1:11" ht="24.95" customHeight="1" x14ac:dyDescent="0.2">
      <c r="A208" s="29"/>
      <c r="B208" s="29"/>
      <c r="C208" s="30"/>
      <c r="D208" s="2"/>
      <c r="E208" s="1"/>
      <c r="F208" s="1"/>
      <c r="G208" s="57" t="str">
        <f t="shared" si="8"/>
        <v/>
      </c>
      <c r="H208" s="54">
        <f>IFERROR(VLOOKUP(G208,مخزن!D206:E808,2,0),"")</f>
        <v>0</v>
      </c>
      <c r="I208" s="31"/>
      <c r="J208" s="55"/>
      <c r="K208" s="55">
        <f t="shared" si="9"/>
        <v>0</v>
      </c>
    </row>
    <row r="209" spans="1:11" ht="24.95" customHeight="1" x14ac:dyDescent="0.2">
      <c r="A209" s="29"/>
      <c r="B209" s="29"/>
      <c r="C209" s="30"/>
      <c r="D209" s="2"/>
      <c r="E209" s="1"/>
      <c r="F209" s="1"/>
      <c r="G209" s="57" t="str">
        <f t="shared" si="8"/>
        <v/>
      </c>
      <c r="H209" s="54">
        <f>IFERROR(VLOOKUP(G209,مخزن!D207:E809,2,0),"")</f>
        <v>0</v>
      </c>
      <c r="I209" s="31"/>
      <c r="J209" s="55"/>
      <c r="K209" s="55">
        <f t="shared" si="9"/>
        <v>0</v>
      </c>
    </row>
    <row r="210" spans="1:11" ht="24.95" customHeight="1" x14ac:dyDescent="0.2">
      <c r="A210" s="29"/>
      <c r="B210" s="29"/>
      <c r="C210" s="30"/>
      <c r="D210" s="2"/>
      <c r="E210" s="1"/>
      <c r="F210" s="1"/>
      <c r="G210" s="57" t="str">
        <f t="shared" si="8"/>
        <v/>
      </c>
      <c r="H210" s="54">
        <f>IFERROR(VLOOKUP(G210,مخزن!D208:E810,2,0),"")</f>
        <v>0</v>
      </c>
      <c r="I210" s="31"/>
      <c r="J210" s="55"/>
      <c r="K210" s="55">
        <f t="shared" si="9"/>
        <v>0</v>
      </c>
    </row>
    <row r="211" spans="1:11" ht="24.95" customHeight="1" x14ac:dyDescent="0.2">
      <c r="A211" s="29"/>
      <c r="B211" s="29"/>
      <c r="C211" s="30"/>
      <c r="D211" s="2"/>
      <c r="E211" s="1"/>
      <c r="F211" s="1"/>
      <c r="G211" s="57" t="str">
        <f t="shared" si="8"/>
        <v/>
      </c>
      <c r="H211" s="54">
        <f>IFERROR(VLOOKUP(G211,مخزن!D209:E811,2,0),"")</f>
        <v>0</v>
      </c>
      <c r="I211" s="31"/>
      <c r="J211" s="55"/>
      <c r="K211" s="55">
        <f t="shared" si="9"/>
        <v>0</v>
      </c>
    </row>
    <row r="212" spans="1:11" ht="24.95" customHeight="1" x14ac:dyDescent="0.2">
      <c r="A212" s="29"/>
      <c r="B212" s="29"/>
      <c r="C212" s="30"/>
      <c r="D212" s="2"/>
      <c r="E212" s="1"/>
      <c r="F212" s="1"/>
      <c r="G212" s="57" t="str">
        <f t="shared" si="8"/>
        <v/>
      </c>
      <c r="H212" s="54">
        <f>IFERROR(VLOOKUP(G212,مخزن!D210:E812,2,0),"")</f>
        <v>0</v>
      </c>
      <c r="I212" s="31"/>
      <c r="J212" s="55"/>
      <c r="K212" s="55">
        <f t="shared" si="9"/>
        <v>0</v>
      </c>
    </row>
    <row r="213" spans="1:11" ht="24.95" customHeight="1" x14ac:dyDescent="0.2">
      <c r="A213" s="29"/>
      <c r="B213" s="29"/>
      <c r="C213" s="30"/>
      <c r="D213" s="2"/>
      <c r="E213" s="1"/>
      <c r="F213" s="1"/>
      <c r="G213" s="57" t="str">
        <f t="shared" si="8"/>
        <v/>
      </c>
      <c r="H213" s="54">
        <f>IFERROR(VLOOKUP(G213,مخزن!D211:E813,2,0),"")</f>
        <v>0</v>
      </c>
      <c r="I213" s="31"/>
      <c r="J213" s="55"/>
      <c r="K213" s="55">
        <f t="shared" si="9"/>
        <v>0</v>
      </c>
    </row>
    <row r="214" spans="1:11" ht="24.95" customHeight="1" x14ac:dyDescent="0.2">
      <c r="A214" s="29"/>
      <c r="B214" s="29"/>
      <c r="C214" s="30"/>
      <c r="D214" s="2"/>
      <c r="E214" s="1"/>
      <c r="F214" s="1"/>
      <c r="G214" s="57" t="str">
        <f t="shared" si="8"/>
        <v/>
      </c>
      <c r="H214" s="54">
        <f>IFERROR(VLOOKUP(G214,مخزن!D212:E814,2,0),"")</f>
        <v>0</v>
      </c>
      <c r="I214" s="31"/>
      <c r="J214" s="55"/>
      <c r="K214" s="55">
        <f t="shared" si="9"/>
        <v>0</v>
      </c>
    </row>
    <row r="215" spans="1:11" ht="24.95" customHeight="1" x14ac:dyDescent="0.2">
      <c r="A215" s="29"/>
      <c r="B215" s="29"/>
      <c r="C215" s="30"/>
      <c r="D215" s="2"/>
      <c r="E215" s="1"/>
      <c r="F215" s="1"/>
      <c r="G215" s="57" t="str">
        <f t="shared" si="8"/>
        <v/>
      </c>
      <c r="H215" s="54">
        <f>IFERROR(VLOOKUP(G215,مخزن!D213:E815,2,0),"")</f>
        <v>0</v>
      </c>
      <c r="I215" s="31"/>
      <c r="J215" s="55"/>
      <c r="K215" s="55">
        <f t="shared" si="9"/>
        <v>0</v>
      </c>
    </row>
    <row r="216" spans="1:11" ht="24.95" customHeight="1" x14ac:dyDescent="0.2">
      <c r="A216" s="29"/>
      <c r="B216" s="29"/>
      <c r="C216" s="30"/>
      <c r="D216" s="2"/>
      <c r="E216" s="1"/>
      <c r="F216" s="1"/>
      <c r="G216" s="57" t="str">
        <f t="shared" si="8"/>
        <v/>
      </c>
      <c r="H216" s="54">
        <f>IFERROR(VLOOKUP(G216,مخزن!D214:E816,2,0),"")</f>
        <v>0</v>
      </c>
      <c r="I216" s="31"/>
      <c r="J216" s="55"/>
      <c r="K216" s="55">
        <f t="shared" si="9"/>
        <v>0</v>
      </c>
    </row>
    <row r="217" spans="1:11" ht="24.95" customHeight="1" x14ac:dyDescent="0.2">
      <c r="A217" s="29"/>
      <c r="B217" s="29"/>
      <c r="C217" s="30"/>
      <c r="D217" s="2"/>
      <c r="E217" s="1"/>
      <c r="F217" s="1"/>
      <c r="G217" s="57" t="str">
        <f t="shared" si="8"/>
        <v/>
      </c>
      <c r="H217" s="54">
        <f>IFERROR(VLOOKUP(G217,مخزن!D215:E817,2,0),"")</f>
        <v>0</v>
      </c>
      <c r="I217" s="31"/>
      <c r="J217" s="55"/>
      <c r="K217" s="55">
        <f t="shared" si="9"/>
        <v>0</v>
      </c>
    </row>
    <row r="218" spans="1:11" ht="24.95" customHeight="1" x14ac:dyDescent="0.2">
      <c r="A218" s="29"/>
      <c r="B218" s="29"/>
      <c r="C218" s="30"/>
      <c r="D218" s="2"/>
      <c r="E218" s="1"/>
      <c r="F218" s="1"/>
      <c r="G218" s="57" t="str">
        <f t="shared" si="8"/>
        <v/>
      </c>
      <c r="H218" s="54">
        <f>IFERROR(VLOOKUP(G218,مخزن!D216:E818,2,0),"")</f>
        <v>0</v>
      </c>
      <c r="I218" s="31"/>
      <c r="J218" s="55"/>
      <c r="K218" s="55">
        <f t="shared" si="9"/>
        <v>0</v>
      </c>
    </row>
    <row r="219" spans="1:11" ht="24.95" customHeight="1" x14ac:dyDescent="0.2">
      <c r="A219" s="29"/>
      <c r="B219" s="29"/>
      <c r="C219" s="30"/>
      <c r="D219" s="2"/>
      <c r="E219" s="1"/>
      <c r="F219" s="1"/>
      <c r="G219" s="57" t="str">
        <f t="shared" si="8"/>
        <v/>
      </c>
      <c r="H219" s="54">
        <f>IFERROR(VLOOKUP(G219,مخزن!D217:E819,2,0),"")</f>
        <v>0</v>
      </c>
      <c r="I219" s="31"/>
      <c r="J219" s="55"/>
      <c r="K219" s="55">
        <f t="shared" si="9"/>
        <v>0</v>
      </c>
    </row>
    <row r="220" spans="1:11" ht="24.95" customHeight="1" x14ac:dyDescent="0.2">
      <c r="A220" s="29"/>
      <c r="B220" s="29"/>
      <c r="C220" s="30"/>
      <c r="D220" s="2"/>
      <c r="E220" s="1"/>
      <c r="F220" s="1"/>
      <c r="G220" s="57" t="str">
        <f t="shared" si="8"/>
        <v/>
      </c>
      <c r="H220" s="54">
        <f>IFERROR(VLOOKUP(G220,مخزن!D218:E820,2,0),"")</f>
        <v>0</v>
      </c>
      <c r="I220" s="31"/>
      <c r="J220" s="55"/>
      <c r="K220" s="55">
        <f t="shared" si="9"/>
        <v>0</v>
      </c>
    </row>
    <row r="221" spans="1:11" ht="24.95" customHeight="1" x14ac:dyDescent="0.2">
      <c r="A221" s="29"/>
      <c r="B221" s="29"/>
      <c r="C221" s="30"/>
      <c r="D221" s="2"/>
      <c r="E221" s="1"/>
      <c r="F221" s="1"/>
      <c r="G221" s="57" t="str">
        <f t="shared" si="8"/>
        <v/>
      </c>
      <c r="H221" s="54">
        <f>IFERROR(VLOOKUP(G221,مخزن!D219:E821,2,0),"")</f>
        <v>0</v>
      </c>
      <c r="I221" s="31"/>
      <c r="J221" s="55"/>
      <c r="K221" s="55">
        <f t="shared" si="9"/>
        <v>0</v>
      </c>
    </row>
    <row r="222" spans="1:11" ht="24.95" customHeight="1" x14ac:dyDescent="0.2">
      <c r="A222" s="29"/>
      <c r="B222" s="29"/>
      <c r="C222" s="30"/>
      <c r="D222" s="2"/>
      <c r="E222" s="1"/>
      <c r="F222" s="1"/>
      <c r="G222" s="57" t="str">
        <f t="shared" si="8"/>
        <v/>
      </c>
      <c r="H222" s="54">
        <f>IFERROR(VLOOKUP(G222,مخزن!D220:E822,2,0),"")</f>
        <v>0</v>
      </c>
      <c r="I222" s="31"/>
      <c r="J222" s="55"/>
      <c r="K222" s="55">
        <f t="shared" si="9"/>
        <v>0</v>
      </c>
    </row>
    <row r="223" spans="1:11" ht="24.95" customHeight="1" x14ac:dyDescent="0.2">
      <c r="A223" s="29"/>
      <c r="B223" s="29"/>
      <c r="C223" s="30"/>
      <c r="D223" s="2"/>
      <c r="E223" s="1"/>
      <c r="F223" s="1"/>
      <c r="G223" s="57" t="str">
        <f t="shared" si="8"/>
        <v/>
      </c>
      <c r="H223" s="54">
        <f>IFERROR(VLOOKUP(G223,مخزن!D221:E823,2,0),"")</f>
        <v>0</v>
      </c>
      <c r="I223" s="31"/>
      <c r="J223" s="55"/>
      <c r="K223" s="55">
        <f t="shared" si="9"/>
        <v>0</v>
      </c>
    </row>
    <row r="224" spans="1:11" ht="24.95" customHeight="1" x14ac:dyDescent="0.2">
      <c r="A224" s="29"/>
      <c r="B224" s="29"/>
      <c r="C224" s="30"/>
      <c r="D224" s="2"/>
      <c r="E224" s="1"/>
      <c r="F224" s="1"/>
      <c r="G224" s="57" t="str">
        <f t="shared" si="8"/>
        <v/>
      </c>
      <c r="H224" s="54">
        <f>IFERROR(VLOOKUP(G224,مخزن!D222:E824,2,0),"")</f>
        <v>0</v>
      </c>
      <c r="I224" s="31"/>
      <c r="J224" s="55"/>
      <c r="K224" s="55">
        <f t="shared" si="9"/>
        <v>0</v>
      </c>
    </row>
    <row r="225" spans="1:11" ht="24.95" customHeight="1" x14ac:dyDescent="0.2">
      <c r="A225" s="29"/>
      <c r="B225" s="29"/>
      <c r="C225" s="30"/>
      <c r="D225" s="2"/>
      <c r="E225" s="1"/>
      <c r="F225" s="1"/>
      <c r="G225" s="57" t="str">
        <f t="shared" si="8"/>
        <v/>
      </c>
      <c r="H225" s="54">
        <f>IFERROR(VLOOKUP(G225,مخزن!D223:E825,2,0),"")</f>
        <v>0</v>
      </c>
      <c r="I225" s="31"/>
      <c r="J225" s="55"/>
      <c r="K225" s="55">
        <f t="shared" si="9"/>
        <v>0</v>
      </c>
    </row>
    <row r="226" spans="1:11" ht="24.95" customHeight="1" x14ac:dyDescent="0.2">
      <c r="A226" s="29"/>
      <c r="B226" s="29"/>
      <c r="C226" s="30"/>
      <c r="D226" s="2"/>
      <c r="E226" s="1"/>
      <c r="F226" s="1"/>
      <c r="G226" s="57" t="str">
        <f t="shared" si="8"/>
        <v/>
      </c>
      <c r="H226" s="54">
        <f>IFERROR(VLOOKUP(G226,مخزن!D224:E826,2,0),"")</f>
        <v>0</v>
      </c>
      <c r="I226" s="31"/>
      <c r="J226" s="55"/>
      <c r="K226" s="55">
        <f t="shared" si="9"/>
        <v>0</v>
      </c>
    </row>
    <row r="227" spans="1:11" ht="24.95" customHeight="1" x14ac:dyDescent="0.2">
      <c r="A227" s="29"/>
      <c r="B227" s="29"/>
      <c r="C227" s="30"/>
      <c r="D227" s="2"/>
      <c r="E227" s="1"/>
      <c r="F227" s="1"/>
      <c r="G227" s="57" t="str">
        <f t="shared" si="8"/>
        <v/>
      </c>
      <c r="H227" s="54">
        <f>IFERROR(VLOOKUP(G227,مخزن!D225:E827,2,0),"")</f>
        <v>0</v>
      </c>
      <c r="I227" s="31"/>
      <c r="J227" s="55"/>
      <c r="K227" s="55">
        <f t="shared" si="9"/>
        <v>0</v>
      </c>
    </row>
    <row r="228" spans="1:11" ht="24.95" customHeight="1" x14ac:dyDescent="0.2">
      <c r="A228" s="29"/>
      <c r="B228" s="29"/>
      <c r="C228" s="30"/>
      <c r="D228" s="2"/>
      <c r="E228" s="1"/>
      <c r="F228" s="1"/>
      <c r="G228" s="57" t="str">
        <f t="shared" si="8"/>
        <v/>
      </c>
      <c r="H228" s="54">
        <f>IFERROR(VLOOKUP(G228,مخزن!D226:E828,2,0),"")</f>
        <v>0</v>
      </c>
      <c r="I228" s="31"/>
      <c r="J228" s="55"/>
      <c r="K228" s="55">
        <f t="shared" si="9"/>
        <v>0</v>
      </c>
    </row>
    <row r="229" spans="1:11" ht="24.95" customHeight="1" x14ac:dyDescent="0.2">
      <c r="A229" s="29"/>
      <c r="B229" s="29"/>
      <c r="C229" s="30"/>
      <c r="D229" s="2"/>
      <c r="E229" s="1"/>
      <c r="F229" s="1"/>
      <c r="G229" s="57" t="str">
        <f t="shared" si="8"/>
        <v/>
      </c>
      <c r="H229" s="54">
        <f>IFERROR(VLOOKUP(G229,مخزن!D227:E829,2,0),"")</f>
        <v>0</v>
      </c>
      <c r="I229" s="31"/>
      <c r="J229" s="55"/>
      <c r="K229" s="55">
        <f t="shared" si="9"/>
        <v>0</v>
      </c>
    </row>
    <row r="230" spans="1:11" ht="24.95" customHeight="1" x14ac:dyDescent="0.2">
      <c r="A230" s="29"/>
      <c r="B230" s="29"/>
      <c r="C230" s="30"/>
      <c r="D230" s="2"/>
      <c r="E230" s="1"/>
      <c r="F230" s="1"/>
      <c r="G230" s="57" t="str">
        <f t="shared" si="8"/>
        <v/>
      </c>
      <c r="H230" s="54">
        <f>IFERROR(VLOOKUP(G230,مخزن!D228:E830,2,0),"")</f>
        <v>0</v>
      </c>
      <c r="I230" s="31"/>
      <c r="J230" s="55"/>
      <c r="K230" s="55">
        <f t="shared" si="9"/>
        <v>0</v>
      </c>
    </row>
    <row r="231" spans="1:11" ht="24.95" customHeight="1" x14ac:dyDescent="0.2">
      <c r="A231" s="29"/>
      <c r="B231" s="29"/>
      <c r="C231" s="30"/>
      <c r="D231" s="2"/>
      <c r="E231" s="1"/>
      <c r="F231" s="1"/>
      <c r="G231" s="57" t="str">
        <f t="shared" si="8"/>
        <v/>
      </c>
      <c r="H231" s="54">
        <f>IFERROR(VLOOKUP(G231,مخزن!D229:E831,2,0),"")</f>
        <v>0</v>
      </c>
      <c r="I231" s="31"/>
      <c r="J231" s="55"/>
      <c r="K231" s="55">
        <f t="shared" si="9"/>
        <v>0</v>
      </c>
    </row>
    <row r="232" spans="1:11" ht="24.95" customHeight="1" x14ac:dyDescent="0.2">
      <c r="A232" s="29"/>
      <c r="B232" s="29"/>
      <c r="C232" s="30"/>
      <c r="D232" s="2"/>
      <c r="E232" s="1"/>
      <c r="F232" s="1"/>
      <c r="G232" s="57" t="str">
        <f t="shared" si="8"/>
        <v/>
      </c>
      <c r="H232" s="54">
        <f>IFERROR(VLOOKUP(G232,مخزن!D230:E832,2,0),"")</f>
        <v>0</v>
      </c>
      <c r="I232" s="31"/>
      <c r="J232" s="55"/>
      <c r="K232" s="55">
        <f t="shared" si="9"/>
        <v>0</v>
      </c>
    </row>
    <row r="233" spans="1:11" ht="24.95" customHeight="1" x14ac:dyDescent="0.2">
      <c r="A233" s="29"/>
      <c r="B233" s="29"/>
      <c r="C233" s="30"/>
      <c r="D233" s="2"/>
      <c r="E233" s="1"/>
      <c r="F233" s="1"/>
      <c r="G233" s="57" t="str">
        <f t="shared" si="8"/>
        <v/>
      </c>
      <c r="H233" s="54">
        <f>IFERROR(VLOOKUP(G233,مخزن!D231:E833,2,0),"")</f>
        <v>0</v>
      </c>
      <c r="I233" s="31"/>
      <c r="J233" s="55"/>
      <c r="K233" s="55">
        <f t="shared" si="9"/>
        <v>0</v>
      </c>
    </row>
    <row r="234" spans="1:11" ht="24.95" customHeight="1" x14ac:dyDescent="0.2">
      <c r="A234" s="29"/>
      <c r="B234" s="29"/>
      <c r="C234" s="30"/>
      <c r="D234" s="2"/>
      <c r="E234" s="1"/>
      <c r="F234" s="1"/>
      <c r="G234" s="57" t="str">
        <f t="shared" si="8"/>
        <v/>
      </c>
      <c r="H234" s="54">
        <f>IFERROR(VLOOKUP(G234,مخزن!D232:E834,2,0),"")</f>
        <v>0</v>
      </c>
      <c r="I234" s="31"/>
      <c r="J234" s="55"/>
      <c r="K234" s="55">
        <f t="shared" si="9"/>
        <v>0</v>
      </c>
    </row>
    <row r="235" spans="1:11" ht="24.95" customHeight="1" x14ac:dyDescent="0.2">
      <c r="A235" s="29"/>
      <c r="B235" s="29"/>
      <c r="C235" s="30"/>
      <c r="D235" s="2"/>
      <c r="E235" s="1"/>
      <c r="F235" s="1"/>
      <c r="G235" s="57" t="str">
        <f t="shared" si="8"/>
        <v/>
      </c>
      <c r="H235" s="54">
        <f>IFERROR(VLOOKUP(G235,مخزن!D233:E835,2,0),"")</f>
        <v>0</v>
      </c>
      <c r="I235" s="31"/>
      <c r="J235" s="55"/>
      <c r="K235" s="55">
        <f t="shared" si="9"/>
        <v>0</v>
      </c>
    </row>
    <row r="236" spans="1:11" ht="24.95" customHeight="1" x14ac:dyDescent="0.2">
      <c r="A236" s="29"/>
      <c r="B236" s="29"/>
      <c r="C236" s="30"/>
      <c r="D236" s="2"/>
      <c r="E236" s="1"/>
      <c r="F236" s="1"/>
      <c r="G236" s="57" t="str">
        <f t="shared" si="8"/>
        <v/>
      </c>
      <c r="H236" s="54">
        <f>IFERROR(VLOOKUP(G236,مخزن!D234:E836,2,0),"")</f>
        <v>0</v>
      </c>
      <c r="I236" s="31"/>
      <c r="J236" s="55"/>
      <c r="K236" s="55">
        <f t="shared" si="9"/>
        <v>0</v>
      </c>
    </row>
    <row r="237" spans="1:11" ht="24.95" customHeight="1" x14ac:dyDescent="0.2">
      <c r="A237" s="29"/>
      <c r="B237" s="29"/>
      <c r="C237" s="30"/>
      <c r="D237" s="2"/>
      <c r="E237" s="1"/>
      <c r="F237" s="1"/>
      <c r="G237" s="57" t="str">
        <f t="shared" si="8"/>
        <v/>
      </c>
      <c r="H237" s="54">
        <f>IFERROR(VLOOKUP(G237,مخزن!D235:E837,2,0),"")</f>
        <v>0</v>
      </c>
      <c r="I237" s="31"/>
      <c r="J237" s="55"/>
      <c r="K237" s="55">
        <f t="shared" si="9"/>
        <v>0</v>
      </c>
    </row>
    <row r="238" spans="1:11" ht="24.95" customHeight="1" x14ac:dyDescent="0.2">
      <c r="A238" s="29"/>
      <c r="B238" s="29"/>
      <c r="C238" s="30"/>
      <c r="D238" s="2"/>
      <c r="E238" s="1"/>
      <c r="F238" s="1"/>
      <c r="G238" s="57" t="str">
        <f t="shared" si="8"/>
        <v/>
      </c>
      <c r="H238" s="54">
        <f>IFERROR(VLOOKUP(G238,مخزن!D236:E838,2,0),"")</f>
        <v>0</v>
      </c>
      <c r="I238" s="31"/>
      <c r="J238" s="55"/>
      <c r="K238" s="55">
        <f t="shared" si="9"/>
        <v>0</v>
      </c>
    </row>
    <row r="239" spans="1:11" ht="24.95" customHeight="1" x14ac:dyDescent="0.2">
      <c r="A239" s="29"/>
      <c r="B239" s="29"/>
      <c r="C239" s="30"/>
      <c r="D239" s="2"/>
      <c r="E239" s="1"/>
      <c r="F239" s="1"/>
      <c r="G239" s="57" t="str">
        <f t="shared" si="8"/>
        <v/>
      </c>
      <c r="H239" s="54">
        <f>IFERROR(VLOOKUP(G239,مخزن!D237:E839,2,0),"")</f>
        <v>0</v>
      </c>
      <c r="I239" s="31"/>
      <c r="J239" s="55"/>
      <c r="K239" s="55">
        <f t="shared" si="9"/>
        <v>0</v>
      </c>
    </row>
    <row r="240" spans="1:11" ht="24.95" customHeight="1" x14ac:dyDescent="0.2">
      <c r="A240" s="29"/>
      <c r="B240" s="29"/>
      <c r="C240" s="30"/>
      <c r="D240" s="2"/>
      <c r="E240" s="1"/>
      <c r="F240" s="1"/>
      <c r="G240" s="57" t="str">
        <f t="shared" si="8"/>
        <v/>
      </c>
      <c r="H240" s="54">
        <f>IFERROR(VLOOKUP(G240,مخزن!D238:E840,2,0),"")</f>
        <v>0</v>
      </c>
      <c r="I240" s="31"/>
      <c r="J240" s="55"/>
      <c r="K240" s="55">
        <f t="shared" si="9"/>
        <v>0</v>
      </c>
    </row>
    <row r="241" spans="1:11" ht="24.95" customHeight="1" x14ac:dyDescent="0.2">
      <c r="A241" s="29"/>
      <c r="B241" s="29"/>
      <c r="C241" s="30"/>
      <c r="D241" s="2"/>
      <c r="E241" s="1"/>
      <c r="F241" s="1"/>
      <c r="G241" s="57" t="str">
        <f t="shared" si="8"/>
        <v/>
      </c>
      <c r="H241" s="54">
        <f>IFERROR(VLOOKUP(G241,مخزن!D239:E841,2,0),"")</f>
        <v>0</v>
      </c>
      <c r="I241" s="31"/>
      <c r="J241" s="55"/>
      <c r="K241" s="55">
        <f t="shared" si="9"/>
        <v>0</v>
      </c>
    </row>
    <row r="242" spans="1:11" ht="24.95" customHeight="1" x14ac:dyDescent="0.2">
      <c r="A242" s="29"/>
      <c r="B242" s="29"/>
      <c r="C242" s="30"/>
      <c r="D242" s="2"/>
      <c r="E242" s="1"/>
      <c r="F242" s="1"/>
      <c r="G242" s="57" t="str">
        <f t="shared" si="8"/>
        <v/>
      </c>
      <c r="H242" s="54">
        <f>IFERROR(VLOOKUP(G242,مخزن!D240:E842,2,0),"")</f>
        <v>0</v>
      </c>
      <c r="I242" s="31"/>
      <c r="J242" s="55"/>
      <c r="K242" s="55">
        <f t="shared" si="9"/>
        <v>0</v>
      </c>
    </row>
    <row r="243" spans="1:11" ht="24.95" customHeight="1" x14ac:dyDescent="0.2">
      <c r="A243" s="29"/>
      <c r="B243" s="29"/>
      <c r="C243" s="30"/>
      <c r="D243" s="2"/>
      <c r="E243" s="1"/>
      <c r="F243" s="1"/>
      <c r="G243" s="57" t="str">
        <f t="shared" si="8"/>
        <v/>
      </c>
      <c r="H243" s="54">
        <f>IFERROR(VLOOKUP(G243,مخزن!D241:E843,2,0),"")</f>
        <v>0</v>
      </c>
      <c r="I243" s="31"/>
      <c r="J243" s="55"/>
      <c r="K243" s="55">
        <f t="shared" si="9"/>
        <v>0</v>
      </c>
    </row>
    <row r="244" spans="1:11" ht="24.95" customHeight="1" x14ac:dyDescent="0.2">
      <c r="A244" s="29"/>
      <c r="B244" s="29"/>
      <c r="C244" s="30"/>
      <c r="D244" s="2"/>
      <c r="E244" s="1"/>
      <c r="F244" s="1"/>
      <c r="G244" s="57" t="str">
        <f t="shared" si="8"/>
        <v/>
      </c>
      <c r="H244" s="54">
        <f>IFERROR(VLOOKUP(G244,مخزن!D242:E844,2,0),"")</f>
        <v>0</v>
      </c>
      <c r="I244" s="31"/>
      <c r="J244" s="55"/>
      <c r="K244" s="55">
        <f t="shared" si="9"/>
        <v>0</v>
      </c>
    </row>
    <row r="245" spans="1:11" ht="24.95" customHeight="1" x14ac:dyDescent="0.2">
      <c r="A245" s="29"/>
      <c r="B245" s="29"/>
      <c r="C245" s="30"/>
      <c r="D245" s="2"/>
      <c r="E245" s="1"/>
      <c r="F245" s="1"/>
      <c r="G245" s="57" t="str">
        <f t="shared" si="8"/>
        <v/>
      </c>
      <c r="H245" s="54">
        <f>IFERROR(VLOOKUP(G245,مخزن!D243:E845,2,0),"")</f>
        <v>0</v>
      </c>
      <c r="I245" s="31"/>
      <c r="J245" s="55"/>
      <c r="K245" s="55">
        <f t="shared" si="9"/>
        <v>0</v>
      </c>
    </row>
    <row r="246" spans="1:11" ht="24.95" customHeight="1" x14ac:dyDescent="0.2">
      <c r="A246" s="29"/>
      <c r="B246" s="29"/>
      <c r="C246" s="30"/>
      <c r="D246" s="2"/>
      <c r="E246" s="1"/>
      <c r="F246" s="1"/>
      <c r="G246" s="57" t="str">
        <f t="shared" si="8"/>
        <v/>
      </c>
      <c r="H246" s="54">
        <f>IFERROR(VLOOKUP(G246,مخزن!D244:E846,2,0),"")</f>
        <v>0</v>
      </c>
      <c r="I246" s="31"/>
      <c r="J246" s="55"/>
      <c r="K246" s="55">
        <f t="shared" si="9"/>
        <v>0</v>
      </c>
    </row>
    <row r="247" spans="1:11" ht="24.95" customHeight="1" x14ac:dyDescent="0.2">
      <c r="A247" s="29"/>
      <c r="B247" s="29"/>
      <c r="C247" s="30"/>
      <c r="D247" s="2"/>
      <c r="E247" s="1"/>
      <c r="F247" s="1"/>
      <c r="G247" s="57" t="str">
        <f t="shared" si="8"/>
        <v/>
      </c>
      <c r="H247" s="54">
        <f>IFERROR(VLOOKUP(G247,مخزن!D245:E847,2,0),"")</f>
        <v>0</v>
      </c>
      <c r="I247" s="31"/>
      <c r="J247" s="55"/>
      <c r="K247" s="55">
        <f t="shared" si="9"/>
        <v>0</v>
      </c>
    </row>
    <row r="248" spans="1:11" ht="24.95" customHeight="1" x14ac:dyDescent="0.2">
      <c r="A248" s="29"/>
      <c r="B248" s="29"/>
      <c r="C248" s="30"/>
      <c r="D248" s="2"/>
      <c r="E248" s="1"/>
      <c r="F248" s="1"/>
      <c r="G248" s="57" t="str">
        <f t="shared" si="8"/>
        <v/>
      </c>
      <c r="H248" s="54">
        <f>IFERROR(VLOOKUP(G248,مخزن!D246:E848,2,0),"")</f>
        <v>0</v>
      </c>
      <c r="I248" s="31"/>
      <c r="J248" s="55"/>
      <c r="K248" s="55">
        <f t="shared" si="9"/>
        <v>0</v>
      </c>
    </row>
    <row r="249" spans="1:11" ht="24.95" customHeight="1" x14ac:dyDescent="0.2">
      <c r="A249" s="29"/>
      <c r="B249" s="29"/>
      <c r="C249" s="30"/>
      <c r="D249" s="2"/>
      <c r="E249" s="1"/>
      <c r="F249" s="1"/>
      <c r="G249" s="57" t="str">
        <f t="shared" si="8"/>
        <v/>
      </c>
      <c r="H249" s="54">
        <f>IFERROR(VLOOKUP(G249,مخزن!D247:E849,2,0),"")</f>
        <v>0</v>
      </c>
      <c r="I249" s="31"/>
      <c r="J249" s="55"/>
      <c r="K249" s="55">
        <f t="shared" si="9"/>
        <v>0</v>
      </c>
    </row>
    <row r="250" spans="1:11" ht="24.95" customHeight="1" x14ac:dyDescent="0.2">
      <c r="A250" s="29"/>
      <c r="B250" s="29"/>
      <c r="C250" s="30"/>
      <c r="D250" s="2"/>
      <c r="E250" s="1"/>
      <c r="F250" s="1"/>
      <c r="G250" s="57" t="str">
        <f t="shared" si="8"/>
        <v/>
      </c>
      <c r="H250" s="54">
        <f>IFERROR(VLOOKUP(G250,مخزن!D248:E850,2,0),"")</f>
        <v>0</v>
      </c>
      <c r="I250" s="31"/>
      <c r="J250" s="55"/>
      <c r="K250" s="55">
        <f t="shared" si="9"/>
        <v>0</v>
      </c>
    </row>
    <row r="251" spans="1:11" ht="24.95" customHeight="1" x14ac:dyDescent="0.2">
      <c r="A251" s="29"/>
      <c r="B251" s="29"/>
      <c r="C251" s="30"/>
      <c r="D251" s="2"/>
      <c r="E251" s="1"/>
      <c r="F251" s="1"/>
      <c r="G251" s="57" t="str">
        <f t="shared" si="8"/>
        <v/>
      </c>
      <c r="H251" s="54">
        <f>IFERROR(VLOOKUP(G251,مخزن!D249:E851,2,0),"")</f>
        <v>0</v>
      </c>
      <c r="I251" s="31"/>
      <c r="J251" s="55"/>
      <c r="K251" s="55">
        <f t="shared" si="9"/>
        <v>0</v>
      </c>
    </row>
    <row r="252" spans="1:11" ht="24.95" customHeight="1" x14ac:dyDescent="0.2">
      <c r="A252" s="29"/>
      <c r="B252" s="29"/>
      <c r="C252" s="30"/>
      <c r="D252" s="2"/>
      <c r="E252" s="1"/>
      <c r="F252" s="1"/>
      <c r="G252" s="57" t="str">
        <f t="shared" si="8"/>
        <v/>
      </c>
      <c r="H252" s="54">
        <f>IFERROR(VLOOKUP(G252,مخزن!D250:E852,2,0),"")</f>
        <v>0</v>
      </c>
      <c r="I252" s="31"/>
      <c r="J252" s="55"/>
      <c r="K252" s="55">
        <f t="shared" si="9"/>
        <v>0</v>
      </c>
    </row>
    <row r="253" spans="1:11" ht="24.95" customHeight="1" x14ac:dyDescent="0.2">
      <c r="A253" s="29"/>
      <c r="B253" s="29"/>
      <c r="C253" s="30"/>
      <c r="D253" s="2"/>
      <c r="E253" s="1"/>
      <c r="F253" s="1"/>
      <c r="G253" s="57" t="str">
        <f t="shared" si="8"/>
        <v/>
      </c>
      <c r="H253" s="54">
        <f>IFERROR(VLOOKUP(G253,مخزن!D251:E853,2,0),"")</f>
        <v>0</v>
      </c>
      <c r="I253" s="31"/>
      <c r="J253" s="55"/>
      <c r="K253" s="55">
        <f t="shared" si="9"/>
        <v>0</v>
      </c>
    </row>
    <row r="254" spans="1:11" ht="24.95" customHeight="1" x14ac:dyDescent="0.2">
      <c r="A254" s="29"/>
      <c r="B254" s="29"/>
      <c r="C254" s="30"/>
      <c r="D254" s="2"/>
      <c r="E254" s="1"/>
      <c r="F254" s="1"/>
      <c r="G254" s="57" t="str">
        <f t="shared" si="8"/>
        <v/>
      </c>
      <c r="H254" s="54">
        <f>IFERROR(VLOOKUP(G254,مخزن!D252:E854,2,0),"")</f>
        <v>0</v>
      </c>
      <c r="I254" s="31"/>
      <c r="J254" s="55"/>
      <c r="K254" s="55">
        <f t="shared" si="9"/>
        <v>0</v>
      </c>
    </row>
    <row r="255" spans="1:11" ht="24.95" customHeight="1" x14ac:dyDescent="0.2">
      <c r="A255" s="29"/>
      <c r="B255" s="29"/>
      <c r="C255" s="30"/>
      <c r="D255" s="2"/>
      <c r="E255" s="1"/>
      <c r="F255" s="1"/>
      <c r="G255" s="57" t="str">
        <f t="shared" si="8"/>
        <v/>
      </c>
      <c r="H255" s="54">
        <f>IFERROR(VLOOKUP(G255,مخزن!D253:E855,2,0),"")</f>
        <v>0</v>
      </c>
      <c r="I255" s="31"/>
      <c r="J255" s="55"/>
      <c r="K255" s="55">
        <f t="shared" si="9"/>
        <v>0</v>
      </c>
    </row>
    <row r="256" spans="1:11" ht="24.95" customHeight="1" x14ac:dyDescent="0.2">
      <c r="A256" s="29"/>
      <c r="B256" s="29"/>
      <c r="C256" s="30"/>
      <c r="D256" s="2"/>
      <c r="E256" s="1"/>
      <c r="F256" s="1"/>
      <c r="G256" s="57" t="str">
        <f t="shared" si="8"/>
        <v/>
      </c>
      <c r="H256" s="54">
        <f>IFERROR(VLOOKUP(G256,مخزن!D254:E856,2,0),"")</f>
        <v>0</v>
      </c>
      <c r="I256" s="31"/>
      <c r="J256" s="55"/>
      <c r="K256" s="55">
        <f t="shared" si="9"/>
        <v>0</v>
      </c>
    </row>
    <row r="257" spans="1:11" ht="24.95" customHeight="1" x14ac:dyDescent="0.2">
      <c r="A257" s="29"/>
      <c r="B257" s="29"/>
      <c r="C257" s="30"/>
      <c r="D257" s="2"/>
      <c r="E257" s="1"/>
      <c r="F257" s="1"/>
      <c r="G257" s="57" t="str">
        <f t="shared" si="8"/>
        <v/>
      </c>
      <c r="H257" s="54">
        <f>IFERROR(VLOOKUP(G257,مخزن!D255:E857,2,0),"")</f>
        <v>0</v>
      </c>
      <c r="I257" s="31"/>
      <c r="J257" s="55"/>
      <c r="K257" s="55">
        <f t="shared" si="9"/>
        <v>0</v>
      </c>
    </row>
    <row r="258" spans="1:11" ht="24.95" customHeight="1" x14ac:dyDescent="0.2">
      <c r="A258" s="29"/>
      <c r="B258" s="29"/>
      <c r="C258" s="30"/>
      <c r="D258" s="2"/>
      <c r="E258" s="1"/>
      <c r="F258" s="1"/>
      <c r="G258" s="57" t="str">
        <f t="shared" si="8"/>
        <v/>
      </c>
      <c r="H258" s="54">
        <f>IFERROR(VLOOKUP(G258,مخزن!D256:E858,2,0),"")</f>
        <v>0</v>
      </c>
      <c r="I258" s="31"/>
      <c r="J258" s="55"/>
      <c r="K258" s="55">
        <f t="shared" si="9"/>
        <v>0</v>
      </c>
    </row>
    <row r="259" spans="1:11" ht="24.95" customHeight="1" x14ac:dyDescent="0.2">
      <c r="A259" s="29"/>
      <c r="B259" s="29"/>
      <c r="C259" s="30"/>
      <c r="D259" s="2"/>
      <c r="E259" s="1"/>
      <c r="F259" s="1"/>
      <c r="G259" s="57" t="str">
        <f t="shared" si="8"/>
        <v/>
      </c>
      <c r="H259" s="54">
        <f>IFERROR(VLOOKUP(G259,مخزن!D257:E859,2,0),"")</f>
        <v>0</v>
      </c>
      <c r="I259" s="31"/>
      <c r="J259" s="55"/>
      <c r="K259" s="55">
        <f t="shared" si="9"/>
        <v>0</v>
      </c>
    </row>
    <row r="260" spans="1:11" ht="24.95" customHeight="1" x14ac:dyDescent="0.2">
      <c r="A260" s="29"/>
      <c r="B260" s="29"/>
      <c r="C260" s="30"/>
      <c r="D260" s="2"/>
      <c r="E260" s="1"/>
      <c r="F260" s="1"/>
      <c r="G260" s="57" t="str">
        <f t="shared" si="8"/>
        <v/>
      </c>
      <c r="H260" s="54">
        <f>IFERROR(VLOOKUP(G260,مخزن!D258:E860,2,0),"")</f>
        <v>0</v>
      </c>
      <c r="I260" s="31"/>
      <c r="J260" s="55"/>
      <c r="K260" s="55">
        <f t="shared" si="9"/>
        <v>0</v>
      </c>
    </row>
    <row r="261" spans="1:11" ht="24.95" customHeight="1" x14ac:dyDescent="0.2">
      <c r="A261" s="29"/>
      <c r="B261" s="29"/>
      <c r="C261" s="30"/>
      <c r="D261" s="2"/>
      <c r="E261" s="1"/>
      <c r="F261" s="1"/>
      <c r="G261" s="57" t="str">
        <f t="shared" si="8"/>
        <v/>
      </c>
      <c r="H261" s="54">
        <f>IFERROR(VLOOKUP(G261,مخزن!D259:E861,2,0),"")</f>
        <v>0</v>
      </c>
      <c r="I261" s="31"/>
      <c r="J261" s="55"/>
      <c r="K261" s="55">
        <f t="shared" si="9"/>
        <v>0</v>
      </c>
    </row>
    <row r="262" spans="1:11" ht="24.95" customHeight="1" x14ac:dyDescent="0.2">
      <c r="A262" s="29"/>
      <c r="B262" s="29"/>
      <c r="C262" s="30"/>
      <c r="D262" s="2"/>
      <c r="E262" s="1"/>
      <c r="F262" s="1"/>
      <c r="G262" s="57" t="str">
        <f t="shared" si="8"/>
        <v/>
      </c>
      <c r="H262" s="54">
        <f>IFERROR(VLOOKUP(G262,مخزن!D260:E862,2,0),"")</f>
        <v>0</v>
      </c>
      <c r="I262" s="31"/>
      <c r="J262" s="55"/>
      <c r="K262" s="55">
        <f t="shared" si="9"/>
        <v>0</v>
      </c>
    </row>
    <row r="263" spans="1:11" ht="24.95" customHeight="1" x14ac:dyDescent="0.2">
      <c r="A263" s="29"/>
      <c r="B263" s="29"/>
      <c r="C263" s="30"/>
      <c r="D263" s="2"/>
      <c r="E263" s="1"/>
      <c r="F263" s="1"/>
      <c r="G263" s="57" t="str">
        <f t="shared" si="8"/>
        <v/>
      </c>
      <c r="H263" s="54">
        <f>IFERROR(VLOOKUP(G263,مخزن!D261:E863,2,0),"")</f>
        <v>0</v>
      </c>
      <c r="I263" s="31"/>
      <c r="J263" s="55"/>
      <c r="K263" s="55">
        <f t="shared" si="9"/>
        <v>0</v>
      </c>
    </row>
    <row r="264" spans="1:11" ht="24.95" customHeight="1" x14ac:dyDescent="0.2">
      <c r="A264" s="29"/>
      <c r="B264" s="29"/>
      <c r="C264" s="30"/>
      <c r="D264" s="2"/>
      <c r="E264" s="1"/>
      <c r="F264" s="1"/>
      <c r="G264" s="57" t="str">
        <f t="shared" si="8"/>
        <v/>
      </c>
      <c r="H264" s="54">
        <f>IFERROR(VLOOKUP(G264,مخزن!D262:E864,2,0),"")</f>
        <v>0</v>
      </c>
      <c r="I264" s="31"/>
      <c r="J264" s="55"/>
      <c r="K264" s="55">
        <f t="shared" si="9"/>
        <v>0</v>
      </c>
    </row>
    <row r="265" spans="1:11" ht="24.95" customHeight="1" x14ac:dyDescent="0.2">
      <c r="A265" s="29"/>
      <c r="B265" s="29"/>
      <c r="C265" s="30"/>
      <c r="D265" s="2"/>
      <c r="E265" s="1"/>
      <c r="F265" s="1"/>
      <c r="G265" s="57" t="str">
        <f t="shared" si="8"/>
        <v/>
      </c>
      <c r="H265" s="54">
        <f>IFERROR(VLOOKUP(G265,مخزن!D263:E865,2,0),"")</f>
        <v>0</v>
      </c>
      <c r="I265" s="31"/>
      <c r="J265" s="55"/>
      <c r="K265" s="55">
        <f t="shared" si="9"/>
        <v>0</v>
      </c>
    </row>
    <row r="266" spans="1:11" ht="24.95" customHeight="1" x14ac:dyDescent="0.2">
      <c r="A266" s="29"/>
      <c r="B266" s="29"/>
      <c r="C266" s="30"/>
      <c r="D266" s="2"/>
      <c r="E266" s="1"/>
      <c r="F266" s="1"/>
      <c r="G266" s="57" t="str">
        <f t="shared" ref="G266:G329" si="10">E266&amp;F266</f>
        <v/>
      </c>
      <c r="H266" s="54">
        <f>IFERROR(VLOOKUP(G266,مخزن!D264:E866,2,0),"")</f>
        <v>0</v>
      </c>
      <c r="I266" s="31"/>
      <c r="J266" s="55"/>
      <c r="K266" s="55">
        <f t="shared" ref="K266:K329" si="11">I266*J266</f>
        <v>0</v>
      </c>
    </row>
    <row r="267" spans="1:11" ht="24.95" customHeight="1" x14ac:dyDescent="0.2">
      <c r="A267" s="29"/>
      <c r="B267" s="29"/>
      <c r="C267" s="30"/>
      <c r="D267" s="2"/>
      <c r="E267" s="1"/>
      <c r="F267" s="1"/>
      <c r="G267" s="57" t="str">
        <f t="shared" si="10"/>
        <v/>
      </c>
      <c r="H267" s="54">
        <f>IFERROR(VLOOKUP(G267,مخزن!D265:E867,2,0),"")</f>
        <v>0</v>
      </c>
      <c r="I267" s="31"/>
      <c r="J267" s="55"/>
      <c r="K267" s="55">
        <f t="shared" si="11"/>
        <v>0</v>
      </c>
    </row>
    <row r="268" spans="1:11" ht="24.95" customHeight="1" x14ac:dyDescent="0.2">
      <c r="A268" s="29"/>
      <c r="B268" s="29"/>
      <c r="C268" s="30"/>
      <c r="D268" s="2"/>
      <c r="E268" s="1"/>
      <c r="F268" s="1"/>
      <c r="G268" s="57" t="str">
        <f t="shared" si="10"/>
        <v/>
      </c>
      <c r="H268" s="54">
        <f>IFERROR(VLOOKUP(G268,مخزن!D266:E868,2,0),"")</f>
        <v>0</v>
      </c>
      <c r="I268" s="31"/>
      <c r="J268" s="55"/>
      <c r="K268" s="55">
        <f t="shared" si="11"/>
        <v>0</v>
      </c>
    </row>
    <row r="269" spans="1:11" ht="24.95" customHeight="1" x14ac:dyDescent="0.2">
      <c r="A269" s="29"/>
      <c r="B269" s="29"/>
      <c r="C269" s="30"/>
      <c r="D269" s="2"/>
      <c r="E269" s="1"/>
      <c r="F269" s="1"/>
      <c r="G269" s="57" t="str">
        <f t="shared" si="10"/>
        <v/>
      </c>
      <c r="H269" s="54">
        <f>IFERROR(VLOOKUP(G269,مخزن!D267:E869,2,0),"")</f>
        <v>0</v>
      </c>
      <c r="I269" s="31"/>
      <c r="J269" s="55"/>
      <c r="K269" s="55">
        <f t="shared" si="11"/>
        <v>0</v>
      </c>
    </row>
    <row r="270" spans="1:11" ht="24.95" customHeight="1" x14ac:dyDescent="0.2">
      <c r="A270" s="29"/>
      <c r="B270" s="29"/>
      <c r="C270" s="30"/>
      <c r="D270" s="2"/>
      <c r="E270" s="1"/>
      <c r="F270" s="1"/>
      <c r="G270" s="57" t="str">
        <f t="shared" si="10"/>
        <v/>
      </c>
      <c r="H270" s="54">
        <f>IFERROR(VLOOKUP(G270,مخزن!D268:E870,2,0),"")</f>
        <v>0</v>
      </c>
      <c r="I270" s="31"/>
      <c r="J270" s="55"/>
      <c r="K270" s="55">
        <f t="shared" si="11"/>
        <v>0</v>
      </c>
    </row>
    <row r="271" spans="1:11" ht="24.95" customHeight="1" x14ac:dyDescent="0.2">
      <c r="A271" s="29"/>
      <c r="B271" s="29"/>
      <c r="C271" s="30"/>
      <c r="D271" s="2"/>
      <c r="E271" s="1"/>
      <c r="F271" s="1"/>
      <c r="G271" s="57" t="str">
        <f t="shared" si="10"/>
        <v/>
      </c>
      <c r="H271" s="54">
        <f>IFERROR(VLOOKUP(G271,مخزن!D269:E871,2,0),"")</f>
        <v>0</v>
      </c>
      <c r="I271" s="31"/>
      <c r="J271" s="55"/>
      <c r="K271" s="55">
        <f t="shared" si="11"/>
        <v>0</v>
      </c>
    </row>
    <row r="272" spans="1:11" ht="24.95" customHeight="1" x14ac:dyDescent="0.2">
      <c r="A272" s="29"/>
      <c r="B272" s="29"/>
      <c r="C272" s="30"/>
      <c r="D272" s="2"/>
      <c r="E272" s="1"/>
      <c r="F272" s="1"/>
      <c r="G272" s="57" t="str">
        <f t="shared" si="10"/>
        <v/>
      </c>
      <c r="H272" s="54">
        <f>IFERROR(VLOOKUP(G272,مخزن!D270:E872,2,0),"")</f>
        <v>0</v>
      </c>
      <c r="I272" s="31"/>
      <c r="J272" s="55"/>
      <c r="K272" s="55">
        <f t="shared" si="11"/>
        <v>0</v>
      </c>
    </row>
    <row r="273" spans="1:11" ht="24.95" customHeight="1" x14ac:dyDescent="0.2">
      <c r="A273" s="29"/>
      <c r="B273" s="29"/>
      <c r="C273" s="30"/>
      <c r="D273" s="2"/>
      <c r="E273" s="1"/>
      <c r="F273" s="1"/>
      <c r="G273" s="57" t="str">
        <f t="shared" si="10"/>
        <v/>
      </c>
      <c r="H273" s="54">
        <f>IFERROR(VLOOKUP(G273,مخزن!D271:E873,2,0),"")</f>
        <v>0</v>
      </c>
      <c r="I273" s="31"/>
      <c r="J273" s="55"/>
      <c r="K273" s="55">
        <f t="shared" si="11"/>
        <v>0</v>
      </c>
    </row>
    <row r="274" spans="1:11" ht="24.95" customHeight="1" x14ac:dyDescent="0.2">
      <c r="A274" s="29"/>
      <c r="B274" s="29"/>
      <c r="C274" s="30"/>
      <c r="D274" s="2"/>
      <c r="E274" s="1"/>
      <c r="F274" s="1"/>
      <c r="G274" s="57" t="str">
        <f t="shared" si="10"/>
        <v/>
      </c>
      <c r="H274" s="54">
        <f>IFERROR(VLOOKUP(G274,مخزن!D272:E874,2,0),"")</f>
        <v>0</v>
      </c>
      <c r="I274" s="31"/>
      <c r="J274" s="55"/>
      <c r="K274" s="55">
        <f t="shared" si="11"/>
        <v>0</v>
      </c>
    </row>
    <row r="275" spans="1:11" ht="24.95" customHeight="1" x14ac:dyDescent="0.2">
      <c r="A275" s="29"/>
      <c r="B275" s="29"/>
      <c r="C275" s="30"/>
      <c r="D275" s="2"/>
      <c r="E275" s="1"/>
      <c r="F275" s="1"/>
      <c r="G275" s="57" t="str">
        <f t="shared" si="10"/>
        <v/>
      </c>
      <c r="H275" s="54">
        <f>IFERROR(VLOOKUP(G275,مخزن!D273:E875,2,0),"")</f>
        <v>0</v>
      </c>
      <c r="I275" s="31"/>
      <c r="J275" s="55"/>
      <c r="K275" s="55">
        <f t="shared" si="11"/>
        <v>0</v>
      </c>
    </row>
    <row r="276" spans="1:11" ht="24.95" customHeight="1" x14ac:dyDescent="0.2">
      <c r="A276" s="29"/>
      <c r="B276" s="29"/>
      <c r="C276" s="30"/>
      <c r="D276" s="2"/>
      <c r="E276" s="1"/>
      <c r="F276" s="1"/>
      <c r="G276" s="57" t="str">
        <f t="shared" si="10"/>
        <v/>
      </c>
      <c r="H276" s="54">
        <f>IFERROR(VLOOKUP(G276,مخزن!D274:E876,2,0),"")</f>
        <v>0</v>
      </c>
      <c r="I276" s="31"/>
      <c r="J276" s="55"/>
      <c r="K276" s="55">
        <f t="shared" si="11"/>
        <v>0</v>
      </c>
    </row>
    <row r="277" spans="1:11" ht="24.95" customHeight="1" x14ac:dyDescent="0.2">
      <c r="A277" s="29"/>
      <c r="B277" s="29"/>
      <c r="C277" s="30"/>
      <c r="D277" s="2"/>
      <c r="E277" s="1"/>
      <c r="F277" s="1"/>
      <c r="G277" s="57" t="str">
        <f t="shared" si="10"/>
        <v/>
      </c>
      <c r="H277" s="54">
        <f>IFERROR(VLOOKUP(G277,مخزن!D275:E877,2,0),"")</f>
        <v>0</v>
      </c>
      <c r="I277" s="31"/>
      <c r="J277" s="55"/>
      <c r="K277" s="55">
        <f t="shared" si="11"/>
        <v>0</v>
      </c>
    </row>
    <row r="278" spans="1:11" ht="24.95" customHeight="1" x14ac:dyDescent="0.2">
      <c r="A278" s="29"/>
      <c r="B278" s="29"/>
      <c r="C278" s="30"/>
      <c r="D278" s="2"/>
      <c r="E278" s="1"/>
      <c r="F278" s="1"/>
      <c r="G278" s="57" t="str">
        <f t="shared" si="10"/>
        <v/>
      </c>
      <c r="H278" s="54">
        <f>IFERROR(VLOOKUP(G278,مخزن!D276:E878,2,0),"")</f>
        <v>0</v>
      </c>
      <c r="I278" s="31"/>
      <c r="J278" s="55"/>
      <c r="K278" s="55">
        <f t="shared" si="11"/>
        <v>0</v>
      </c>
    </row>
    <row r="279" spans="1:11" ht="24.95" customHeight="1" x14ac:dyDescent="0.2">
      <c r="A279" s="29"/>
      <c r="B279" s="29"/>
      <c r="C279" s="30"/>
      <c r="D279" s="2"/>
      <c r="E279" s="1"/>
      <c r="F279" s="1"/>
      <c r="G279" s="57" t="str">
        <f t="shared" si="10"/>
        <v/>
      </c>
      <c r="H279" s="54">
        <f>IFERROR(VLOOKUP(G279,مخزن!D277:E879,2,0),"")</f>
        <v>0</v>
      </c>
      <c r="I279" s="31"/>
      <c r="J279" s="55"/>
      <c r="K279" s="55">
        <f t="shared" si="11"/>
        <v>0</v>
      </c>
    </row>
    <row r="280" spans="1:11" ht="24.95" customHeight="1" x14ac:dyDescent="0.2">
      <c r="A280" s="29"/>
      <c r="B280" s="29"/>
      <c r="C280" s="30"/>
      <c r="D280" s="2"/>
      <c r="E280" s="1"/>
      <c r="F280" s="1"/>
      <c r="G280" s="57" t="str">
        <f t="shared" si="10"/>
        <v/>
      </c>
      <c r="H280" s="54">
        <f>IFERROR(VLOOKUP(G280,مخزن!D278:E880,2,0),"")</f>
        <v>0</v>
      </c>
      <c r="I280" s="31"/>
      <c r="J280" s="55"/>
      <c r="K280" s="55">
        <f t="shared" si="11"/>
        <v>0</v>
      </c>
    </row>
    <row r="281" spans="1:11" ht="24.95" customHeight="1" x14ac:dyDescent="0.2">
      <c r="A281" s="29"/>
      <c r="B281" s="29"/>
      <c r="C281" s="30"/>
      <c r="D281" s="2"/>
      <c r="E281" s="1"/>
      <c r="F281" s="1"/>
      <c r="G281" s="57" t="str">
        <f t="shared" si="10"/>
        <v/>
      </c>
      <c r="H281" s="54">
        <f>IFERROR(VLOOKUP(G281,مخزن!D279:E881,2,0),"")</f>
        <v>0</v>
      </c>
      <c r="I281" s="31"/>
      <c r="J281" s="55"/>
      <c r="K281" s="55">
        <f t="shared" si="11"/>
        <v>0</v>
      </c>
    </row>
    <row r="282" spans="1:11" ht="24.95" customHeight="1" x14ac:dyDescent="0.2">
      <c r="A282" s="29"/>
      <c r="B282" s="29"/>
      <c r="C282" s="30"/>
      <c r="D282" s="2"/>
      <c r="E282" s="1"/>
      <c r="F282" s="1"/>
      <c r="G282" s="57" t="str">
        <f t="shared" si="10"/>
        <v/>
      </c>
      <c r="H282" s="54">
        <f>IFERROR(VLOOKUP(G282,مخزن!D280:E882,2,0),"")</f>
        <v>0</v>
      </c>
      <c r="I282" s="31"/>
      <c r="J282" s="55"/>
      <c r="K282" s="55">
        <f t="shared" si="11"/>
        <v>0</v>
      </c>
    </row>
    <row r="283" spans="1:11" ht="24.95" customHeight="1" x14ac:dyDescent="0.2">
      <c r="A283" s="29"/>
      <c r="B283" s="29"/>
      <c r="C283" s="30"/>
      <c r="D283" s="2"/>
      <c r="E283" s="1"/>
      <c r="F283" s="1"/>
      <c r="G283" s="57" t="str">
        <f t="shared" si="10"/>
        <v/>
      </c>
      <c r="H283" s="54">
        <f>IFERROR(VLOOKUP(G283,مخزن!D281:E883,2,0),"")</f>
        <v>0</v>
      </c>
      <c r="I283" s="31"/>
      <c r="J283" s="55"/>
      <c r="K283" s="55">
        <f t="shared" si="11"/>
        <v>0</v>
      </c>
    </row>
    <row r="284" spans="1:11" ht="24.95" customHeight="1" x14ac:dyDescent="0.2">
      <c r="A284" s="29"/>
      <c r="B284" s="29"/>
      <c r="C284" s="30"/>
      <c r="D284" s="2"/>
      <c r="E284" s="1"/>
      <c r="F284" s="1"/>
      <c r="G284" s="57" t="str">
        <f t="shared" si="10"/>
        <v/>
      </c>
      <c r="H284" s="54">
        <f>IFERROR(VLOOKUP(G284,مخزن!D282:E884,2,0),"")</f>
        <v>0</v>
      </c>
      <c r="I284" s="31"/>
      <c r="J284" s="55"/>
      <c r="K284" s="55">
        <f t="shared" si="11"/>
        <v>0</v>
      </c>
    </row>
    <row r="285" spans="1:11" ht="24.95" customHeight="1" x14ac:dyDescent="0.2">
      <c r="A285" s="29"/>
      <c r="B285" s="29"/>
      <c r="C285" s="30"/>
      <c r="D285" s="2"/>
      <c r="E285" s="1"/>
      <c r="F285" s="1"/>
      <c r="G285" s="57" t="str">
        <f t="shared" si="10"/>
        <v/>
      </c>
      <c r="H285" s="54">
        <f>IFERROR(VLOOKUP(G285,مخزن!D283:E885,2,0),"")</f>
        <v>0</v>
      </c>
      <c r="I285" s="31"/>
      <c r="J285" s="55"/>
      <c r="K285" s="55">
        <f t="shared" si="11"/>
        <v>0</v>
      </c>
    </row>
    <row r="286" spans="1:11" ht="24.95" customHeight="1" x14ac:dyDescent="0.2">
      <c r="A286" s="29"/>
      <c r="B286" s="29"/>
      <c r="C286" s="30"/>
      <c r="D286" s="2"/>
      <c r="E286" s="1"/>
      <c r="F286" s="1"/>
      <c r="G286" s="57" t="str">
        <f t="shared" si="10"/>
        <v/>
      </c>
      <c r="H286" s="54">
        <f>IFERROR(VLOOKUP(G286,مخزن!D284:E886,2,0),"")</f>
        <v>0</v>
      </c>
      <c r="I286" s="31"/>
      <c r="J286" s="55"/>
      <c r="K286" s="55">
        <f t="shared" si="11"/>
        <v>0</v>
      </c>
    </row>
    <row r="287" spans="1:11" ht="24.95" customHeight="1" x14ac:dyDescent="0.2">
      <c r="A287" s="29"/>
      <c r="B287" s="29"/>
      <c r="C287" s="30"/>
      <c r="D287" s="2"/>
      <c r="E287" s="1"/>
      <c r="F287" s="1"/>
      <c r="G287" s="57" t="str">
        <f t="shared" si="10"/>
        <v/>
      </c>
      <c r="H287" s="54">
        <f>IFERROR(VLOOKUP(G287,مخزن!D285:E887,2,0),"")</f>
        <v>0</v>
      </c>
      <c r="I287" s="31"/>
      <c r="J287" s="55"/>
      <c r="K287" s="55">
        <f t="shared" si="11"/>
        <v>0</v>
      </c>
    </row>
    <row r="288" spans="1:11" ht="24.95" customHeight="1" x14ac:dyDescent="0.2">
      <c r="A288" s="29"/>
      <c r="B288" s="29"/>
      <c r="C288" s="30"/>
      <c r="D288" s="2"/>
      <c r="E288" s="1"/>
      <c r="F288" s="1"/>
      <c r="G288" s="57" t="str">
        <f t="shared" si="10"/>
        <v/>
      </c>
      <c r="H288" s="54">
        <f>IFERROR(VLOOKUP(G288,مخزن!D286:E888,2,0),"")</f>
        <v>0</v>
      </c>
      <c r="I288" s="31"/>
      <c r="J288" s="55"/>
      <c r="K288" s="55">
        <f t="shared" si="11"/>
        <v>0</v>
      </c>
    </row>
    <row r="289" spans="1:11" ht="24.95" customHeight="1" x14ac:dyDescent="0.2">
      <c r="A289" s="29"/>
      <c r="B289" s="29"/>
      <c r="C289" s="30"/>
      <c r="D289" s="2"/>
      <c r="E289" s="1"/>
      <c r="F289" s="1"/>
      <c r="G289" s="57" t="str">
        <f t="shared" si="10"/>
        <v/>
      </c>
      <c r="H289" s="54">
        <f>IFERROR(VLOOKUP(G289,مخزن!D287:E889,2,0),"")</f>
        <v>0</v>
      </c>
      <c r="I289" s="31"/>
      <c r="J289" s="55"/>
      <c r="K289" s="55">
        <f t="shared" si="11"/>
        <v>0</v>
      </c>
    </row>
    <row r="290" spans="1:11" ht="24.95" customHeight="1" x14ac:dyDescent="0.2">
      <c r="A290" s="29"/>
      <c r="B290" s="29"/>
      <c r="C290" s="30"/>
      <c r="D290" s="2"/>
      <c r="E290" s="1"/>
      <c r="F290" s="1"/>
      <c r="G290" s="57" t="str">
        <f t="shared" si="10"/>
        <v/>
      </c>
      <c r="H290" s="54">
        <f>IFERROR(VLOOKUP(G290,مخزن!D288:E890,2,0),"")</f>
        <v>0</v>
      </c>
      <c r="I290" s="31"/>
      <c r="J290" s="55"/>
      <c r="K290" s="55">
        <f t="shared" si="11"/>
        <v>0</v>
      </c>
    </row>
    <row r="291" spans="1:11" ht="24.95" customHeight="1" x14ac:dyDescent="0.2">
      <c r="A291" s="29"/>
      <c r="B291" s="29"/>
      <c r="C291" s="30"/>
      <c r="D291" s="2"/>
      <c r="E291" s="1"/>
      <c r="F291" s="1"/>
      <c r="G291" s="57" t="str">
        <f t="shared" si="10"/>
        <v/>
      </c>
      <c r="H291" s="54">
        <f>IFERROR(VLOOKUP(G291,مخزن!D289:E891,2,0),"")</f>
        <v>0</v>
      </c>
      <c r="I291" s="31"/>
      <c r="J291" s="55"/>
      <c r="K291" s="55">
        <f t="shared" si="11"/>
        <v>0</v>
      </c>
    </row>
    <row r="292" spans="1:11" ht="24.95" customHeight="1" x14ac:dyDescent="0.2">
      <c r="A292" s="29"/>
      <c r="B292" s="29"/>
      <c r="C292" s="30"/>
      <c r="D292" s="2"/>
      <c r="E292" s="1"/>
      <c r="F292" s="1"/>
      <c r="G292" s="57" t="str">
        <f t="shared" si="10"/>
        <v/>
      </c>
      <c r="H292" s="54">
        <f>IFERROR(VLOOKUP(G292,مخزن!D290:E892,2,0),"")</f>
        <v>0</v>
      </c>
      <c r="I292" s="31"/>
      <c r="J292" s="55"/>
      <c r="K292" s="55">
        <f t="shared" si="11"/>
        <v>0</v>
      </c>
    </row>
    <row r="293" spans="1:11" ht="24.95" customHeight="1" x14ac:dyDescent="0.2">
      <c r="A293" s="29"/>
      <c r="B293" s="29"/>
      <c r="C293" s="30"/>
      <c r="D293" s="2"/>
      <c r="E293" s="1"/>
      <c r="F293" s="1"/>
      <c r="G293" s="57" t="str">
        <f t="shared" si="10"/>
        <v/>
      </c>
      <c r="H293" s="54">
        <f>IFERROR(VLOOKUP(G293,مخزن!D291:E893,2,0),"")</f>
        <v>0</v>
      </c>
      <c r="I293" s="31"/>
      <c r="J293" s="55"/>
      <c r="K293" s="55">
        <f t="shared" si="11"/>
        <v>0</v>
      </c>
    </row>
    <row r="294" spans="1:11" ht="24.95" customHeight="1" x14ac:dyDescent="0.2">
      <c r="A294" s="29"/>
      <c r="B294" s="29"/>
      <c r="C294" s="30"/>
      <c r="D294" s="2"/>
      <c r="E294" s="1"/>
      <c r="F294" s="1"/>
      <c r="G294" s="57" t="str">
        <f t="shared" si="10"/>
        <v/>
      </c>
      <c r="H294" s="54">
        <f>IFERROR(VLOOKUP(G294,مخزن!D292:E894,2,0),"")</f>
        <v>0</v>
      </c>
      <c r="I294" s="31"/>
      <c r="J294" s="55"/>
      <c r="K294" s="55">
        <f t="shared" si="11"/>
        <v>0</v>
      </c>
    </row>
    <row r="295" spans="1:11" ht="24.95" customHeight="1" x14ac:dyDescent="0.2">
      <c r="A295" s="29"/>
      <c r="B295" s="29"/>
      <c r="C295" s="30"/>
      <c r="D295" s="2"/>
      <c r="E295" s="1"/>
      <c r="F295" s="1"/>
      <c r="G295" s="57" t="str">
        <f t="shared" si="10"/>
        <v/>
      </c>
      <c r="H295" s="54">
        <f>IFERROR(VLOOKUP(G295,مخزن!D293:E895,2,0),"")</f>
        <v>0</v>
      </c>
      <c r="I295" s="31"/>
      <c r="J295" s="55"/>
      <c r="K295" s="55">
        <f t="shared" si="11"/>
        <v>0</v>
      </c>
    </row>
    <row r="296" spans="1:11" ht="24.95" customHeight="1" x14ac:dyDescent="0.2">
      <c r="A296" s="29"/>
      <c r="B296" s="29"/>
      <c r="C296" s="30"/>
      <c r="D296" s="2"/>
      <c r="E296" s="1"/>
      <c r="F296" s="1"/>
      <c r="G296" s="57" t="str">
        <f t="shared" si="10"/>
        <v/>
      </c>
      <c r="H296" s="54">
        <f>IFERROR(VLOOKUP(G296,مخزن!D294:E896,2,0),"")</f>
        <v>0</v>
      </c>
      <c r="I296" s="31"/>
      <c r="J296" s="55"/>
      <c r="K296" s="55">
        <f t="shared" si="11"/>
        <v>0</v>
      </c>
    </row>
    <row r="297" spans="1:11" ht="24.95" customHeight="1" x14ac:dyDescent="0.2">
      <c r="A297" s="29"/>
      <c r="B297" s="29"/>
      <c r="C297" s="30"/>
      <c r="D297" s="2"/>
      <c r="E297" s="1"/>
      <c r="F297" s="1"/>
      <c r="G297" s="57" t="str">
        <f t="shared" si="10"/>
        <v/>
      </c>
      <c r="H297" s="54">
        <f>IFERROR(VLOOKUP(G297,مخزن!D295:E897,2,0),"")</f>
        <v>0</v>
      </c>
      <c r="I297" s="31"/>
      <c r="J297" s="55"/>
      <c r="K297" s="55">
        <f t="shared" si="11"/>
        <v>0</v>
      </c>
    </row>
    <row r="298" spans="1:11" ht="24.95" customHeight="1" x14ac:dyDescent="0.2">
      <c r="A298" s="29"/>
      <c r="B298" s="29"/>
      <c r="C298" s="30"/>
      <c r="D298" s="2"/>
      <c r="E298" s="1"/>
      <c r="F298" s="1"/>
      <c r="G298" s="57" t="str">
        <f t="shared" si="10"/>
        <v/>
      </c>
      <c r="H298" s="54">
        <f>IFERROR(VLOOKUP(G298,مخزن!D296:E898,2,0),"")</f>
        <v>0</v>
      </c>
      <c r="I298" s="31"/>
      <c r="J298" s="55"/>
      <c r="K298" s="55">
        <f t="shared" si="11"/>
        <v>0</v>
      </c>
    </row>
    <row r="299" spans="1:11" ht="24.95" customHeight="1" x14ac:dyDescent="0.2">
      <c r="A299" s="29"/>
      <c r="B299" s="29"/>
      <c r="C299" s="30"/>
      <c r="D299" s="2"/>
      <c r="E299" s="1"/>
      <c r="F299" s="1"/>
      <c r="G299" s="57" t="str">
        <f t="shared" si="10"/>
        <v/>
      </c>
      <c r="H299" s="54">
        <f>IFERROR(VLOOKUP(G299,مخزن!D297:E899,2,0),"")</f>
        <v>0</v>
      </c>
      <c r="I299" s="31"/>
      <c r="J299" s="55"/>
      <c r="K299" s="55">
        <f t="shared" si="11"/>
        <v>0</v>
      </c>
    </row>
    <row r="300" spans="1:11" ht="24.95" customHeight="1" x14ac:dyDescent="0.2">
      <c r="A300" s="29"/>
      <c r="B300" s="29"/>
      <c r="C300" s="30"/>
      <c r="D300" s="2"/>
      <c r="E300" s="1"/>
      <c r="F300" s="1"/>
      <c r="G300" s="57" t="str">
        <f t="shared" si="10"/>
        <v/>
      </c>
      <c r="H300" s="54">
        <f>IFERROR(VLOOKUP(G300,مخزن!D298:E900,2,0),"")</f>
        <v>0</v>
      </c>
      <c r="I300" s="31"/>
      <c r="J300" s="55"/>
      <c r="K300" s="55">
        <f t="shared" si="11"/>
        <v>0</v>
      </c>
    </row>
    <row r="301" spans="1:11" ht="24.95" customHeight="1" x14ac:dyDescent="0.2">
      <c r="A301" s="29"/>
      <c r="B301" s="29"/>
      <c r="C301" s="30"/>
      <c r="D301" s="2"/>
      <c r="E301" s="1"/>
      <c r="F301" s="1"/>
      <c r="G301" s="57" t="str">
        <f t="shared" si="10"/>
        <v/>
      </c>
      <c r="H301" s="54">
        <f>IFERROR(VLOOKUP(G301,مخزن!D299:E901,2,0),"")</f>
        <v>0</v>
      </c>
      <c r="I301" s="31"/>
      <c r="J301" s="55"/>
      <c r="K301" s="55">
        <f t="shared" si="11"/>
        <v>0</v>
      </c>
    </row>
    <row r="302" spans="1:11" ht="24.95" customHeight="1" x14ac:dyDescent="0.2">
      <c r="A302" s="29"/>
      <c r="B302" s="29"/>
      <c r="C302" s="30"/>
      <c r="D302" s="2"/>
      <c r="E302" s="1"/>
      <c r="F302" s="1"/>
      <c r="G302" s="57" t="str">
        <f t="shared" si="10"/>
        <v/>
      </c>
      <c r="H302" s="54">
        <f>IFERROR(VLOOKUP(G302,مخزن!D300:E902,2,0),"")</f>
        <v>0</v>
      </c>
      <c r="I302" s="31"/>
      <c r="J302" s="55"/>
      <c r="K302" s="55">
        <f t="shared" si="11"/>
        <v>0</v>
      </c>
    </row>
    <row r="303" spans="1:11" ht="24.95" customHeight="1" x14ac:dyDescent="0.2">
      <c r="A303" s="29"/>
      <c r="B303" s="29"/>
      <c r="C303" s="30"/>
      <c r="D303" s="2"/>
      <c r="E303" s="1"/>
      <c r="F303" s="1"/>
      <c r="G303" s="57" t="str">
        <f t="shared" si="10"/>
        <v/>
      </c>
      <c r="H303" s="54">
        <f>IFERROR(VLOOKUP(G303,مخزن!D301:E903,2,0),"")</f>
        <v>0</v>
      </c>
      <c r="I303" s="31"/>
      <c r="J303" s="55"/>
      <c r="K303" s="55">
        <f t="shared" si="11"/>
        <v>0</v>
      </c>
    </row>
    <row r="304" spans="1:11" ht="24.95" customHeight="1" x14ac:dyDescent="0.2">
      <c r="A304" s="29"/>
      <c r="B304" s="29"/>
      <c r="C304" s="30"/>
      <c r="D304" s="2"/>
      <c r="E304" s="1"/>
      <c r="F304" s="1"/>
      <c r="G304" s="57" t="str">
        <f t="shared" si="10"/>
        <v/>
      </c>
      <c r="H304" s="54">
        <f>IFERROR(VLOOKUP(G304,مخزن!D302:E904,2,0),"")</f>
        <v>0</v>
      </c>
      <c r="I304" s="31"/>
      <c r="J304" s="55"/>
      <c r="K304" s="55">
        <f t="shared" si="11"/>
        <v>0</v>
      </c>
    </row>
    <row r="305" spans="1:11" ht="24.95" customHeight="1" x14ac:dyDescent="0.2">
      <c r="A305" s="29"/>
      <c r="B305" s="29"/>
      <c r="C305" s="30"/>
      <c r="D305" s="2"/>
      <c r="E305" s="1"/>
      <c r="F305" s="1"/>
      <c r="G305" s="57" t="str">
        <f t="shared" si="10"/>
        <v/>
      </c>
      <c r="H305" s="54">
        <f>IFERROR(VLOOKUP(G305,مخزن!D303:E905,2,0),"")</f>
        <v>0</v>
      </c>
      <c r="I305" s="31"/>
      <c r="J305" s="55"/>
      <c r="K305" s="55">
        <f t="shared" si="11"/>
        <v>0</v>
      </c>
    </row>
    <row r="306" spans="1:11" ht="24.95" customHeight="1" x14ac:dyDescent="0.2">
      <c r="A306" s="29"/>
      <c r="B306" s="29"/>
      <c r="C306" s="30"/>
      <c r="D306" s="2"/>
      <c r="E306" s="1"/>
      <c r="F306" s="1"/>
      <c r="G306" s="57" t="str">
        <f t="shared" si="10"/>
        <v/>
      </c>
      <c r="H306" s="54">
        <f>IFERROR(VLOOKUP(G306,مخزن!D304:E906,2,0),"")</f>
        <v>0</v>
      </c>
      <c r="I306" s="31"/>
      <c r="J306" s="55"/>
      <c r="K306" s="55">
        <f t="shared" si="11"/>
        <v>0</v>
      </c>
    </row>
    <row r="307" spans="1:11" ht="24.95" customHeight="1" x14ac:dyDescent="0.2">
      <c r="A307" s="29"/>
      <c r="B307" s="29"/>
      <c r="C307" s="30"/>
      <c r="D307" s="2"/>
      <c r="E307" s="1"/>
      <c r="F307" s="1"/>
      <c r="G307" s="57" t="str">
        <f t="shared" si="10"/>
        <v/>
      </c>
      <c r="H307" s="54">
        <f>IFERROR(VLOOKUP(G307,مخزن!D305:E907,2,0),"")</f>
        <v>0</v>
      </c>
      <c r="I307" s="31"/>
      <c r="J307" s="55"/>
      <c r="K307" s="55">
        <f t="shared" si="11"/>
        <v>0</v>
      </c>
    </row>
    <row r="308" spans="1:11" ht="24.95" customHeight="1" x14ac:dyDescent="0.2">
      <c r="A308" s="29"/>
      <c r="B308" s="29"/>
      <c r="C308" s="30"/>
      <c r="D308" s="2"/>
      <c r="E308" s="1"/>
      <c r="F308" s="1"/>
      <c r="G308" s="57" t="str">
        <f t="shared" si="10"/>
        <v/>
      </c>
      <c r="H308" s="54">
        <f>IFERROR(VLOOKUP(G308,مخزن!D306:E908,2,0),"")</f>
        <v>0</v>
      </c>
      <c r="I308" s="31"/>
      <c r="J308" s="55"/>
      <c r="K308" s="55">
        <f t="shared" si="11"/>
        <v>0</v>
      </c>
    </row>
    <row r="309" spans="1:11" ht="24.95" customHeight="1" x14ac:dyDescent="0.2">
      <c r="A309" s="29"/>
      <c r="B309" s="29"/>
      <c r="C309" s="30"/>
      <c r="D309" s="2"/>
      <c r="E309" s="1"/>
      <c r="F309" s="1"/>
      <c r="G309" s="57" t="str">
        <f t="shared" si="10"/>
        <v/>
      </c>
      <c r="H309" s="54">
        <f>IFERROR(VLOOKUP(G309,مخزن!D307:E909,2,0),"")</f>
        <v>0</v>
      </c>
      <c r="I309" s="31"/>
      <c r="J309" s="55"/>
      <c r="K309" s="55">
        <f t="shared" si="11"/>
        <v>0</v>
      </c>
    </row>
    <row r="310" spans="1:11" ht="24.95" customHeight="1" x14ac:dyDescent="0.2">
      <c r="A310" s="29"/>
      <c r="B310" s="29"/>
      <c r="C310" s="30"/>
      <c r="D310" s="2"/>
      <c r="E310" s="1"/>
      <c r="F310" s="1"/>
      <c r="G310" s="57" t="str">
        <f t="shared" si="10"/>
        <v/>
      </c>
      <c r="H310" s="54">
        <f>IFERROR(VLOOKUP(G310,مخزن!D308:E910,2,0),"")</f>
        <v>0</v>
      </c>
      <c r="I310" s="31"/>
      <c r="J310" s="55"/>
      <c r="K310" s="55">
        <f t="shared" si="11"/>
        <v>0</v>
      </c>
    </row>
    <row r="311" spans="1:11" ht="24.95" customHeight="1" x14ac:dyDescent="0.2">
      <c r="A311" s="29"/>
      <c r="B311" s="29"/>
      <c r="C311" s="30"/>
      <c r="D311" s="2"/>
      <c r="E311" s="1"/>
      <c r="F311" s="1"/>
      <c r="G311" s="57" t="str">
        <f t="shared" si="10"/>
        <v/>
      </c>
      <c r="H311" s="54">
        <f>IFERROR(VLOOKUP(G311,مخزن!D309:E911,2,0),"")</f>
        <v>0</v>
      </c>
      <c r="I311" s="31"/>
      <c r="J311" s="55"/>
      <c r="K311" s="55">
        <f t="shared" si="11"/>
        <v>0</v>
      </c>
    </row>
    <row r="312" spans="1:11" ht="24.95" customHeight="1" x14ac:dyDescent="0.2">
      <c r="A312" s="29"/>
      <c r="B312" s="29"/>
      <c r="C312" s="30"/>
      <c r="D312" s="2"/>
      <c r="E312" s="1"/>
      <c r="F312" s="1"/>
      <c r="G312" s="57" t="str">
        <f t="shared" si="10"/>
        <v/>
      </c>
      <c r="H312" s="54">
        <f>IFERROR(VLOOKUP(G312,مخزن!D310:E912,2,0),"")</f>
        <v>0</v>
      </c>
      <c r="I312" s="31"/>
      <c r="J312" s="55"/>
      <c r="K312" s="55">
        <f t="shared" si="11"/>
        <v>0</v>
      </c>
    </row>
    <row r="313" spans="1:11" ht="24.95" customHeight="1" x14ac:dyDescent="0.2">
      <c r="A313" s="29"/>
      <c r="B313" s="29"/>
      <c r="C313" s="30"/>
      <c r="D313" s="2"/>
      <c r="E313" s="1"/>
      <c r="F313" s="1"/>
      <c r="G313" s="57" t="str">
        <f t="shared" si="10"/>
        <v/>
      </c>
      <c r="H313" s="54">
        <f>IFERROR(VLOOKUP(G313,مخزن!D311:E913,2,0),"")</f>
        <v>0</v>
      </c>
      <c r="I313" s="31"/>
      <c r="J313" s="55"/>
      <c r="K313" s="55">
        <f t="shared" si="11"/>
        <v>0</v>
      </c>
    </row>
    <row r="314" spans="1:11" ht="24.95" customHeight="1" x14ac:dyDescent="0.2">
      <c r="A314" s="29"/>
      <c r="B314" s="29"/>
      <c r="C314" s="30"/>
      <c r="D314" s="2"/>
      <c r="E314" s="1"/>
      <c r="F314" s="1"/>
      <c r="G314" s="57" t="str">
        <f t="shared" si="10"/>
        <v/>
      </c>
      <c r="H314" s="54">
        <f>IFERROR(VLOOKUP(G314,مخزن!D312:E914,2,0),"")</f>
        <v>0</v>
      </c>
      <c r="I314" s="31"/>
      <c r="J314" s="55"/>
      <c r="K314" s="55">
        <f t="shared" si="11"/>
        <v>0</v>
      </c>
    </row>
    <row r="315" spans="1:11" ht="24.95" customHeight="1" x14ac:dyDescent="0.2">
      <c r="A315" s="29"/>
      <c r="B315" s="29"/>
      <c r="C315" s="30"/>
      <c r="D315" s="2"/>
      <c r="E315" s="1"/>
      <c r="F315" s="1"/>
      <c r="G315" s="57" t="str">
        <f t="shared" si="10"/>
        <v/>
      </c>
      <c r="H315" s="54">
        <f>IFERROR(VLOOKUP(G315,مخزن!D313:E915,2,0),"")</f>
        <v>0</v>
      </c>
      <c r="I315" s="31"/>
      <c r="J315" s="55"/>
      <c r="K315" s="55">
        <f t="shared" si="11"/>
        <v>0</v>
      </c>
    </row>
    <row r="316" spans="1:11" ht="24.95" customHeight="1" x14ac:dyDescent="0.2">
      <c r="A316" s="29"/>
      <c r="B316" s="29"/>
      <c r="C316" s="30"/>
      <c r="D316" s="2"/>
      <c r="E316" s="1"/>
      <c r="F316" s="1"/>
      <c r="G316" s="57" t="str">
        <f t="shared" si="10"/>
        <v/>
      </c>
      <c r="H316" s="54">
        <f>IFERROR(VLOOKUP(G316,مخزن!D314:E916,2,0),"")</f>
        <v>0</v>
      </c>
      <c r="I316" s="31"/>
      <c r="J316" s="55"/>
      <c r="K316" s="55">
        <f t="shared" si="11"/>
        <v>0</v>
      </c>
    </row>
    <row r="317" spans="1:11" ht="24.95" customHeight="1" x14ac:dyDescent="0.2">
      <c r="A317" s="29"/>
      <c r="B317" s="29"/>
      <c r="C317" s="30"/>
      <c r="D317" s="2"/>
      <c r="E317" s="1"/>
      <c r="F317" s="1"/>
      <c r="G317" s="57" t="str">
        <f t="shared" si="10"/>
        <v/>
      </c>
      <c r="H317" s="54">
        <f>IFERROR(VLOOKUP(G317,مخزن!D315:E917,2,0),"")</f>
        <v>0</v>
      </c>
      <c r="I317" s="31"/>
      <c r="J317" s="55"/>
      <c r="K317" s="55">
        <f t="shared" si="11"/>
        <v>0</v>
      </c>
    </row>
    <row r="318" spans="1:11" ht="24.95" customHeight="1" x14ac:dyDescent="0.2">
      <c r="A318" s="29"/>
      <c r="B318" s="29"/>
      <c r="C318" s="30"/>
      <c r="D318" s="2"/>
      <c r="E318" s="1"/>
      <c r="F318" s="1"/>
      <c r="G318" s="57" t="str">
        <f t="shared" si="10"/>
        <v/>
      </c>
      <c r="H318" s="54">
        <f>IFERROR(VLOOKUP(G318,مخزن!D316:E918,2,0),"")</f>
        <v>0</v>
      </c>
      <c r="I318" s="31"/>
      <c r="J318" s="55"/>
      <c r="K318" s="55">
        <f t="shared" si="11"/>
        <v>0</v>
      </c>
    </row>
    <row r="319" spans="1:11" ht="24.95" customHeight="1" x14ac:dyDescent="0.2">
      <c r="A319" s="29"/>
      <c r="B319" s="29"/>
      <c r="C319" s="30"/>
      <c r="D319" s="2"/>
      <c r="E319" s="1"/>
      <c r="F319" s="1"/>
      <c r="G319" s="57" t="str">
        <f t="shared" si="10"/>
        <v/>
      </c>
      <c r="H319" s="54">
        <f>IFERROR(VLOOKUP(G319,مخزن!D317:E919,2,0),"")</f>
        <v>0</v>
      </c>
      <c r="I319" s="31"/>
      <c r="J319" s="55"/>
      <c r="K319" s="55">
        <f t="shared" si="11"/>
        <v>0</v>
      </c>
    </row>
    <row r="320" spans="1:11" ht="24.95" customHeight="1" x14ac:dyDescent="0.2">
      <c r="A320" s="29"/>
      <c r="B320" s="29"/>
      <c r="C320" s="30"/>
      <c r="D320" s="2"/>
      <c r="E320" s="1"/>
      <c r="F320" s="1"/>
      <c r="G320" s="57" t="str">
        <f t="shared" si="10"/>
        <v/>
      </c>
      <c r="H320" s="54">
        <f>IFERROR(VLOOKUP(G320,مخزن!D318:E920,2,0),"")</f>
        <v>0</v>
      </c>
      <c r="I320" s="31"/>
      <c r="J320" s="55"/>
      <c r="K320" s="55">
        <f t="shared" si="11"/>
        <v>0</v>
      </c>
    </row>
    <row r="321" spans="1:11" ht="24.95" customHeight="1" x14ac:dyDescent="0.2">
      <c r="A321" s="29"/>
      <c r="B321" s="29"/>
      <c r="C321" s="30"/>
      <c r="D321" s="2"/>
      <c r="E321" s="1"/>
      <c r="F321" s="1"/>
      <c r="G321" s="57" t="str">
        <f t="shared" si="10"/>
        <v/>
      </c>
      <c r="H321" s="54">
        <f>IFERROR(VLOOKUP(G321,مخزن!D319:E921,2,0),"")</f>
        <v>0</v>
      </c>
      <c r="I321" s="31"/>
      <c r="J321" s="55"/>
      <c r="K321" s="55">
        <f t="shared" si="11"/>
        <v>0</v>
      </c>
    </row>
    <row r="322" spans="1:11" ht="24.95" customHeight="1" x14ac:dyDescent="0.2">
      <c r="A322" s="29"/>
      <c r="B322" s="29"/>
      <c r="C322" s="30"/>
      <c r="D322" s="2"/>
      <c r="E322" s="1"/>
      <c r="F322" s="1"/>
      <c r="G322" s="57" t="str">
        <f t="shared" si="10"/>
        <v/>
      </c>
      <c r="H322" s="54">
        <f>IFERROR(VLOOKUP(G322,مخزن!D320:E922,2,0),"")</f>
        <v>0</v>
      </c>
      <c r="I322" s="31"/>
      <c r="J322" s="55"/>
      <c r="K322" s="55">
        <f t="shared" si="11"/>
        <v>0</v>
      </c>
    </row>
    <row r="323" spans="1:11" ht="24.95" customHeight="1" x14ac:dyDescent="0.2">
      <c r="A323" s="29"/>
      <c r="B323" s="29"/>
      <c r="C323" s="30"/>
      <c r="D323" s="2"/>
      <c r="E323" s="1"/>
      <c r="F323" s="1"/>
      <c r="G323" s="57" t="str">
        <f t="shared" si="10"/>
        <v/>
      </c>
      <c r="H323" s="54">
        <f>IFERROR(VLOOKUP(G323,مخزن!D321:E923,2,0),"")</f>
        <v>0</v>
      </c>
      <c r="I323" s="31"/>
      <c r="J323" s="55"/>
      <c r="K323" s="55">
        <f t="shared" si="11"/>
        <v>0</v>
      </c>
    </row>
    <row r="324" spans="1:11" ht="24.95" customHeight="1" x14ac:dyDescent="0.2">
      <c r="A324" s="29"/>
      <c r="B324" s="29"/>
      <c r="C324" s="30"/>
      <c r="D324" s="2"/>
      <c r="E324" s="1"/>
      <c r="F324" s="1"/>
      <c r="G324" s="57" t="str">
        <f t="shared" si="10"/>
        <v/>
      </c>
      <c r="H324" s="54">
        <f>IFERROR(VLOOKUP(G324,مخزن!D322:E924,2,0),"")</f>
        <v>0</v>
      </c>
      <c r="I324" s="31"/>
      <c r="J324" s="55"/>
      <c r="K324" s="55">
        <f t="shared" si="11"/>
        <v>0</v>
      </c>
    </row>
    <row r="325" spans="1:11" ht="24.95" customHeight="1" x14ac:dyDescent="0.2">
      <c r="A325" s="29"/>
      <c r="B325" s="29"/>
      <c r="C325" s="30"/>
      <c r="D325" s="2"/>
      <c r="E325" s="1"/>
      <c r="F325" s="1"/>
      <c r="G325" s="57" t="str">
        <f t="shared" si="10"/>
        <v/>
      </c>
      <c r="H325" s="54">
        <f>IFERROR(VLOOKUP(G325,مخزن!D323:E925,2,0),"")</f>
        <v>0</v>
      </c>
      <c r="I325" s="31"/>
      <c r="J325" s="55"/>
      <c r="K325" s="55">
        <f t="shared" si="11"/>
        <v>0</v>
      </c>
    </row>
    <row r="326" spans="1:11" ht="24.95" customHeight="1" x14ac:dyDescent="0.2">
      <c r="A326" s="29"/>
      <c r="B326" s="29"/>
      <c r="C326" s="30"/>
      <c r="D326" s="2"/>
      <c r="E326" s="1"/>
      <c r="F326" s="1"/>
      <c r="G326" s="57" t="str">
        <f t="shared" si="10"/>
        <v/>
      </c>
      <c r="H326" s="54">
        <f>IFERROR(VLOOKUP(G326,مخزن!D324:E926,2,0),"")</f>
        <v>0</v>
      </c>
      <c r="I326" s="31"/>
      <c r="J326" s="55"/>
      <c r="K326" s="55">
        <f t="shared" si="11"/>
        <v>0</v>
      </c>
    </row>
    <row r="327" spans="1:11" ht="24.95" customHeight="1" x14ac:dyDescent="0.2">
      <c r="A327" s="29"/>
      <c r="B327" s="29"/>
      <c r="C327" s="30"/>
      <c r="D327" s="2"/>
      <c r="E327" s="1"/>
      <c r="F327" s="1"/>
      <c r="G327" s="57" t="str">
        <f t="shared" si="10"/>
        <v/>
      </c>
      <c r="H327" s="54">
        <f>IFERROR(VLOOKUP(G327,مخزن!D325:E927,2,0),"")</f>
        <v>0</v>
      </c>
      <c r="I327" s="31"/>
      <c r="J327" s="55"/>
      <c r="K327" s="55">
        <f t="shared" si="11"/>
        <v>0</v>
      </c>
    </row>
    <row r="328" spans="1:11" ht="24.95" customHeight="1" x14ac:dyDescent="0.2">
      <c r="A328" s="29"/>
      <c r="B328" s="29"/>
      <c r="C328" s="30"/>
      <c r="D328" s="2"/>
      <c r="E328" s="1"/>
      <c r="F328" s="1"/>
      <c r="G328" s="57" t="str">
        <f t="shared" si="10"/>
        <v/>
      </c>
      <c r="H328" s="54">
        <f>IFERROR(VLOOKUP(G328,مخزن!D326:E928,2,0),"")</f>
        <v>0</v>
      </c>
      <c r="I328" s="31"/>
      <c r="J328" s="55"/>
      <c r="K328" s="55">
        <f t="shared" si="11"/>
        <v>0</v>
      </c>
    </row>
    <row r="329" spans="1:11" ht="24.95" customHeight="1" x14ac:dyDescent="0.2">
      <c r="A329" s="29"/>
      <c r="B329" s="29"/>
      <c r="C329" s="30"/>
      <c r="D329" s="2"/>
      <c r="E329" s="1"/>
      <c r="F329" s="1"/>
      <c r="G329" s="57" t="str">
        <f t="shared" si="10"/>
        <v/>
      </c>
      <c r="H329" s="54">
        <f>IFERROR(VLOOKUP(G329,مخزن!D327:E929,2,0),"")</f>
        <v>0</v>
      </c>
      <c r="I329" s="31"/>
      <c r="J329" s="55"/>
      <c r="K329" s="55">
        <f t="shared" si="11"/>
        <v>0</v>
      </c>
    </row>
    <row r="330" spans="1:11" ht="24.95" customHeight="1" x14ac:dyDescent="0.2">
      <c r="A330" s="29"/>
      <c r="B330" s="29"/>
      <c r="C330" s="30"/>
      <c r="D330" s="2"/>
      <c r="E330" s="1"/>
      <c r="F330" s="1"/>
      <c r="G330" s="57" t="str">
        <f t="shared" ref="G330:G393" si="12">E330&amp;F330</f>
        <v/>
      </c>
      <c r="H330" s="54">
        <f>IFERROR(VLOOKUP(G330,مخزن!D328:E930,2,0),"")</f>
        <v>0</v>
      </c>
      <c r="I330" s="31"/>
      <c r="J330" s="55"/>
      <c r="K330" s="55">
        <f t="shared" ref="K330:K393" si="13">I330*J330</f>
        <v>0</v>
      </c>
    </row>
    <row r="331" spans="1:11" ht="24.95" customHeight="1" x14ac:dyDescent="0.2">
      <c r="A331" s="29"/>
      <c r="B331" s="29"/>
      <c r="C331" s="30"/>
      <c r="D331" s="2"/>
      <c r="E331" s="1"/>
      <c r="F331" s="1"/>
      <c r="G331" s="57" t="str">
        <f t="shared" si="12"/>
        <v/>
      </c>
      <c r="H331" s="54">
        <f>IFERROR(VLOOKUP(G331,مخزن!D329:E931,2,0),"")</f>
        <v>0</v>
      </c>
      <c r="I331" s="31"/>
      <c r="J331" s="55"/>
      <c r="K331" s="55">
        <f t="shared" si="13"/>
        <v>0</v>
      </c>
    </row>
    <row r="332" spans="1:11" ht="24.95" customHeight="1" x14ac:dyDescent="0.2">
      <c r="A332" s="29"/>
      <c r="B332" s="29"/>
      <c r="C332" s="30"/>
      <c r="D332" s="2"/>
      <c r="E332" s="1"/>
      <c r="F332" s="1"/>
      <c r="G332" s="57" t="str">
        <f t="shared" si="12"/>
        <v/>
      </c>
      <c r="H332" s="54">
        <f>IFERROR(VLOOKUP(G332,مخزن!D330:E932,2,0),"")</f>
        <v>0</v>
      </c>
      <c r="I332" s="31"/>
      <c r="J332" s="55"/>
      <c r="K332" s="55">
        <f t="shared" si="13"/>
        <v>0</v>
      </c>
    </row>
    <row r="333" spans="1:11" ht="24.95" customHeight="1" x14ac:dyDescent="0.2">
      <c r="A333" s="29"/>
      <c r="B333" s="29"/>
      <c r="C333" s="30"/>
      <c r="D333" s="2"/>
      <c r="E333" s="1"/>
      <c r="F333" s="1"/>
      <c r="G333" s="57" t="str">
        <f t="shared" si="12"/>
        <v/>
      </c>
      <c r="H333" s="54">
        <f>IFERROR(VLOOKUP(G333,مخزن!D331:E933,2,0),"")</f>
        <v>0</v>
      </c>
      <c r="I333" s="31"/>
      <c r="J333" s="55"/>
      <c r="K333" s="55">
        <f t="shared" si="13"/>
        <v>0</v>
      </c>
    </row>
    <row r="334" spans="1:11" ht="24.95" customHeight="1" x14ac:dyDescent="0.2">
      <c r="A334" s="29"/>
      <c r="B334" s="29"/>
      <c r="C334" s="30"/>
      <c r="D334" s="2"/>
      <c r="E334" s="1"/>
      <c r="F334" s="1"/>
      <c r="G334" s="57" t="str">
        <f t="shared" si="12"/>
        <v/>
      </c>
      <c r="H334" s="54">
        <f>IFERROR(VLOOKUP(G334,مخزن!D332:E934,2,0),"")</f>
        <v>0</v>
      </c>
      <c r="I334" s="31"/>
      <c r="J334" s="55"/>
      <c r="K334" s="55">
        <f t="shared" si="13"/>
        <v>0</v>
      </c>
    </row>
    <row r="335" spans="1:11" ht="24.95" customHeight="1" x14ac:dyDescent="0.2">
      <c r="A335" s="29"/>
      <c r="B335" s="29"/>
      <c r="C335" s="30"/>
      <c r="D335" s="2"/>
      <c r="E335" s="1"/>
      <c r="F335" s="1"/>
      <c r="G335" s="57" t="str">
        <f t="shared" si="12"/>
        <v/>
      </c>
      <c r="H335" s="54">
        <f>IFERROR(VLOOKUP(G335,مخزن!D333:E935,2,0),"")</f>
        <v>0</v>
      </c>
      <c r="I335" s="31"/>
      <c r="J335" s="55"/>
      <c r="K335" s="55">
        <f t="shared" si="13"/>
        <v>0</v>
      </c>
    </row>
    <row r="336" spans="1:11" ht="24.95" customHeight="1" x14ac:dyDescent="0.2">
      <c r="A336" s="29"/>
      <c r="B336" s="29"/>
      <c r="C336" s="30"/>
      <c r="D336" s="2"/>
      <c r="E336" s="1"/>
      <c r="F336" s="1"/>
      <c r="G336" s="57" t="str">
        <f t="shared" si="12"/>
        <v/>
      </c>
      <c r="H336" s="54">
        <f>IFERROR(VLOOKUP(G336,مخزن!D334:E936,2,0),"")</f>
        <v>0</v>
      </c>
      <c r="I336" s="31"/>
      <c r="J336" s="55"/>
      <c r="K336" s="55">
        <f t="shared" si="13"/>
        <v>0</v>
      </c>
    </row>
    <row r="337" spans="1:11" ht="24.95" customHeight="1" x14ac:dyDescent="0.2">
      <c r="A337" s="29"/>
      <c r="B337" s="29"/>
      <c r="C337" s="30"/>
      <c r="D337" s="2"/>
      <c r="E337" s="1"/>
      <c r="F337" s="1"/>
      <c r="G337" s="57" t="str">
        <f t="shared" si="12"/>
        <v/>
      </c>
      <c r="H337" s="54">
        <f>IFERROR(VLOOKUP(G337,مخزن!D335:E937,2,0),"")</f>
        <v>0</v>
      </c>
      <c r="I337" s="31"/>
      <c r="J337" s="55"/>
      <c r="K337" s="55">
        <f t="shared" si="13"/>
        <v>0</v>
      </c>
    </row>
    <row r="338" spans="1:11" ht="24.95" customHeight="1" x14ac:dyDescent="0.2">
      <c r="A338" s="29"/>
      <c r="B338" s="29"/>
      <c r="C338" s="30"/>
      <c r="D338" s="2"/>
      <c r="E338" s="1"/>
      <c r="F338" s="1"/>
      <c r="G338" s="57" t="str">
        <f t="shared" si="12"/>
        <v/>
      </c>
      <c r="H338" s="54">
        <f>IFERROR(VLOOKUP(G338,مخزن!D336:E938,2,0),"")</f>
        <v>0</v>
      </c>
      <c r="I338" s="31"/>
      <c r="J338" s="55"/>
      <c r="K338" s="55">
        <f t="shared" si="13"/>
        <v>0</v>
      </c>
    </row>
    <row r="339" spans="1:11" ht="24.95" customHeight="1" x14ac:dyDescent="0.2">
      <c r="A339" s="29"/>
      <c r="B339" s="29"/>
      <c r="C339" s="30"/>
      <c r="D339" s="2"/>
      <c r="E339" s="1"/>
      <c r="F339" s="1"/>
      <c r="G339" s="57" t="str">
        <f t="shared" si="12"/>
        <v/>
      </c>
      <c r="H339" s="54">
        <f>IFERROR(VLOOKUP(G339,مخزن!D337:E939,2,0),"")</f>
        <v>0</v>
      </c>
      <c r="I339" s="31"/>
      <c r="J339" s="55"/>
      <c r="K339" s="55">
        <f t="shared" si="13"/>
        <v>0</v>
      </c>
    </row>
    <row r="340" spans="1:11" ht="24.95" customHeight="1" x14ac:dyDescent="0.2">
      <c r="A340" s="29"/>
      <c r="B340" s="29"/>
      <c r="C340" s="30"/>
      <c r="D340" s="2"/>
      <c r="E340" s="1"/>
      <c r="F340" s="1"/>
      <c r="G340" s="57" t="str">
        <f t="shared" si="12"/>
        <v/>
      </c>
      <c r="H340" s="54">
        <f>IFERROR(VLOOKUP(G340,مخزن!D338:E940,2,0),"")</f>
        <v>0</v>
      </c>
      <c r="I340" s="31"/>
      <c r="J340" s="55"/>
      <c r="K340" s="55">
        <f t="shared" si="13"/>
        <v>0</v>
      </c>
    </row>
    <row r="341" spans="1:11" ht="24.95" customHeight="1" x14ac:dyDescent="0.2">
      <c r="A341" s="29"/>
      <c r="B341" s="29"/>
      <c r="C341" s="30"/>
      <c r="D341" s="2"/>
      <c r="E341" s="1"/>
      <c r="F341" s="1"/>
      <c r="G341" s="57" t="str">
        <f t="shared" si="12"/>
        <v/>
      </c>
      <c r="H341" s="54">
        <f>IFERROR(VLOOKUP(G341,مخزن!D339:E941,2,0),"")</f>
        <v>0</v>
      </c>
      <c r="I341" s="31"/>
      <c r="J341" s="55"/>
      <c r="K341" s="55">
        <f t="shared" si="13"/>
        <v>0</v>
      </c>
    </row>
    <row r="342" spans="1:11" ht="24.95" customHeight="1" x14ac:dyDescent="0.2">
      <c r="A342" s="29"/>
      <c r="B342" s="29"/>
      <c r="C342" s="30"/>
      <c r="D342" s="2"/>
      <c r="E342" s="1"/>
      <c r="F342" s="1"/>
      <c r="G342" s="57" t="str">
        <f t="shared" si="12"/>
        <v/>
      </c>
      <c r="H342" s="54">
        <f>IFERROR(VLOOKUP(G342,مخزن!D340:E942,2,0),"")</f>
        <v>0</v>
      </c>
      <c r="I342" s="31"/>
      <c r="J342" s="55"/>
      <c r="K342" s="55">
        <f t="shared" si="13"/>
        <v>0</v>
      </c>
    </row>
    <row r="343" spans="1:11" ht="24.95" customHeight="1" x14ac:dyDescent="0.2">
      <c r="A343" s="29"/>
      <c r="B343" s="29"/>
      <c r="C343" s="30"/>
      <c r="D343" s="2"/>
      <c r="E343" s="1"/>
      <c r="F343" s="1"/>
      <c r="G343" s="57" t="str">
        <f t="shared" si="12"/>
        <v/>
      </c>
      <c r="H343" s="54">
        <f>IFERROR(VLOOKUP(G343,مخزن!D341:E943,2,0),"")</f>
        <v>0</v>
      </c>
      <c r="I343" s="31"/>
      <c r="J343" s="55"/>
      <c r="K343" s="55">
        <f t="shared" si="13"/>
        <v>0</v>
      </c>
    </row>
    <row r="344" spans="1:11" ht="24.95" customHeight="1" x14ac:dyDescent="0.2">
      <c r="A344" s="29"/>
      <c r="B344" s="29"/>
      <c r="C344" s="30"/>
      <c r="D344" s="2"/>
      <c r="E344" s="1"/>
      <c r="F344" s="1"/>
      <c r="G344" s="57" t="str">
        <f t="shared" si="12"/>
        <v/>
      </c>
      <c r="H344" s="54">
        <f>IFERROR(VLOOKUP(G344,مخزن!D342:E944,2,0),"")</f>
        <v>0</v>
      </c>
      <c r="I344" s="31"/>
      <c r="J344" s="55"/>
      <c r="K344" s="55">
        <f t="shared" si="13"/>
        <v>0</v>
      </c>
    </row>
    <row r="345" spans="1:11" ht="24.95" customHeight="1" x14ac:dyDescent="0.2">
      <c r="A345" s="29"/>
      <c r="B345" s="29"/>
      <c r="C345" s="30"/>
      <c r="D345" s="2"/>
      <c r="E345" s="1"/>
      <c r="F345" s="1"/>
      <c r="G345" s="57" t="str">
        <f t="shared" si="12"/>
        <v/>
      </c>
      <c r="H345" s="54">
        <f>IFERROR(VLOOKUP(G345,مخزن!D343:E945,2,0),"")</f>
        <v>0</v>
      </c>
      <c r="I345" s="31"/>
      <c r="J345" s="55"/>
      <c r="K345" s="55">
        <f t="shared" si="13"/>
        <v>0</v>
      </c>
    </row>
    <row r="346" spans="1:11" ht="24.95" customHeight="1" x14ac:dyDescent="0.2">
      <c r="A346" s="29"/>
      <c r="B346" s="29"/>
      <c r="C346" s="30"/>
      <c r="D346" s="2"/>
      <c r="E346" s="1"/>
      <c r="F346" s="1"/>
      <c r="G346" s="57" t="str">
        <f t="shared" si="12"/>
        <v/>
      </c>
      <c r="H346" s="54">
        <f>IFERROR(VLOOKUP(G346,مخزن!D344:E946,2,0),"")</f>
        <v>0</v>
      </c>
      <c r="I346" s="31"/>
      <c r="J346" s="55"/>
      <c r="K346" s="55">
        <f t="shared" si="13"/>
        <v>0</v>
      </c>
    </row>
    <row r="347" spans="1:11" ht="24.95" customHeight="1" x14ac:dyDescent="0.2">
      <c r="A347" s="29"/>
      <c r="B347" s="29"/>
      <c r="C347" s="30"/>
      <c r="D347" s="2"/>
      <c r="E347" s="1"/>
      <c r="F347" s="1"/>
      <c r="G347" s="57" t="str">
        <f t="shared" si="12"/>
        <v/>
      </c>
      <c r="H347" s="54">
        <f>IFERROR(VLOOKUP(G347,مخزن!D345:E947,2,0),"")</f>
        <v>0</v>
      </c>
      <c r="I347" s="31"/>
      <c r="J347" s="55"/>
      <c r="K347" s="55">
        <f t="shared" si="13"/>
        <v>0</v>
      </c>
    </row>
    <row r="348" spans="1:11" ht="24.95" customHeight="1" x14ac:dyDescent="0.2">
      <c r="A348" s="29"/>
      <c r="B348" s="29"/>
      <c r="C348" s="30"/>
      <c r="D348" s="2"/>
      <c r="E348" s="1"/>
      <c r="F348" s="1"/>
      <c r="G348" s="57" t="str">
        <f t="shared" si="12"/>
        <v/>
      </c>
      <c r="H348" s="54">
        <f>IFERROR(VLOOKUP(G348,مخزن!D346:E948,2,0),"")</f>
        <v>0</v>
      </c>
      <c r="I348" s="31"/>
      <c r="J348" s="55"/>
      <c r="K348" s="55">
        <f t="shared" si="13"/>
        <v>0</v>
      </c>
    </row>
    <row r="349" spans="1:11" ht="24.95" customHeight="1" x14ac:dyDescent="0.2">
      <c r="A349" s="29"/>
      <c r="B349" s="29"/>
      <c r="C349" s="30"/>
      <c r="D349" s="2"/>
      <c r="E349" s="1"/>
      <c r="F349" s="1"/>
      <c r="G349" s="57" t="str">
        <f t="shared" si="12"/>
        <v/>
      </c>
      <c r="H349" s="54">
        <f>IFERROR(VLOOKUP(G349,مخزن!D347:E949,2,0),"")</f>
        <v>0</v>
      </c>
      <c r="I349" s="31"/>
      <c r="J349" s="55"/>
      <c r="K349" s="55">
        <f t="shared" si="13"/>
        <v>0</v>
      </c>
    </row>
    <row r="350" spans="1:11" ht="24.95" customHeight="1" x14ac:dyDescent="0.2">
      <c r="A350" s="29"/>
      <c r="B350" s="29"/>
      <c r="C350" s="30"/>
      <c r="D350" s="2"/>
      <c r="E350" s="1"/>
      <c r="F350" s="1"/>
      <c r="G350" s="57" t="str">
        <f t="shared" si="12"/>
        <v/>
      </c>
      <c r="H350" s="54">
        <f>IFERROR(VLOOKUP(G350,مخزن!D348:E950,2,0),"")</f>
        <v>0</v>
      </c>
      <c r="I350" s="31"/>
      <c r="J350" s="55"/>
      <c r="K350" s="55">
        <f t="shared" si="13"/>
        <v>0</v>
      </c>
    </row>
    <row r="351" spans="1:11" ht="24.95" customHeight="1" x14ac:dyDescent="0.2">
      <c r="A351" s="29"/>
      <c r="B351" s="29"/>
      <c r="C351" s="30"/>
      <c r="D351" s="2"/>
      <c r="E351" s="1"/>
      <c r="F351" s="1"/>
      <c r="G351" s="57" t="str">
        <f t="shared" si="12"/>
        <v/>
      </c>
      <c r="H351" s="54">
        <f>IFERROR(VLOOKUP(G351,مخزن!D349:E951,2,0),"")</f>
        <v>0</v>
      </c>
      <c r="I351" s="31"/>
      <c r="J351" s="55"/>
      <c r="K351" s="55">
        <f t="shared" si="13"/>
        <v>0</v>
      </c>
    </row>
    <row r="352" spans="1:11" ht="24.95" customHeight="1" x14ac:dyDescent="0.2">
      <c r="A352" s="29"/>
      <c r="B352" s="29"/>
      <c r="C352" s="30"/>
      <c r="D352" s="2"/>
      <c r="E352" s="1"/>
      <c r="F352" s="1"/>
      <c r="G352" s="57" t="str">
        <f t="shared" si="12"/>
        <v/>
      </c>
      <c r="H352" s="54">
        <f>IFERROR(VLOOKUP(G352,مخزن!D350:E952,2,0),"")</f>
        <v>0</v>
      </c>
      <c r="I352" s="31"/>
      <c r="J352" s="55"/>
      <c r="K352" s="55">
        <f t="shared" si="13"/>
        <v>0</v>
      </c>
    </row>
    <row r="353" spans="1:11" ht="24.95" customHeight="1" x14ac:dyDescent="0.2">
      <c r="A353" s="29"/>
      <c r="B353" s="29"/>
      <c r="C353" s="30"/>
      <c r="D353" s="2"/>
      <c r="E353" s="1"/>
      <c r="F353" s="1"/>
      <c r="G353" s="57" t="str">
        <f t="shared" si="12"/>
        <v/>
      </c>
      <c r="H353" s="54">
        <f>IFERROR(VLOOKUP(G353,مخزن!D351:E953,2,0),"")</f>
        <v>0</v>
      </c>
      <c r="I353" s="31"/>
      <c r="J353" s="55"/>
      <c r="K353" s="55">
        <f t="shared" si="13"/>
        <v>0</v>
      </c>
    </row>
    <row r="354" spans="1:11" ht="24.95" customHeight="1" x14ac:dyDescent="0.2">
      <c r="A354" s="29"/>
      <c r="B354" s="29"/>
      <c r="C354" s="30"/>
      <c r="D354" s="2"/>
      <c r="E354" s="1"/>
      <c r="F354" s="1"/>
      <c r="G354" s="57" t="str">
        <f t="shared" si="12"/>
        <v/>
      </c>
      <c r="H354" s="54">
        <f>IFERROR(VLOOKUP(G354,مخزن!D352:E954,2,0),"")</f>
        <v>0</v>
      </c>
      <c r="I354" s="31"/>
      <c r="J354" s="55"/>
      <c r="K354" s="55">
        <f t="shared" si="13"/>
        <v>0</v>
      </c>
    </row>
    <row r="355" spans="1:11" ht="24.95" customHeight="1" x14ac:dyDescent="0.2">
      <c r="A355" s="29"/>
      <c r="B355" s="29"/>
      <c r="C355" s="30"/>
      <c r="D355" s="2"/>
      <c r="E355" s="1"/>
      <c r="F355" s="1"/>
      <c r="G355" s="57" t="str">
        <f t="shared" si="12"/>
        <v/>
      </c>
      <c r="H355" s="54">
        <f>IFERROR(VLOOKUP(G355,مخزن!D353:E955,2,0),"")</f>
        <v>0</v>
      </c>
      <c r="I355" s="31"/>
      <c r="J355" s="55"/>
      <c r="K355" s="55">
        <f t="shared" si="13"/>
        <v>0</v>
      </c>
    </row>
    <row r="356" spans="1:11" ht="24.95" customHeight="1" x14ac:dyDescent="0.2">
      <c r="A356" s="29"/>
      <c r="B356" s="29"/>
      <c r="C356" s="30"/>
      <c r="D356" s="2"/>
      <c r="E356" s="1"/>
      <c r="F356" s="1"/>
      <c r="G356" s="57" t="str">
        <f t="shared" si="12"/>
        <v/>
      </c>
      <c r="H356" s="54">
        <f>IFERROR(VLOOKUP(G356,مخزن!D354:E956,2,0),"")</f>
        <v>0</v>
      </c>
      <c r="I356" s="31"/>
      <c r="J356" s="55"/>
      <c r="K356" s="55">
        <f t="shared" si="13"/>
        <v>0</v>
      </c>
    </row>
    <row r="357" spans="1:11" ht="24.95" customHeight="1" x14ac:dyDescent="0.2">
      <c r="A357" s="29"/>
      <c r="B357" s="29"/>
      <c r="C357" s="30"/>
      <c r="D357" s="2"/>
      <c r="E357" s="1"/>
      <c r="F357" s="1"/>
      <c r="G357" s="57" t="str">
        <f t="shared" si="12"/>
        <v/>
      </c>
      <c r="H357" s="54">
        <f>IFERROR(VLOOKUP(G357,مخزن!D355:E957,2,0),"")</f>
        <v>0</v>
      </c>
      <c r="I357" s="31"/>
      <c r="J357" s="55"/>
      <c r="K357" s="55">
        <f t="shared" si="13"/>
        <v>0</v>
      </c>
    </row>
    <row r="358" spans="1:11" ht="24.95" customHeight="1" x14ac:dyDescent="0.2">
      <c r="A358" s="29"/>
      <c r="B358" s="29"/>
      <c r="C358" s="30"/>
      <c r="D358" s="2"/>
      <c r="E358" s="1"/>
      <c r="F358" s="1"/>
      <c r="G358" s="57" t="str">
        <f t="shared" si="12"/>
        <v/>
      </c>
      <c r="H358" s="54">
        <f>IFERROR(VLOOKUP(G358,مخزن!D356:E958,2,0),"")</f>
        <v>0</v>
      </c>
      <c r="I358" s="31"/>
      <c r="J358" s="55"/>
      <c r="K358" s="55">
        <f t="shared" si="13"/>
        <v>0</v>
      </c>
    </row>
    <row r="359" spans="1:11" ht="24.95" customHeight="1" x14ac:dyDescent="0.2">
      <c r="A359" s="29"/>
      <c r="B359" s="29"/>
      <c r="C359" s="30"/>
      <c r="D359" s="2"/>
      <c r="E359" s="1"/>
      <c r="F359" s="1"/>
      <c r="G359" s="57" t="str">
        <f t="shared" si="12"/>
        <v/>
      </c>
      <c r="H359" s="54">
        <f>IFERROR(VLOOKUP(G359,مخزن!D357:E959,2,0),"")</f>
        <v>0</v>
      </c>
      <c r="I359" s="31"/>
      <c r="J359" s="55"/>
      <c r="K359" s="55">
        <f t="shared" si="13"/>
        <v>0</v>
      </c>
    </row>
    <row r="360" spans="1:11" ht="24.95" customHeight="1" x14ac:dyDescent="0.2">
      <c r="A360" s="29"/>
      <c r="B360" s="29"/>
      <c r="C360" s="30"/>
      <c r="D360" s="2"/>
      <c r="E360" s="1"/>
      <c r="F360" s="1"/>
      <c r="G360" s="57" t="str">
        <f t="shared" si="12"/>
        <v/>
      </c>
      <c r="H360" s="54">
        <f>IFERROR(VLOOKUP(G360,مخزن!D358:E960,2,0),"")</f>
        <v>0</v>
      </c>
      <c r="I360" s="31"/>
      <c r="J360" s="55"/>
      <c r="K360" s="55">
        <f t="shared" si="13"/>
        <v>0</v>
      </c>
    </row>
    <row r="361" spans="1:11" ht="24.95" customHeight="1" x14ac:dyDescent="0.2">
      <c r="A361" s="29"/>
      <c r="B361" s="29"/>
      <c r="C361" s="30"/>
      <c r="D361" s="2"/>
      <c r="E361" s="1"/>
      <c r="F361" s="1"/>
      <c r="G361" s="57" t="str">
        <f t="shared" si="12"/>
        <v/>
      </c>
      <c r="H361" s="54">
        <f>IFERROR(VLOOKUP(G361,مخزن!D359:E961,2,0),"")</f>
        <v>0</v>
      </c>
      <c r="I361" s="31"/>
      <c r="J361" s="55"/>
      <c r="K361" s="55">
        <f t="shared" si="13"/>
        <v>0</v>
      </c>
    </row>
    <row r="362" spans="1:11" ht="24.95" customHeight="1" x14ac:dyDescent="0.2">
      <c r="A362" s="29"/>
      <c r="B362" s="29"/>
      <c r="C362" s="30"/>
      <c r="D362" s="2"/>
      <c r="E362" s="1"/>
      <c r="F362" s="1"/>
      <c r="G362" s="57" t="str">
        <f t="shared" si="12"/>
        <v/>
      </c>
      <c r="H362" s="54">
        <f>IFERROR(VLOOKUP(G362,مخزن!D360:E962,2,0),"")</f>
        <v>0</v>
      </c>
      <c r="I362" s="31"/>
      <c r="J362" s="55"/>
      <c r="K362" s="55">
        <f t="shared" si="13"/>
        <v>0</v>
      </c>
    </row>
    <row r="363" spans="1:11" ht="24.95" customHeight="1" x14ac:dyDescent="0.2">
      <c r="A363" s="29"/>
      <c r="B363" s="29"/>
      <c r="C363" s="30"/>
      <c r="D363" s="2"/>
      <c r="E363" s="1"/>
      <c r="F363" s="1"/>
      <c r="G363" s="57" t="str">
        <f t="shared" si="12"/>
        <v/>
      </c>
      <c r="H363" s="54">
        <f>IFERROR(VLOOKUP(G363,مخزن!D361:E963,2,0),"")</f>
        <v>0</v>
      </c>
      <c r="I363" s="31"/>
      <c r="J363" s="55"/>
      <c r="K363" s="55">
        <f t="shared" si="13"/>
        <v>0</v>
      </c>
    </row>
    <row r="364" spans="1:11" ht="24.95" customHeight="1" x14ac:dyDescent="0.2">
      <c r="A364" s="29"/>
      <c r="B364" s="29"/>
      <c r="C364" s="30"/>
      <c r="D364" s="2"/>
      <c r="E364" s="1"/>
      <c r="F364" s="1"/>
      <c r="G364" s="57" t="str">
        <f t="shared" si="12"/>
        <v/>
      </c>
      <c r="H364" s="54">
        <f>IFERROR(VLOOKUP(G364,مخزن!D362:E964,2,0),"")</f>
        <v>0</v>
      </c>
      <c r="I364" s="31"/>
      <c r="J364" s="55"/>
      <c r="K364" s="55">
        <f t="shared" si="13"/>
        <v>0</v>
      </c>
    </row>
    <row r="365" spans="1:11" ht="24.95" customHeight="1" x14ac:dyDescent="0.2">
      <c r="A365" s="29"/>
      <c r="B365" s="29"/>
      <c r="C365" s="30"/>
      <c r="D365" s="2"/>
      <c r="E365" s="1"/>
      <c r="F365" s="1"/>
      <c r="G365" s="57" t="str">
        <f t="shared" si="12"/>
        <v/>
      </c>
      <c r="H365" s="54">
        <f>IFERROR(VLOOKUP(G365,مخزن!D363:E965,2,0),"")</f>
        <v>0</v>
      </c>
      <c r="I365" s="31"/>
      <c r="J365" s="55"/>
      <c r="K365" s="55">
        <f t="shared" si="13"/>
        <v>0</v>
      </c>
    </row>
    <row r="366" spans="1:11" ht="24.95" customHeight="1" x14ac:dyDescent="0.2">
      <c r="A366" s="29"/>
      <c r="B366" s="29"/>
      <c r="C366" s="30"/>
      <c r="D366" s="2"/>
      <c r="E366" s="1"/>
      <c r="F366" s="1"/>
      <c r="G366" s="57" t="str">
        <f t="shared" si="12"/>
        <v/>
      </c>
      <c r="H366" s="54">
        <f>IFERROR(VLOOKUP(G366,مخزن!D364:E966,2,0),"")</f>
        <v>0</v>
      </c>
      <c r="I366" s="31"/>
      <c r="J366" s="55"/>
      <c r="K366" s="55">
        <f t="shared" si="13"/>
        <v>0</v>
      </c>
    </row>
    <row r="367" spans="1:11" ht="24.95" customHeight="1" x14ac:dyDescent="0.2">
      <c r="A367" s="29"/>
      <c r="B367" s="29"/>
      <c r="C367" s="30"/>
      <c r="D367" s="2"/>
      <c r="E367" s="1"/>
      <c r="F367" s="1"/>
      <c r="G367" s="57" t="str">
        <f t="shared" si="12"/>
        <v/>
      </c>
      <c r="H367" s="54">
        <f>IFERROR(VLOOKUP(G367,مخزن!D365:E967,2,0),"")</f>
        <v>0</v>
      </c>
      <c r="I367" s="31"/>
      <c r="J367" s="55"/>
      <c r="K367" s="55">
        <f t="shared" si="13"/>
        <v>0</v>
      </c>
    </row>
    <row r="368" spans="1:11" ht="24.95" customHeight="1" x14ac:dyDescent="0.2">
      <c r="A368" s="29"/>
      <c r="B368" s="29"/>
      <c r="C368" s="30"/>
      <c r="D368" s="2"/>
      <c r="E368" s="1"/>
      <c r="F368" s="1"/>
      <c r="G368" s="57" t="str">
        <f t="shared" si="12"/>
        <v/>
      </c>
      <c r="H368" s="54">
        <f>IFERROR(VLOOKUP(G368,مخزن!D366:E968,2,0),"")</f>
        <v>0</v>
      </c>
      <c r="I368" s="31"/>
      <c r="J368" s="55"/>
      <c r="K368" s="55">
        <f t="shared" si="13"/>
        <v>0</v>
      </c>
    </row>
    <row r="369" spans="1:11" ht="24.95" customHeight="1" x14ac:dyDescent="0.2">
      <c r="A369" s="29"/>
      <c r="B369" s="29"/>
      <c r="C369" s="30"/>
      <c r="D369" s="2"/>
      <c r="E369" s="1"/>
      <c r="F369" s="1"/>
      <c r="G369" s="57" t="str">
        <f t="shared" si="12"/>
        <v/>
      </c>
      <c r="H369" s="54">
        <f>IFERROR(VLOOKUP(G369,مخزن!D367:E969,2,0),"")</f>
        <v>0</v>
      </c>
      <c r="I369" s="31"/>
      <c r="J369" s="55"/>
      <c r="K369" s="55">
        <f t="shared" si="13"/>
        <v>0</v>
      </c>
    </row>
    <row r="370" spans="1:11" ht="24.95" customHeight="1" x14ac:dyDescent="0.2">
      <c r="A370" s="29"/>
      <c r="B370" s="29"/>
      <c r="C370" s="30"/>
      <c r="D370" s="2"/>
      <c r="E370" s="1"/>
      <c r="F370" s="1"/>
      <c r="G370" s="57" t="str">
        <f t="shared" si="12"/>
        <v/>
      </c>
      <c r="H370" s="54">
        <f>IFERROR(VLOOKUP(G370,مخزن!D368:E970,2,0),"")</f>
        <v>0</v>
      </c>
      <c r="I370" s="31"/>
      <c r="J370" s="55"/>
      <c r="K370" s="55">
        <f t="shared" si="13"/>
        <v>0</v>
      </c>
    </row>
    <row r="371" spans="1:11" ht="24.95" customHeight="1" x14ac:dyDescent="0.2">
      <c r="A371" s="29"/>
      <c r="B371" s="29"/>
      <c r="C371" s="30"/>
      <c r="D371" s="2"/>
      <c r="E371" s="1"/>
      <c r="F371" s="1"/>
      <c r="G371" s="57" t="str">
        <f t="shared" si="12"/>
        <v/>
      </c>
      <c r="H371" s="54">
        <f>IFERROR(VLOOKUP(G371,مخزن!D369:E971,2,0),"")</f>
        <v>0</v>
      </c>
      <c r="I371" s="31"/>
      <c r="J371" s="55"/>
      <c r="K371" s="55">
        <f t="shared" si="13"/>
        <v>0</v>
      </c>
    </row>
    <row r="372" spans="1:11" ht="24.95" customHeight="1" x14ac:dyDescent="0.2">
      <c r="A372" s="29"/>
      <c r="B372" s="29"/>
      <c r="C372" s="30"/>
      <c r="D372" s="2"/>
      <c r="E372" s="1"/>
      <c r="F372" s="1"/>
      <c r="G372" s="57" t="str">
        <f t="shared" si="12"/>
        <v/>
      </c>
      <c r="H372" s="54">
        <f>IFERROR(VLOOKUP(G372,مخزن!D370:E972,2,0),"")</f>
        <v>0</v>
      </c>
      <c r="I372" s="31"/>
      <c r="J372" s="55"/>
      <c r="K372" s="55">
        <f t="shared" si="13"/>
        <v>0</v>
      </c>
    </row>
    <row r="373" spans="1:11" ht="24.95" customHeight="1" x14ac:dyDescent="0.2">
      <c r="A373" s="29"/>
      <c r="B373" s="29"/>
      <c r="C373" s="30"/>
      <c r="D373" s="2"/>
      <c r="E373" s="1"/>
      <c r="F373" s="1"/>
      <c r="G373" s="57" t="str">
        <f t="shared" si="12"/>
        <v/>
      </c>
      <c r="H373" s="54">
        <f>IFERROR(VLOOKUP(G373,مخزن!D371:E973,2,0),"")</f>
        <v>0</v>
      </c>
      <c r="I373" s="31"/>
      <c r="J373" s="55"/>
      <c r="K373" s="55">
        <f t="shared" si="13"/>
        <v>0</v>
      </c>
    </row>
    <row r="374" spans="1:11" ht="24.95" customHeight="1" x14ac:dyDescent="0.2">
      <c r="A374" s="29"/>
      <c r="B374" s="29"/>
      <c r="C374" s="30"/>
      <c r="D374" s="2"/>
      <c r="E374" s="1"/>
      <c r="F374" s="1"/>
      <c r="G374" s="57" t="str">
        <f t="shared" si="12"/>
        <v/>
      </c>
      <c r="H374" s="54">
        <f>IFERROR(VLOOKUP(G374,مخزن!D372:E974,2,0),"")</f>
        <v>0</v>
      </c>
      <c r="I374" s="31"/>
      <c r="J374" s="55"/>
      <c r="K374" s="55">
        <f t="shared" si="13"/>
        <v>0</v>
      </c>
    </row>
    <row r="375" spans="1:11" ht="24.95" customHeight="1" x14ac:dyDescent="0.2">
      <c r="A375" s="29"/>
      <c r="B375" s="29"/>
      <c r="C375" s="30"/>
      <c r="D375" s="2"/>
      <c r="E375" s="1"/>
      <c r="F375" s="1"/>
      <c r="G375" s="57" t="str">
        <f t="shared" si="12"/>
        <v/>
      </c>
      <c r="H375" s="54">
        <f>IFERROR(VLOOKUP(G375,مخزن!D373:E975,2,0),"")</f>
        <v>0</v>
      </c>
      <c r="I375" s="31"/>
      <c r="J375" s="55"/>
      <c r="K375" s="55">
        <f t="shared" si="13"/>
        <v>0</v>
      </c>
    </row>
    <row r="376" spans="1:11" ht="24.95" customHeight="1" x14ac:dyDescent="0.2">
      <c r="A376" s="29"/>
      <c r="B376" s="29"/>
      <c r="C376" s="30"/>
      <c r="D376" s="2"/>
      <c r="E376" s="1"/>
      <c r="F376" s="1"/>
      <c r="G376" s="57" t="str">
        <f t="shared" si="12"/>
        <v/>
      </c>
      <c r="H376" s="54">
        <f>IFERROR(VLOOKUP(G376,مخزن!D374:E976,2,0),"")</f>
        <v>0</v>
      </c>
      <c r="I376" s="31"/>
      <c r="J376" s="55"/>
      <c r="K376" s="55">
        <f t="shared" si="13"/>
        <v>0</v>
      </c>
    </row>
    <row r="377" spans="1:11" ht="24.95" customHeight="1" x14ac:dyDescent="0.2">
      <c r="A377" s="29"/>
      <c r="B377" s="29"/>
      <c r="C377" s="30"/>
      <c r="D377" s="2"/>
      <c r="E377" s="1"/>
      <c r="F377" s="1"/>
      <c r="G377" s="57" t="str">
        <f t="shared" si="12"/>
        <v/>
      </c>
      <c r="H377" s="54">
        <f>IFERROR(VLOOKUP(G377,مخزن!D375:E977,2,0),"")</f>
        <v>0</v>
      </c>
      <c r="I377" s="31"/>
      <c r="J377" s="55"/>
      <c r="K377" s="55">
        <f t="shared" si="13"/>
        <v>0</v>
      </c>
    </row>
    <row r="378" spans="1:11" ht="24.95" customHeight="1" x14ac:dyDescent="0.2">
      <c r="A378" s="29"/>
      <c r="B378" s="29"/>
      <c r="C378" s="30"/>
      <c r="D378" s="2"/>
      <c r="E378" s="1"/>
      <c r="F378" s="1"/>
      <c r="G378" s="57" t="str">
        <f t="shared" si="12"/>
        <v/>
      </c>
      <c r="H378" s="54">
        <f>IFERROR(VLOOKUP(G378,مخزن!D376:E978,2,0),"")</f>
        <v>0</v>
      </c>
      <c r="I378" s="31"/>
      <c r="J378" s="55"/>
      <c r="K378" s="55">
        <f t="shared" si="13"/>
        <v>0</v>
      </c>
    </row>
    <row r="379" spans="1:11" ht="24.95" customHeight="1" x14ac:dyDescent="0.2">
      <c r="A379" s="29"/>
      <c r="B379" s="29"/>
      <c r="C379" s="30"/>
      <c r="D379" s="2"/>
      <c r="E379" s="1"/>
      <c r="F379" s="1"/>
      <c r="G379" s="57" t="str">
        <f t="shared" si="12"/>
        <v/>
      </c>
      <c r="H379" s="54">
        <f>IFERROR(VLOOKUP(G379,مخزن!D377:E979,2,0),"")</f>
        <v>0</v>
      </c>
      <c r="I379" s="31"/>
      <c r="J379" s="55"/>
      <c r="K379" s="55">
        <f t="shared" si="13"/>
        <v>0</v>
      </c>
    </row>
    <row r="380" spans="1:11" ht="24.95" customHeight="1" x14ac:dyDescent="0.2">
      <c r="A380" s="29"/>
      <c r="B380" s="29"/>
      <c r="C380" s="30"/>
      <c r="D380" s="2"/>
      <c r="E380" s="1"/>
      <c r="F380" s="1"/>
      <c r="G380" s="57" t="str">
        <f t="shared" si="12"/>
        <v/>
      </c>
      <c r="H380" s="54">
        <f>IFERROR(VLOOKUP(G380,مخزن!D378:E980,2,0),"")</f>
        <v>0</v>
      </c>
      <c r="I380" s="31"/>
      <c r="J380" s="55"/>
      <c r="K380" s="55">
        <f t="shared" si="13"/>
        <v>0</v>
      </c>
    </row>
    <row r="381" spans="1:11" ht="24.95" customHeight="1" x14ac:dyDescent="0.2">
      <c r="A381" s="29"/>
      <c r="B381" s="29"/>
      <c r="C381" s="30"/>
      <c r="D381" s="2"/>
      <c r="E381" s="1"/>
      <c r="F381" s="1"/>
      <c r="G381" s="57" t="str">
        <f t="shared" si="12"/>
        <v/>
      </c>
      <c r="H381" s="54">
        <f>IFERROR(VLOOKUP(G381,مخزن!D379:E981,2,0),"")</f>
        <v>0</v>
      </c>
      <c r="I381" s="31"/>
      <c r="J381" s="55"/>
      <c r="K381" s="55">
        <f t="shared" si="13"/>
        <v>0</v>
      </c>
    </row>
    <row r="382" spans="1:11" ht="24.95" customHeight="1" x14ac:dyDescent="0.2">
      <c r="A382" s="29"/>
      <c r="B382" s="29"/>
      <c r="C382" s="30"/>
      <c r="D382" s="2"/>
      <c r="E382" s="1"/>
      <c r="F382" s="1"/>
      <c r="G382" s="57" t="str">
        <f t="shared" si="12"/>
        <v/>
      </c>
      <c r="H382" s="54">
        <f>IFERROR(VLOOKUP(G382,مخزن!D380:E982,2,0),"")</f>
        <v>0</v>
      </c>
      <c r="I382" s="31"/>
      <c r="J382" s="55"/>
      <c r="K382" s="55">
        <f t="shared" si="13"/>
        <v>0</v>
      </c>
    </row>
    <row r="383" spans="1:11" ht="24.95" customHeight="1" x14ac:dyDescent="0.2">
      <c r="A383" s="29"/>
      <c r="B383" s="29"/>
      <c r="C383" s="30"/>
      <c r="D383" s="2"/>
      <c r="E383" s="1"/>
      <c r="F383" s="1"/>
      <c r="G383" s="57" t="str">
        <f t="shared" si="12"/>
        <v/>
      </c>
      <c r="H383" s="54">
        <f>IFERROR(VLOOKUP(G383,مخزن!D381:E983,2,0),"")</f>
        <v>0</v>
      </c>
      <c r="I383" s="31"/>
      <c r="J383" s="55"/>
      <c r="K383" s="55">
        <f t="shared" si="13"/>
        <v>0</v>
      </c>
    </row>
    <row r="384" spans="1:11" ht="24.95" customHeight="1" x14ac:dyDescent="0.2">
      <c r="A384" s="29"/>
      <c r="B384" s="29"/>
      <c r="C384" s="30"/>
      <c r="D384" s="2"/>
      <c r="E384" s="1"/>
      <c r="F384" s="1"/>
      <c r="G384" s="57" t="str">
        <f t="shared" si="12"/>
        <v/>
      </c>
      <c r="H384" s="54">
        <f>IFERROR(VLOOKUP(G384,مخزن!D382:E984,2,0),"")</f>
        <v>0</v>
      </c>
      <c r="I384" s="31"/>
      <c r="J384" s="55"/>
      <c r="K384" s="55">
        <f t="shared" si="13"/>
        <v>0</v>
      </c>
    </row>
    <row r="385" spans="1:11" ht="24.95" customHeight="1" x14ac:dyDescent="0.2">
      <c r="A385" s="29"/>
      <c r="B385" s="29"/>
      <c r="C385" s="30"/>
      <c r="D385" s="2"/>
      <c r="E385" s="1"/>
      <c r="F385" s="1"/>
      <c r="G385" s="57" t="str">
        <f t="shared" si="12"/>
        <v/>
      </c>
      <c r="H385" s="54">
        <f>IFERROR(VLOOKUP(G385,مخزن!D383:E985,2,0),"")</f>
        <v>0</v>
      </c>
      <c r="I385" s="31"/>
      <c r="J385" s="55"/>
      <c r="K385" s="55">
        <f t="shared" si="13"/>
        <v>0</v>
      </c>
    </row>
    <row r="386" spans="1:11" ht="24.95" customHeight="1" x14ac:dyDescent="0.2">
      <c r="A386" s="29"/>
      <c r="B386" s="29"/>
      <c r="C386" s="30"/>
      <c r="D386" s="2"/>
      <c r="E386" s="1"/>
      <c r="F386" s="1"/>
      <c r="G386" s="57" t="str">
        <f t="shared" si="12"/>
        <v/>
      </c>
      <c r="H386" s="54">
        <f>IFERROR(VLOOKUP(G386,مخزن!D384:E986,2,0),"")</f>
        <v>0</v>
      </c>
      <c r="I386" s="31"/>
      <c r="J386" s="55"/>
      <c r="K386" s="55">
        <f t="shared" si="13"/>
        <v>0</v>
      </c>
    </row>
    <row r="387" spans="1:11" ht="24.95" customHeight="1" x14ac:dyDescent="0.2">
      <c r="A387" s="29"/>
      <c r="B387" s="29"/>
      <c r="C387" s="30"/>
      <c r="D387" s="2"/>
      <c r="E387" s="1"/>
      <c r="F387" s="1"/>
      <c r="G387" s="57" t="str">
        <f t="shared" si="12"/>
        <v/>
      </c>
      <c r="H387" s="54">
        <f>IFERROR(VLOOKUP(G387,مخزن!D385:E987,2,0),"")</f>
        <v>0</v>
      </c>
      <c r="I387" s="31"/>
      <c r="J387" s="55"/>
      <c r="K387" s="55">
        <f t="shared" si="13"/>
        <v>0</v>
      </c>
    </row>
    <row r="388" spans="1:11" ht="24.95" customHeight="1" x14ac:dyDescent="0.2">
      <c r="A388" s="29"/>
      <c r="B388" s="29"/>
      <c r="C388" s="30"/>
      <c r="D388" s="2"/>
      <c r="E388" s="1"/>
      <c r="F388" s="1"/>
      <c r="G388" s="57" t="str">
        <f t="shared" si="12"/>
        <v/>
      </c>
      <c r="H388" s="54">
        <f>IFERROR(VLOOKUP(G388,مخزن!D386:E988,2,0),"")</f>
        <v>0</v>
      </c>
      <c r="I388" s="31"/>
      <c r="J388" s="55"/>
      <c r="K388" s="55">
        <f t="shared" si="13"/>
        <v>0</v>
      </c>
    </row>
    <row r="389" spans="1:11" ht="24.95" customHeight="1" x14ac:dyDescent="0.2">
      <c r="A389" s="29"/>
      <c r="B389" s="29"/>
      <c r="C389" s="30"/>
      <c r="D389" s="2"/>
      <c r="E389" s="1"/>
      <c r="F389" s="1"/>
      <c r="G389" s="57" t="str">
        <f t="shared" si="12"/>
        <v/>
      </c>
      <c r="H389" s="54">
        <f>IFERROR(VLOOKUP(G389,مخزن!D387:E989,2,0),"")</f>
        <v>0</v>
      </c>
      <c r="I389" s="31"/>
      <c r="J389" s="55"/>
      <c r="K389" s="55">
        <f t="shared" si="13"/>
        <v>0</v>
      </c>
    </row>
    <row r="390" spans="1:11" ht="24.95" customHeight="1" x14ac:dyDescent="0.2">
      <c r="A390" s="29"/>
      <c r="B390" s="29"/>
      <c r="C390" s="30"/>
      <c r="D390" s="2"/>
      <c r="E390" s="1"/>
      <c r="F390" s="1"/>
      <c r="G390" s="57" t="str">
        <f t="shared" si="12"/>
        <v/>
      </c>
      <c r="H390" s="54">
        <f>IFERROR(VLOOKUP(G390,مخزن!D388:E990,2,0),"")</f>
        <v>0</v>
      </c>
      <c r="I390" s="31"/>
      <c r="J390" s="55"/>
      <c r="K390" s="55">
        <f t="shared" si="13"/>
        <v>0</v>
      </c>
    </row>
    <row r="391" spans="1:11" ht="24.95" customHeight="1" x14ac:dyDescent="0.2">
      <c r="A391" s="29"/>
      <c r="B391" s="29"/>
      <c r="C391" s="30"/>
      <c r="D391" s="2"/>
      <c r="E391" s="1"/>
      <c r="F391" s="1"/>
      <c r="G391" s="57" t="str">
        <f t="shared" si="12"/>
        <v/>
      </c>
      <c r="H391" s="54">
        <f>IFERROR(VLOOKUP(G391,مخزن!D389:E991,2,0),"")</f>
        <v>0</v>
      </c>
      <c r="I391" s="31"/>
      <c r="J391" s="55"/>
      <c r="K391" s="55">
        <f t="shared" si="13"/>
        <v>0</v>
      </c>
    </row>
    <row r="392" spans="1:11" ht="24.95" customHeight="1" x14ac:dyDescent="0.2">
      <c r="A392" s="29"/>
      <c r="B392" s="29"/>
      <c r="C392" s="30"/>
      <c r="D392" s="2"/>
      <c r="E392" s="1"/>
      <c r="F392" s="1"/>
      <c r="G392" s="57" t="str">
        <f t="shared" si="12"/>
        <v/>
      </c>
      <c r="H392" s="54">
        <f>IFERROR(VLOOKUP(G392,مخزن!D390:E992,2,0),"")</f>
        <v>0</v>
      </c>
      <c r="I392" s="31"/>
      <c r="J392" s="55"/>
      <c r="K392" s="55">
        <f t="shared" si="13"/>
        <v>0</v>
      </c>
    </row>
    <row r="393" spans="1:11" ht="24.95" customHeight="1" x14ac:dyDescent="0.2">
      <c r="A393" s="29"/>
      <c r="B393" s="29"/>
      <c r="C393" s="30"/>
      <c r="D393" s="2"/>
      <c r="E393" s="1"/>
      <c r="F393" s="1"/>
      <c r="G393" s="57" t="str">
        <f t="shared" si="12"/>
        <v/>
      </c>
      <c r="H393" s="54">
        <f>IFERROR(VLOOKUP(G393,مخزن!D391:E993,2,0),"")</f>
        <v>0</v>
      </c>
      <c r="I393" s="31"/>
      <c r="J393" s="55"/>
      <c r="K393" s="55">
        <f t="shared" si="13"/>
        <v>0</v>
      </c>
    </row>
    <row r="394" spans="1:11" ht="24.95" customHeight="1" x14ac:dyDescent="0.2">
      <c r="A394" s="29"/>
      <c r="B394" s="29"/>
      <c r="C394" s="30"/>
      <c r="D394" s="2"/>
      <c r="E394" s="1"/>
      <c r="F394" s="1"/>
      <c r="G394" s="57" t="str">
        <f t="shared" ref="G394:G457" si="14">E394&amp;F394</f>
        <v/>
      </c>
      <c r="H394" s="54">
        <f>IFERROR(VLOOKUP(G394,مخزن!D392:E994,2,0),"")</f>
        <v>0</v>
      </c>
      <c r="I394" s="31"/>
      <c r="J394" s="55"/>
      <c r="K394" s="55">
        <f t="shared" ref="K394:K457" si="15">I394*J394</f>
        <v>0</v>
      </c>
    </row>
    <row r="395" spans="1:11" ht="24.95" customHeight="1" x14ac:dyDescent="0.2">
      <c r="A395" s="29"/>
      <c r="B395" s="29"/>
      <c r="C395" s="30"/>
      <c r="D395" s="2"/>
      <c r="E395" s="1"/>
      <c r="F395" s="1"/>
      <c r="G395" s="57" t="str">
        <f t="shared" si="14"/>
        <v/>
      </c>
      <c r="H395" s="54">
        <f>IFERROR(VLOOKUP(G395,مخزن!D393:E995,2,0),"")</f>
        <v>0</v>
      </c>
      <c r="I395" s="31"/>
      <c r="J395" s="55"/>
      <c r="K395" s="55">
        <f t="shared" si="15"/>
        <v>0</v>
      </c>
    </row>
    <row r="396" spans="1:11" ht="24.95" customHeight="1" x14ac:dyDescent="0.2">
      <c r="A396" s="29"/>
      <c r="B396" s="29"/>
      <c r="C396" s="30"/>
      <c r="D396" s="2"/>
      <c r="E396" s="1"/>
      <c r="F396" s="1"/>
      <c r="G396" s="57" t="str">
        <f t="shared" si="14"/>
        <v/>
      </c>
      <c r="H396" s="54">
        <f>IFERROR(VLOOKUP(G396,مخزن!D394:E996,2,0),"")</f>
        <v>0</v>
      </c>
      <c r="I396" s="31"/>
      <c r="J396" s="55"/>
      <c r="K396" s="55">
        <f t="shared" si="15"/>
        <v>0</v>
      </c>
    </row>
    <row r="397" spans="1:11" ht="24.95" customHeight="1" x14ac:dyDescent="0.2">
      <c r="A397" s="29"/>
      <c r="B397" s="29"/>
      <c r="C397" s="30"/>
      <c r="D397" s="2"/>
      <c r="E397" s="1"/>
      <c r="F397" s="1"/>
      <c r="G397" s="57" t="str">
        <f t="shared" si="14"/>
        <v/>
      </c>
      <c r="H397" s="54">
        <f>IFERROR(VLOOKUP(G397,مخزن!D395:E997,2,0),"")</f>
        <v>0</v>
      </c>
      <c r="I397" s="31"/>
      <c r="J397" s="55"/>
      <c r="K397" s="55">
        <f t="shared" si="15"/>
        <v>0</v>
      </c>
    </row>
    <row r="398" spans="1:11" ht="24.95" customHeight="1" x14ac:dyDescent="0.2">
      <c r="A398" s="29"/>
      <c r="B398" s="29"/>
      <c r="C398" s="30"/>
      <c r="D398" s="2"/>
      <c r="E398" s="1"/>
      <c r="F398" s="1"/>
      <c r="G398" s="57" t="str">
        <f t="shared" si="14"/>
        <v/>
      </c>
      <c r="H398" s="54">
        <f>IFERROR(VLOOKUP(G398,مخزن!D396:E998,2,0),"")</f>
        <v>0</v>
      </c>
      <c r="I398" s="31"/>
      <c r="J398" s="55"/>
      <c r="K398" s="55">
        <f t="shared" si="15"/>
        <v>0</v>
      </c>
    </row>
    <row r="399" spans="1:11" ht="24.95" customHeight="1" x14ac:dyDescent="0.2">
      <c r="A399" s="29"/>
      <c r="B399" s="29"/>
      <c r="C399" s="30"/>
      <c r="D399" s="2"/>
      <c r="E399" s="1"/>
      <c r="F399" s="1"/>
      <c r="G399" s="57" t="str">
        <f t="shared" si="14"/>
        <v/>
      </c>
      <c r="H399" s="54">
        <f>IFERROR(VLOOKUP(G399,مخزن!D397:E999,2,0),"")</f>
        <v>0</v>
      </c>
      <c r="I399" s="31"/>
      <c r="J399" s="55"/>
      <c r="K399" s="55">
        <f t="shared" si="15"/>
        <v>0</v>
      </c>
    </row>
    <row r="400" spans="1:11" ht="24.95" customHeight="1" x14ac:dyDescent="0.2">
      <c r="A400" s="29"/>
      <c r="B400" s="29"/>
      <c r="C400" s="30"/>
      <c r="D400" s="2"/>
      <c r="E400" s="1"/>
      <c r="F400" s="1"/>
      <c r="G400" s="57" t="str">
        <f t="shared" si="14"/>
        <v/>
      </c>
      <c r="H400" s="54">
        <f>IFERROR(VLOOKUP(G400,مخزن!D398:E1000,2,0),"")</f>
        <v>0</v>
      </c>
      <c r="I400" s="31"/>
      <c r="J400" s="55"/>
      <c r="K400" s="55">
        <f t="shared" si="15"/>
        <v>0</v>
      </c>
    </row>
    <row r="401" spans="1:11" ht="24.95" customHeight="1" x14ac:dyDescent="0.2">
      <c r="A401" s="29"/>
      <c r="B401" s="29"/>
      <c r="C401" s="30"/>
      <c r="D401" s="2"/>
      <c r="E401" s="1"/>
      <c r="F401" s="1"/>
      <c r="G401" s="57" t="str">
        <f t="shared" si="14"/>
        <v/>
      </c>
      <c r="H401" s="54">
        <f>IFERROR(VLOOKUP(G401,مخزن!D399:E1001,2,0),"")</f>
        <v>0</v>
      </c>
      <c r="I401" s="31"/>
      <c r="J401" s="55"/>
      <c r="K401" s="55">
        <f t="shared" si="15"/>
        <v>0</v>
      </c>
    </row>
    <row r="402" spans="1:11" ht="24.95" customHeight="1" x14ac:dyDescent="0.2">
      <c r="A402" s="29"/>
      <c r="B402" s="29"/>
      <c r="C402" s="30"/>
      <c r="D402" s="2"/>
      <c r="E402" s="1"/>
      <c r="F402" s="1"/>
      <c r="G402" s="57" t="str">
        <f t="shared" si="14"/>
        <v/>
      </c>
      <c r="H402" s="54">
        <f>IFERROR(VLOOKUP(G402,مخزن!D400:E1002,2,0),"")</f>
        <v>0</v>
      </c>
      <c r="I402" s="31"/>
      <c r="J402" s="55"/>
      <c r="K402" s="55">
        <f t="shared" si="15"/>
        <v>0</v>
      </c>
    </row>
    <row r="403" spans="1:11" ht="24.95" customHeight="1" x14ac:dyDescent="0.2">
      <c r="A403" s="29"/>
      <c r="B403" s="29"/>
      <c r="C403" s="30"/>
      <c r="D403" s="2"/>
      <c r="E403" s="1"/>
      <c r="F403" s="1"/>
      <c r="G403" s="57" t="str">
        <f t="shared" si="14"/>
        <v/>
      </c>
      <c r="H403" s="54">
        <f>IFERROR(VLOOKUP(G403,مخزن!D401:E1003,2,0),"")</f>
        <v>0</v>
      </c>
      <c r="I403" s="31"/>
      <c r="J403" s="55"/>
      <c r="K403" s="55">
        <f t="shared" si="15"/>
        <v>0</v>
      </c>
    </row>
    <row r="404" spans="1:11" ht="24.95" customHeight="1" x14ac:dyDescent="0.2">
      <c r="A404" s="29"/>
      <c r="B404" s="29"/>
      <c r="C404" s="30"/>
      <c r="D404" s="2"/>
      <c r="E404" s="1"/>
      <c r="F404" s="1"/>
      <c r="G404" s="57" t="str">
        <f t="shared" si="14"/>
        <v/>
      </c>
      <c r="H404" s="54">
        <f>IFERROR(VLOOKUP(G404,مخزن!D402:E1004,2,0),"")</f>
        <v>0</v>
      </c>
      <c r="I404" s="31"/>
      <c r="J404" s="55"/>
      <c r="K404" s="55">
        <f t="shared" si="15"/>
        <v>0</v>
      </c>
    </row>
    <row r="405" spans="1:11" ht="24.95" customHeight="1" x14ac:dyDescent="0.2">
      <c r="A405" s="29"/>
      <c r="B405" s="29"/>
      <c r="C405" s="30"/>
      <c r="D405" s="2"/>
      <c r="E405" s="1"/>
      <c r="F405" s="1"/>
      <c r="G405" s="57" t="str">
        <f t="shared" si="14"/>
        <v/>
      </c>
      <c r="H405" s="54">
        <f>IFERROR(VLOOKUP(G405,مخزن!D403:E1005,2,0),"")</f>
        <v>0</v>
      </c>
      <c r="I405" s="31"/>
      <c r="J405" s="55"/>
      <c r="K405" s="55">
        <f t="shared" si="15"/>
        <v>0</v>
      </c>
    </row>
    <row r="406" spans="1:11" ht="24.95" customHeight="1" x14ac:dyDescent="0.2">
      <c r="A406" s="29"/>
      <c r="B406" s="29"/>
      <c r="C406" s="30"/>
      <c r="D406" s="2"/>
      <c r="E406" s="1"/>
      <c r="F406" s="1"/>
      <c r="G406" s="57" t="str">
        <f t="shared" si="14"/>
        <v/>
      </c>
      <c r="H406" s="54">
        <f>IFERROR(VLOOKUP(G406,مخزن!D404:E1006,2,0),"")</f>
        <v>0</v>
      </c>
      <c r="I406" s="31"/>
      <c r="J406" s="55"/>
      <c r="K406" s="55">
        <f t="shared" si="15"/>
        <v>0</v>
      </c>
    </row>
    <row r="407" spans="1:11" ht="24.95" customHeight="1" x14ac:dyDescent="0.2">
      <c r="A407" s="29"/>
      <c r="B407" s="29"/>
      <c r="C407" s="30"/>
      <c r="D407" s="2"/>
      <c r="E407" s="1"/>
      <c r="F407" s="1"/>
      <c r="G407" s="57" t="str">
        <f t="shared" si="14"/>
        <v/>
      </c>
      <c r="H407" s="54">
        <f>IFERROR(VLOOKUP(G407,مخزن!D405:E1007,2,0),"")</f>
        <v>0</v>
      </c>
      <c r="I407" s="31"/>
      <c r="J407" s="55"/>
      <c r="K407" s="55">
        <f t="shared" si="15"/>
        <v>0</v>
      </c>
    </row>
    <row r="408" spans="1:11" ht="24.95" customHeight="1" x14ac:dyDescent="0.2">
      <c r="A408" s="29"/>
      <c r="B408" s="29"/>
      <c r="C408" s="30"/>
      <c r="D408" s="2"/>
      <c r="E408" s="1"/>
      <c r="F408" s="1"/>
      <c r="G408" s="57" t="str">
        <f t="shared" si="14"/>
        <v/>
      </c>
      <c r="H408" s="54">
        <f>IFERROR(VLOOKUP(G408,مخزن!D406:E1008,2,0),"")</f>
        <v>0</v>
      </c>
      <c r="I408" s="31"/>
      <c r="J408" s="55"/>
      <c r="K408" s="55">
        <f t="shared" si="15"/>
        <v>0</v>
      </c>
    </row>
    <row r="409" spans="1:11" ht="24.95" customHeight="1" x14ac:dyDescent="0.2">
      <c r="A409" s="29"/>
      <c r="B409" s="29"/>
      <c r="C409" s="30"/>
      <c r="D409" s="2"/>
      <c r="E409" s="1"/>
      <c r="F409" s="1"/>
      <c r="G409" s="57" t="str">
        <f t="shared" si="14"/>
        <v/>
      </c>
      <c r="H409" s="54">
        <f>IFERROR(VLOOKUP(G409,مخزن!D407:E1009,2,0),"")</f>
        <v>0</v>
      </c>
      <c r="I409" s="31"/>
      <c r="J409" s="55"/>
      <c r="K409" s="55">
        <f t="shared" si="15"/>
        <v>0</v>
      </c>
    </row>
    <row r="410" spans="1:11" ht="24.95" customHeight="1" x14ac:dyDescent="0.2">
      <c r="A410" s="29"/>
      <c r="B410" s="29"/>
      <c r="C410" s="30"/>
      <c r="D410" s="2"/>
      <c r="E410" s="1"/>
      <c r="F410" s="1"/>
      <c r="G410" s="57" t="str">
        <f t="shared" si="14"/>
        <v/>
      </c>
      <c r="H410" s="54">
        <f>IFERROR(VLOOKUP(G410,مخزن!D408:E1010,2,0),"")</f>
        <v>0</v>
      </c>
      <c r="I410" s="31"/>
      <c r="J410" s="55"/>
      <c r="K410" s="55">
        <f t="shared" si="15"/>
        <v>0</v>
      </c>
    </row>
    <row r="411" spans="1:11" ht="24.95" customHeight="1" x14ac:dyDescent="0.2">
      <c r="A411" s="29"/>
      <c r="B411" s="29"/>
      <c r="C411" s="30"/>
      <c r="D411" s="2"/>
      <c r="E411" s="1"/>
      <c r="F411" s="1"/>
      <c r="G411" s="57" t="str">
        <f t="shared" si="14"/>
        <v/>
      </c>
      <c r="H411" s="54">
        <f>IFERROR(VLOOKUP(G411,مخزن!D409:E1011,2,0),"")</f>
        <v>0</v>
      </c>
      <c r="I411" s="31"/>
      <c r="J411" s="55"/>
      <c r="K411" s="55">
        <f t="shared" si="15"/>
        <v>0</v>
      </c>
    </row>
    <row r="412" spans="1:11" ht="24.95" customHeight="1" x14ac:dyDescent="0.2">
      <c r="A412" s="29"/>
      <c r="B412" s="29"/>
      <c r="C412" s="30"/>
      <c r="D412" s="2"/>
      <c r="E412" s="1"/>
      <c r="F412" s="1"/>
      <c r="G412" s="57" t="str">
        <f t="shared" si="14"/>
        <v/>
      </c>
      <c r="H412" s="54">
        <f>IFERROR(VLOOKUP(G412,مخزن!D410:E1012,2,0),"")</f>
        <v>0</v>
      </c>
      <c r="I412" s="31"/>
      <c r="J412" s="55"/>
      <c r="K412" s="55">
        <f t="shared" si="15"/>
        <v>0</v>
      </c>
    </row>
    <row r="413" spans="1:11" ht="24.95" customHeight="1" x14ac:dyDescent="0.2">
      <c r="A413" s="29"/>
      <c r="B413" s="29"/>
      <c r="C413" s="30"/>
      <c r="D413" s="2"/>
      <c r="E413" s="1"/>
      <c r="F413" s="1"/>
      <c r="G413" s="57" t="str">
        <f t="shared" si="14"/>
        <v/>
      </c>
      <c r="H413" s="54">
        <f>IFERROR(VLOOKUP(G413,مخزن!D411:E1013,2,0),"")</f>
        <v>0</v>
      </c>
      <c r="I413" s="31"/>
      <c r="J413" s="55"/>
      <c r="K413" s="55">
        <f t="shared" si="15"/>
        <v>0</v>
      </c>
    </row>
    <row r="414" spans="1:11" ht="24.95" customHeight="1" x14ac:dyDescent="0.2">
      <c r="A414" s="29"/>
      <c r="B414" s="29"/>
      <c r="C414" s="30"/>
      <c r="D414" s="2"/>
      <c r="E414" s="1"/>
      <c r="F414" s="1"/>
      <c r="G414" s="57" t="str">
        <f t="shared" si="14"/>
        <v/>
      </c>
      <c r="H414" s="54">
        <f>IFERROR(VLOOKUP(G414,مخزن!D412:E1014,2,0),"")</f>
        <v>0</v>
      </c>
      <c r="I414" s="31"/>
      <c r="J414" s="55"/>
      <c r="K414" s="55">
        <f t="shared" si="15"/>
        <v>0</v>
      </c>
    </row>
    <row r="415" spans="1:11" ht="24.95" customHeight="1" x14ac:dyDescent="0.2">
      <c r="A415" s="29"/>
      <c r="B415" s="29"/>
      <c r="C415" s="30"/>
      <c r="D415" s="2"/>
      <c r="E415" s="1"/>
      <c r="F415" s="1"/>
      <c r="G415" s="57" t="str">
        <f t="shared" si="14"/>
        <v/>
      </c>
      <c r="H415" s="54">
        <f>IFERROR(VLOOKUP(G415,مخزن!D413:E1015,2,0),"")</f>
        <v>0</v>
      </c>
      <c r="I415" s="31"/>
      <c r="J415" s="55"/>
      <c r="K415" s="55">
        <f t="shared" si="15"/>
        <v>0</v>
      </c>
    </row>
    <row r="416" spans="1:11" ht="24.95" customHeight="1" x14ac:dyDescent="0.2">
      <c r="A416" s="29"/>
      <c r="B416" s="29"/>
      <c r="C416" s="30"/>
      <c r="D416" s="2"/>
      <c r="E416" s="1"/>
      <c r="F416" s="1"/>
      <c r="G416" s="57" t="str">
        <f t="shared" si="14"/>
        <v/>
      </c>
      <c r="H416" s="54">
        <f>IFERROR(VLOOKUP(G416,مخزن!D414:E1016,2,0),"")</f>
        <v>0</v>
      </c>
      <c r="I416" s="31"/>
      <c r="J416" s="55"/>
      <c r="K416" s="55">
        <f t="shared" si="15"/>
        <v>0</v>
      </c>
    </row>
    <row r="417" spans="1:11" ht="24.95" customHeight="1" x14ac:dyDescent="0.2">
      <c r="A417" s="29"/>
      <c r="B417" s="29"/>
      <c r="C417" s="30"/>
      <c r="D417" s="2"/>
      <c r="E417" s="1"/>
      <c r="F417" s="1"/>
      <c r="G417" s="57" t="str">
        <f t="shared" si="14"/>
        <v/>
      </c>
      <c r="H417" s="54">
        <f>IFERROR(VLOOKUP(G417,مخزن!D415:E1017,2,0),"")</f>
        <v>0</v>
      </c>
      <c r="I417" s="31"/>
      <c r="J417" s="55"/>
      <c r="K417" s="55">
        <f t="shared" si="15"/>
        <v>0</v>
      </c>
    </row>
    <row r="418" spans="1:11" ht="24.95" customHeight="1" x14ac:dyDescent="0.2">
      <c r="A418" s="29"/>
      <c r="B418" s="29"/>
      <c r="C418" s="30"/>
      <c r="D418" s="2"/>
      <c r="E418" s="1"/>
      <c r="F418" s="1"/>
      <c r="G418" s="57" t="str">
        <f t="shared" si="14"/>
        <v/>
      </c>
      <c r="H418" s="54">
        <f>IFERROR(VLOOKUP(G418,مخزن!D416:E1018,2,0),"")</f>
        <v>0</v>
      </c>
      <c r="I418" s="31"/>
      <c r="J418" s="55"/>
      <c r="K418" s="55">
        <f t="shared" si="15"/>
        <v>0</v>
      </c>
    </row>
    <row r="419" spans="1:11" ht="24.95" customHeight="1" x14ac:dyDescent="0.2">
      <c r="A419" s="29"/>
      <c r="B419" s="29"/>
      <c r="C419" s="30"/>
      <c r="D419" s="2"/>
      <c r="E419" s="1"/>
      <c r="F419" s="1"/>
      <c r="G419" s="57" t="str">
        <f t="shared" si="14"/>
        <v/>
      </c>
      <c r="H419" s="54">
        <f>IFERROR(VLOOKUP(G419,مخزن!D417:E1019,2,0),"")</f>
        <v>0</v>
      </c>
      <c r="I419" s="31"/>
      <c r="J419" s="55"/>
      <c r="K419" s="55">
        <f t="shared" si="15"/>
        <v>0</v>
      </c>
    </row>
    <row r="420" spans="1:11" ht="24.95" customHeight="1" x14ac:dyDescent="0.2">
      <c r="A420" s="29"/>
      <c r="B420" s="29"/>
      <c r="C420" s="30"/>
      <c r="D420" s="2"/>
      <c r="E420" s="1"/>
      <c r="F420" s="1"/>
      <c r="G420" s="57" t="str">
        <f t="shared" si="14"/>
        <v/>
      </c>
      <c r="H420" s="54">
        <f>IFERROR(VLOOKUP(G420,مخزن!D418:E1020,2,0),"")</f>
        <v>0</v>
      </c>
      <c r="I420" s="31"/>
      <c r="J420" s="55"/>
      <c r="K420" s="55">
        <f t="shared" si="15"/>
        <v>0</v>
      </c>
    </row>
    <row r="421" spans="1:11" ht="24.95" customHeight="1" x14ac:dyDescent="0.2">
      <c r="A421" s="29"/>
      <c r="B421" s="29"/>
      <c r="C421" s="30"/>
      <c r="D421" s="2"/>
      <c r="E421" s="1"/>
      <c r="F421" s="1"/>
      <c r="G421" s="57" t="str">
        <f t="shared" si="14"/>
        <v/>
      </c>
      <c r="H421" s="54">
        <f>IFERROR(VLOOKUP(G421,مخزن!D419:E1021,2,0),"")</f>
        <v>0</v>
      </c>
      <c r="I421" s="31"/>
      <c r="J421" s="55"/>
      <c r="K421" s="55">
        <f t="shared" si="15"/>
        <v>0</v>
      </c>
    </row>
    <row r="422" spans="1:11" ht="24.95" customHeight="1" x14ac:dyDescent="0.2">
      <c r="A422" s="29"/>
      <c r="B422" s="29"/>
      <c r="C422" s="30"/>
      <c r="D422" s="2"/>
      <c r="E422" s="1"/>
      <c r="F422" s="1"/>
      <c r="G422" s="57" t="str">
        <f t="shared" si="14"/>
        <v/>
      </c>
      <c r="H422" s="54">
        <f>IFERROR(VLOOKUP(G422,مخزن!D420:E1022,2,0),"")</f>
        <v>0</v>
      </c>
      <c r="I422" s="31"/>
      <c r="J422" s="55"/>
      <c r="K422" s="55">
        <f t="shared" si="15"/>
        <v>0</v>
      </c>
    </row>
    <row r="423" spans="1:11" ht="24.95" customHeight="1" x14ac:dyDescent="0.2">
      <c r="A423" s="29"/>
      <c r="B423" s="29"/>
      <c r="C423" s="30"/>
      <c r="D423" s="2"/>
      <c r="E423" s="1"/>
      <c r="F423" s="1"/>
      <c r="G423" s="57" t="str">
        <f t="shared" si="14"/>
        <v/>
      </c>
      <c r="H423" s="54">
        <f>IFERROR(VLOOKUP(G423,مخزن!D421:E1023,2,0),"")</f>
        <v>0</v>
      </c>
      <c r="I423" s="31"/>
      <c r="J423" s="55"/>
      <c r="K423" s="55">
        <f t="shared" si="15"/>
        <v>0</v>
      </c>
    </row>
    <row r="424" spans="1:11" ht="24.95" customHeight="1" x14ac:dyDescent="0.2">
      <c r="A424" s="29"/>
      <c r="B424" s="29"/>
      <c r="C424" s="30"/>
      <c r="D424" s="2"/>
      <c r="E424" s="1"/>
      <c r="F424" s="1"/>
      <c r="G424" s="57" t="str">
        <f t="shared" si="14"/>
        <v/>
      </c>
      <c r="H424" s="54">
        <f>IFERROR(VLOOKUP(G424,مخزن!D422:E1024,2,0),"")</f>
        <v>0</v>
      </c>
      <c r="I424" s="31"/>
      <c r="J424" s="55"/>
      <c r="K424" s="55">
        <f t="shared" si="15"/>
        <v>0</v>
      </c>
    </row>
    <row r="425" spans="1:11" ht="24.95" customHeight="1" x14ac:dyDescent="0.2">
      <c r="A425" s="29"/>
      <c r="B425" s="29"/>
      <c r="C425" s="30"/>
      <c r="D425" s="2"/>
      <c r="E425" s="1"/>
      <c r="F425" s="1"/>
      <c r="G425" s="57" t="str">
        <f t="shared" si="14"/>
        <v/>
      </c>
      <c r="H425" s="54">
        <f>IFERROR(VLOOKUP(G425,مخزن!D423:E1025,2,0),"")</f>
        <v>0</v>
      </c>
      <c r="I425" s="31"/>
      <c r="J425" s="55"/>
      <c r="K425" s="55">
        <f t="shared" si="15"/>
        <v>0</v>
      </c>
    </row>
    <row r="426" spans="1:11" ht="24.95" customHeight="1" x14ac:dyDescent="0.2">
      <c r="A426" s="29"/>
      <c r="B426" s="29"/>
      <c r="C426" s="30"/>
      <c r="D426" s="2"/>
      <c r="E426" s="1"/>
      <c r="F426" s="1"/>
      <c r="G426" s="57" t="str">
        <f t="shared" si="14"/>
        <v/>
      </c>
      <c r="H426" s="54">
        <f>IFERROR(VLOOKUP(G426,مخزن!D424:E1026,2,0),"")</f>
        <v>0</v>
      </c>
      <c r="I426" s="31"/>
      <c r="J426" s="55"/>
      <c r="K426" s="55">
        <f t="shared" si="15"/>
        <v>0</v>
      </c>
    </row>
    <row r="427" spans="1:11" ht="24.95" customHeight="1" x14ac:dyDescent="0.2">
      <c r="A427" s="29"/>
      <c r="B427" s="29"/>
      <c r="C427" s="30"/>
      <c r="D427" s="2"/>
      <c r="E427" s="1"/>
      <c r="F427" s="1"/>
      <c r="G427" s="57" t="str">
        <f t="shared" si="14"/>
        <v/>
      </c>
      <c r="H427" s="54">
        <f>IFERROR(VLOOKUP(G427,مخزن!D425:E1027,2,0),"")</f>
        <v>0</v>
      </c>
      <c r="I427" s="31"/>
      <c r="J427" s="55"/>
      <c r="K427" s="55">
        <f t="shared" si="15"/>
        <v>0</v>
      </c>
    </row>
    <row r="428" spans="1:11" ht="24.95" customHeight="1" x14ac:dyDescent="0.2">
      <c r="A428" s="29"/>
      <c r="B428" s="29"/>
      <c r="C428" s="30"/>
      <c r="D428" s="2"/>
      <c r="E428" s="1"/>
      <c r="F428" s="1"/>
      <c r="G428" s="57" t="str">
        <f t="shared" si="14"/>
        <v/>
      </c>
      <c r="H428" s="54">
        <f>IFERROR(VLOOKUP(G428,مخزن!D426:E1028,2,0),"")</f>
        <v>0</v>
      </c>
      <c r="I428" s="31"/>
      <c r="J428" s="55"/>
      <c r="K428" s="55">
        <f t="shared" si="15"/>
        <v>0</v>
      </c>
    </row>
    <row r="429" spans="1:11" ht="24.95" customHeight="1" x14ac:dyDescent="0.2">
      <c r="A429" s="29"/>
      <c r="B429" s="29"/>
      <c r="C429" s="30"/>
      <c r="D429" s="2"/>
      <c r="E429" s="1"/>
      <c r="F429" s="1"/>
      <c r="G429" s="57" t="str">
        <f t="shared" si="14"/>
        <v/>
      </c>
      <c r="H429" s="54">
        <f>IFERROR(VLOOKUP(G429,مخزن!D427:E1029,2,0),"")</f>
        <v>0</v>
      </c>
      <c r="I429" s="31"/>
      <c r="J429" s="55"/>
      <c r="K429" s="55">
        <f t="shared" si="15"/>
        <v>0</v>
      </c>
    </row>
    <row r="430" spans="1:11" ht="24.95" customHeight="1" x14ac:dyDescent="0.2">
      <c r="A430" s="29"/>
      <c r="B430" s="29"/>
      <c r="C430" s="30"/>
      <c r="D430" s="2"/>
      <c r="E430" s="1"/>
      <c r="F430" s="1"/>
      <c r="G430" s="57" t="str">
        <f t="shared" si="14"/>
        <v/>
      </c>
      <c r="H430" s="54">
        <f>IFERROR(VLOOKUP(G430,مخزن!D428:E1030,2,0),"")</f>
        <v>0</v>
      </c>
      <c r="I430" s="31"/>
      <c r="J430" s="55"/>
      <c r="K430" s="55">
        <f t="shared" si="15"/>
        <v>0</v>
      </c>
    </row>
    <row r="431" spans="1:11" ht="24.95" customHeight="1" x14ac:dyDescent="0.2">
      <c r="A431" s="29"/>
      <c r="B431" s="29"/>
      <c r="C431" s="30"/>
      <c r="D431" s="2"/>
      <c r="E431" s="1"/>
      <c r="F431" s="1"/>
      <c r="G431" s="57" t="str">
        <f t="shared" si="14"/>
        <v/>
      </c>
      <c r="H431" s="54">
        <f>IFERROR(VLOOKUP(G431,مخزن!D429:E1031,2,0),"")</f>
        <v>0</v>
      </c>
      <c r="I431" s="31"/>
      <c r="J431" s="55"/>
      <c r="K431" s="55">
        <f t="shared" si="15"/>
        <v>0</v>
      </c>
    </row>
    <row r="432" spans="1:11" ht="24.95" customHeight="1" x14ac:dyDescent="0.2">
      <c r="A432" s="29"/>
      <c r="B432" s="29"/>
      <c r="C432" s="30"/>
      <c r="D432" s="2"/>
      <c r="E432" s="1"/>
      <c r="F432" s="1"/>
      <c r="G432" s="57" t="str">
        <f t="shared" si="14"/>
        <v/>
      </c>
      <c r="H432" s="54">
        <f>IFERROR(VLOOKUP(G432,مخزن!D430:E1032,2,0),"")</f>
        <v>0</v>
      </c>
      <c r="I432" s="31"/>
      <c r="J432" s="55"/>
      <c r="K432" s="55">
        <f t="shared" si="15"/>
        <v>0</v>
      </c>
    </row>
    <row r="433" spans="1:11" ht="24.95" customHeight="1" x14ac:dyDescent="0.2">
      <c r="A433" s="29"/>
      <c r="B433" s="29"/>
      <c r="C433" s="30"/>
      <c r="D433" s="2"/>
      <c r="E433" s="1"/>
      <c r="F433" s="1"/>
      <c r="G433" s="57" t="str">
        <f t="shared" si="14"/>
        <v/>
      </c>
      <c r="H433" s="54">
        <f>IFERROR(VLOOKUP(G433,مخزن!D431:E1033,2,0),"")</f>
        <v>0</v>
      </c>
      <c r="I433" s="31"/>
      <c r="J433" s="55"/>
      <c r="K433" s="55">
        <f t="shared" si="15"/>
        <v>0</v>
      </c>
    </row>
    <row r="434" spans="1:11" ht="24.95" customHeight="1" x14ac:dyDescent="0.2">
      <c r="A434" s="29"/>
      <c r="B434" s="29"/>
      <c r="C434" s="30"/>
      <c r="D434" s="2"/>
      <c r="E434" s="1"/>
      <c r="F434" s="1"/>
      <c r="G434" s="57" t="str">
        <f t="shared" si="14"/>
        <v/>
      </c>
      <c r="H434" s="54">
        <f>IFERROR(VLOOKUP(G434,مخزن!D432:E1034,2,0),"")</f>
        <v>0</v>
      </c>
      <c r="I434" s="31"/>
      <c r="J434" s="55"/>
      <c r="K434" s="55">
        <f t="shared" si="15"/>
        <v>0</v>
      </c>
    </row>
    <row r="435" spans="1:11" ht="24.95" customHeight="1" x14ac:dyDescent="0.2">
      <c r="A435" s="29"/>
      <c r="B435" s="29"/>
      <c r="C435" s="30"/>
      <c r="D435" s="2"/>
      <c r="E435" s="1"/>
      <c r="F435" s="1"/>
      <c r="G435" s="57" t="str">
        <f t="shared" si="14"/>
        <v/>
      </c>
      <c r="H435" s="54">
        <f>IFERROR(VLOOKUP(G435,مخزن!D433:E1035,2,0),"")</f>
        <v>0</v>
      </c>
      <c r="I435" s="31"/>
      <c r="J435" s="55"/>
      <c r="K435" s="55">
        <f t="shared" si="15"/>
        <v>0</v>
      </c>
    </row>
    <row r="436" spans="1:11" ht="24.95" customHeight="1" x14ac:dyDescent="0.2">
      <c r="A436" s="29"/>
      <c r="B436" s="29"/>
      <c r="C436" s="30"/>
      <c r="D436" s="2"/>
      <c r="E436" s="1"/>
      <c r="F436" s="1"/>
      <c r="G436" s="57" t="str">
        <f t="shared" si="14"/>
        <v/>
      </c>
      <c r="H436" s="54">
        <f>IFERROR(VLOOKUP(G436,مخزن!D434:E1036,2,0),"")</f>
        <v>0</v>
      </c>
      <c r="I436" s="31"/>
      <c r="J436" s="55"/>
      <c r="K436" s="55">
        <f t="shared" si="15"/>
        <v>0</v>
      </c>
    </row>
    <row r="437" spans="1:11" ht="24.95" customHeight="1" x14ac:dyDescent="0.2">
      <c r="A437" s="29"/>
      <c r="B437" s="29"/>
      <c r="C437" s="30"/>
      <c r="D437" s="2"/>
      <c r="E437" s="1"/>
      <c r="F437" s="1"/>
      <c r="G437" s="57" t="str">
        <f t="shared" si="14"/>
        <v/>
      </c>
      <c r="H437" s="54">
        <f>IFERROR(VLOOKUP(G437,مخزن!D435:E1037,2,0),"")</f>
        <v>0</v>
      </c>
      <c r="I437" s="31"/>
      <c r="J437" s="55"/>
      <c r="K437" s="55">
        <f t="shared" si="15"/>
        <v>0</v>
      </c>
    </row>
    <row r="438" spans="1:11" ht="24.95" customHeight="1" x14ac:dyDescent="0.2">
      <c r="A438" s="29"/>
      <c r="B438" s="29"/>
      <c r="C438" s="30"/>
      <c r="D438" s="2"/>
      <c r="E438" s="1"/>
      <c r="F438" s="1"/>
      <c r="G438" s="57" t="str">
        <f t="shared" si="14"/>
        <v/>
      </c>
      <c r="H438" s="54">
        <f>IFERROR(VLOOKUP(G438,مخزن!D436:E1038,2,0),"")</f>
        <v>0</v>
      </c>
      <c r="I438" s="31"/>
      <c r="J438" s="55"/>
      <c r="K438" s="55">
        <f t="shared" si="15"/>
        <v>0</v>
      </c>
    </row>
    <row r="439" spans="1:11" ht="24.95" customHeight="1" x14ac:dyDescent="0.2">
      <c r="A439" s="29"/>
      <c r="B439" s="29"/>
      <c r="C439" s="30"/>
      <c r="D439" s="2"/>
      <c r="E439" s="1"/>
      <c r="F439" s="1"/>
      <c r="G439" s="57" t="str">
        <f t="shared" si="14"/>
        <v/>
      </c>
      <c r="H439" s="54">
        <f>IFERROR(VLOOKUP(G439,مخزن!D437:E1039,2,0),"")</f>
        <v>0</v>
      </c>
      <c r="I439" s="31"/>
      <c r="J439" s="55"/>
      <c r="K439" s="55">
        <f t="shared" si="15"/>
        <v>0</v>
      </c>
    </row>
    <row r="440" spans="1:11" ht="24.95" customHeight="1" x14ac:dyDescent="0.2">
      <c r="A440" s="29"/>
      <c r="B440" s="29"/>
      <c r="C440" s="30"/>
      <c r="D440" s="2"/>
      <c r="E440" s="1"/>
      <c r="F440" s="1"/>
      <c r="G440" s="57" t="str">
        <f t="shared" si="14"/>
        <v/>
      </c>
      <c r="H440" s="54">
        <f>IFERROR(VLOOKUP(G440,مخزن!D438:E1040,2,0),"")</f>
        <v>0</v>
      </c>
      <c r="I440" s="31"/>
      <c r="J440" s="55"/>
      <c r="K440" s="55">
        <f t="shared" si="15"/>
        <v>0</v>
      </c>
    </row>
    <row r="441" spans="1:11" ht="24.95" customHeight="1" x14ac:dyDescent="0.2">
      <c r="A441" s="29"/>
      <c r="B441" s="29"/>
      <c r="C441" s="30"/>
      <c r="D441" s="2"/>
      <c r="E441" s="1"/>
      <c r="F441" s="1"/>
      <c r="G441" s="57" t="str">
        <f t="shared" si="14"/>
        <v/>
      </c>
      <c r="H441" s="54">
        <f>IFERROR(VLOOKUP(G441,مخزن!D439:E1041,2,0),"")</f>
        <v>0</v>
      </c>
      <c r="I441" s="31"/>
      <c r="J441" s="55"/>
      <c r="K441" s="55">
        <f t="shared" si="15"/>
        <v>0</v>
      </c>
    </row>
    <row r="442" spans="1:11" ht="24.95" customHeight="1" x14ac:dyDescent="0.2">
      <c r="A442" s="29"/>
      <c r="B442" s="29"/>
      <c r="C442" s="30"/>
      <c r="D442" s="2"/>
      <c r="E442" s="1"/>
      <c r="F442" s="1"/>
      <c r="G442" s="57" t="str">
        <f t="shared" si="14"/>
        <v/>
      </c>
      <c r="H442" s="54">
        <f>IFERROR(VLOOKUP(G442,مخزن!D440:E1042,2,0),"")</f>
        <v>0</v>
      </c>
      <c r="I442" s="31"/>
      <c r="J442" s="55"/>
      <c r="K442" s="55">
        <f t="shared" si="15"/>
        <v>0</v>
      </c>
    </row>
    <row r="443" spans="1:11" ht="24.95" customHeight="1" x14ac:dyDescent="0.2">
      <c r="A443" s="29"/>
      <c r="B443" s="29"/>
      <c r="C443" s="30"/>
      <c r="D443" s="2"/>
      <c r="E443" s="1"/>
      <c r="F443" s="1"/>
      <c r="G443" s="57" t="str">
        <f t="shared" si="14"/>
        <v/>
      </c>
      <c r="H443" s="54">
        <f>IFERROR(VLOOKUP(G443,مخزن!D441:E1043,2,0),"")</f>
        <v>0</v>
      </c>
      <c r="I443" s="31"/>
      <c r="J443" s="55"/>
      <c r="K443" s="55">
        <f t="shared" si="15"/>
        <v>0</v>
      </c>
    </row>
    <row r="444" spans="1:11" ht="24.95" customHeight="1" x14ac:dyDescent="0.2">
      <c r="A444" s="29"/>
      <c r="B444" s="29"/>
      <c r="C444" s="30"/>
      <c r="D444" s="2"/>
      <c r="E444" s="1"/>
      <c r="F444" s="1"/>
      <c r="G444" s="57" t="str">
        <f t="shared" si="14"/>
        <v/>
      </c>
      <c r="H444" s="54">
        <f>IFERROR(VLOOKUP(G444,مخزن!D442:E1044,2,0),"")</f>
        <v>0</v>
      </c>
      <c r="I444" s="31"/>
      <c r="J444" s="55"/>
      <c r="K444" s="55">
        <f t="shared" si="15"/>
        <v>0</v>
      </c>
    </row>
    <row r="445" spans="1:11" ht="24.95" customHeight="1" x14ac:dyDescent="0.2">
      <c r="A445" s="29"/>
      <c r="B445" s="29"/>
      <c r="C445" s="30"/>
      <c r="D445" s="2"/>
      <c r="E445" s="1"/>
      <c r="F445" s="1"/>
      <c r="G445" s="57" t="str">
        <f t="shared" si="14"/>
        <v/>
      </c>
      <c r="H445" s="54">
        <f>IFERROR(VLOOKUP(G445,مخزن!D443:E1045,2,0),"")</f>
        <v>0</v>
      </c>
      <c r="I445" s="31"/>
      <c r="J445" s="55"/>
      <c r="K445" s="55">
        <f t="shared" si="15"/>
        <v>0</v>
      </c>
    </row>
    <row r="446" spans="1:11" ht="24.95" customHeight="1" x14ac:dyDescent="0.2">
      <c r="A446" s="29"/>
      <c r="B446" s="29"/>
      <c r="C446" s="30"/>
      <c r="D446" s="2"/>
      <c r="E446" s="1"/>
      <c r="F446" s="1"/>
      <c r="G446" s="57" t="str">
        <f t="shared" si="14"/>
        <v/>
      </c>
      <c r="H446" s="54">
        <f>IFERROR(VLOOKUP(G446,مخزن!D444:E1046,2,0),"")</f>
        <v>0</v>
      </c>
      <c r="I446" s="31"/>
      <c r="J446" s="55"/>
      <c r="K446" s="55">
        <f t="shared" si="15"/>
        <v>0</v>
      </c>
    </row>
    <row r="447" spans="1:11" ht="24.95" customHeight="1" x14ac:dyDescent="0.2">
      <c r="A447" s="29"/>
      <c r="B447" s="29"/>
      <c r="C447" s="30"/>
      <c r="D447" s="2"/>
      <c r="E447" s="1"/>
      <c r="F447" s="1"/>
      <c r="G447" s="57" t="str">
        <f t="shared" si="14"/>
        <v/>
      </c>
      <c r="H447" s="54">
        <f>IFERROR(VLOOKUP(G447,مخزن!D445:E1047,2,0),"")</f>
        <v>0</v>
      </c>
      <c r="I447" s="31"/>
      <c r="J447" s="55"/>
      <c r="K447" s="55">
        <f t="shared" si="15"/>
        <v>0</v>
      </c>
    </row>
    <row r="448" spans="1:11" ht="24.95" customHeight="1" x14ac:dyDescent="0.2">
      <c r="A448" s="29"/>
      <c r="B448" s="29"/>
      <c r="C448" s="30"/>
      <c r="D448" s="2"/>
      <c r="E448" s="1"/>
      <c r="F448" s="1"/>
      <c r="G448" s="57" t="str">
        <f t="shared" si="14"/>
        <v/>
      </c>
      <c r="H448" s="54">
        <f>IFERROR(VLOOKUP(G448,مخزن!D446:E1048,2,0),"")</f>
        <v>0</v>
      </c>
      <c r="I448" s="31"/>
      <c r="J448" s="55"/>
      <c r="K448" s="55">
        <f t="shared" si="15"/>
        <v>0</v>
      </c>
    </row>
    <row r="449" spans="1:11" ht="24.95" customHeight="1" x14ac:dyDescent="0.2">
      <c r="A449" s="29"/>
      <c r="B449" s="29"/>
      <c r="C449" s="30"/>
      <c r="D449" s="2"/>
      <c r="E449" s="1"/>
      <c r="F449" s="1"/>
      <c r="G449" s="57" t="str">
        <f t="shared" si="14"/>
        <v/>
      </c>
      <c r="H449" s="54">
        <f>IFERROR(VLOOKUP(G449,مخزن!D447:E1049,2,0),"")</f>
        <v>0</v>
      </c>
      <c r="I449" s="31"/>
      <c r="J449" s="55"/>
      <c r="K449" s="55">
        <f t="shared" si="15"/>
        <v>0</v>
      </c>
    </row>
    <row r="450" spans="1:11" ht="24.95" customHeight="1" x14ac:dyDescent="0.2">
      <c r="A450" s="29"/>
      <c r="B450" s="29"/>
      <c r="C450" s="30"/>
      <c r="D450" s="2"/>
      <c r="E450" s="1"/>
      <c r="F450" s="1"/>
      <c r="G450" s="57" t="str">
        <f t="shared" si="14"/>
        <v/>
      </c>
      <c r="H450" s="54">
        <f>IFERROR(VLOOKUP(G450,مخزن!D448:E1050,2,0),"")</f>
        <v>0</v>
      </c>
      <c r="I450" s="31"/>
      <c r="J450" s="55"/>
      <c r="K450" s="55">
        <f t="shared" si="15"/>
        <v>0</v>
      </c>
    </row>
    <row r="451" spans="1:11" ht="24.95" customHeight="1" x14ac:dyDescent="0.2">
      <c r="A451" s="29"/>
      <c r="B451" s="29"/>
      <c r="C451" s="30"/>
      <c r="D451" s="2"/>
      <c r="E451" s="1"/>
      <c r="F451" s="1"/>
      <c r="G451" s="57" t="str">
        <f t="shared" si="14"/>
        <v/>
      </c>
      <c r="H451" s="54">
        <f>IFERROR(VLOOKUP(G451,مخزن!D449:E1051,2,0),"")</f>
        <v>0</v>
      </c>
      <c r="I451" s="31"/>
      <c r="J451" s="55"/>
      <c r="K451" s="55">
        <f t="shared" si="15"/>
        <v>0</v>
      </c>
    </row>
    <row r="452" spans="1:11" ht="24.95" customHeight="1" x14ac:dyDescent="0.2">
      <c r="A452" s="29"/>
      <c r="B452" s="29"/>
      <c r="C452" s="30"/>
      <c r="D452" s="2"/>
      <c r="E452" s="1"/>
      <c r="F452" s="1"/>
      <c r="G452" s="57" t="str">
        <f t="shared" si="14"/>
        <v/>
      </c>
      <c r="H452" s="54">
        <f>IFERROR(VLOOKUP(G452,مخزن!D450:E1052,2,0),"")</f>
        <v>0</v>
      </c>
      <c r="I452" s="31"/>
      <c r="J452" s="55"/>
      <c r="K452" s="55">
        <f t="shared" si="15"/>
        <v>0</v>
      </c>
    </row>
    <row r="453" spans="1:11" ht="24.95" customHeight="1" x14ac:dyDescent="0.2">
      <c r="A453" s="29"/>
      <c r="B453" s="29"/>
      <c r="C453" s="30"/>
      <c r="D453" s="2"/>
      <c r="E453" s="1"/>
      <c r="F453" s="1"/>
      <c r="G453" s="57" t="str">
        <f t="shared" si="14"/>
        <v/>
      </c>
      <c r="H453" s="54">
        <f>IFERROR(VLOOKUP(G453,مخزن!D451:E1053,2,0),"")</f>
        <v>0</v>
      </c>
      <c r="I453" s="31"/>
      <c r="J453" s="55"/>
      <c r="K453" s="55">
        <f t="shared" si="15"/>
        <v>0</v>
      </c>
    </row>
    <row r="454" spans="1:11" ht="24.95" customHeight="1" x14ac:dyDescent="0.2">
      <c r="A454" s="29"/>
      <c r="B454" s="29"/>
      <c r="C454" s="30"/>
      <c r="D454" s="2"/>
      <c r="E454" s="1"/>
      <c r="F454" s="1"/>
      <c r="G454" s="57" t="str">
        <f t="shared" si="14"/>
        <v/>
      </c>
      <c r="H454" s="54">
        <f>IFERROR(VLOOKUP(G454,مخزن!D452:E1054,2,0),"")</f>
        <v>0</v>
      </c>
      <c r="I454" s="31"/>
      <c r="J454" s="55"/>
      <c r="K454" s="55">
        <f t="shared" si="15"/>
        <v>0</v>
      </c>
    </row>
    <row r="455" spans="1:11" ht="24.95" customHeight="1" x14ac:dyDescent="0.2">
      <c r="A455" s="29"/>
      <c r="B455" s="29"/>
      <c r="C455" s="30"/>
      <c r="D455" s="2"/>
      <c r="E455" s="1"/>
      <c r="F455" s="1"/>
      <c r="G455" s="57" t="str">
        <f t="shared" si="14"/>
        <v/>
      </c>
      <c r="H455" s="54">
        <f>IFERROR(VLOOKUP(G455,مخزن!D453:E1055,2,0),"")</f>
        <v>0</v>
      </c>
      <c r="I455" s="31"/>
      <c r="J455" s="55"/>
      <c r="K455" s="55">
        <f t="shared" si="15"/>
        <v>0</v>
      </c>
    </row>
    <row r="456" spans="1:11" ht="24.95" customHeight="1" x14ac:dyDescent="0.2">
      <c r="A456" s="29"/>
      <c r="B456" s="29"/>
      <c r="C456" s="30"/>
      <c r="D456" s="2"/>
      <c r="E456" s="1"/>
      <c r="F456" s="1"/>
      <c r="G456" s="57" t="str">
        <f t="shared" si="14"/>
        <v/>
      </c>
      <c r="H456" s="54">
        <f>IFERROR(VLOOKUP(G456,مخزن!D454:E1056,2,0),"")</f>
        <v>0</v>
      </c>
      <c r="I456" s="31"/>
      <c r="J456" s="55"/>
      <c r="K456" s="55">
        <f t="shared" si="15"/>
        <v>0</v>
      </c>
    </row>
    <row r="457" spans="1:11" ht="24.95" customHeight="1" x14ac:dyDescent="0.2">
      <c r="A457" s="29"/>
      <c r="B457" s="29"/>
      <c r="C457" s="30"/>
      <c r="D457" s="2"/>
      <c r="E457" s="1"/>
      <c r="F457" s="1"/>
      <c r="G457" s="57" t="str">
        <f t="shared" si="14"/>
        <v/>
      </c>
      <c r="H457" s="54">
        <f>IFERROR(VLOOKUP(G457,مخزن!D455:E1057,2,0),"")</f>
        <v>0</v>
      </c>
      <c r="I457" s="31"/>
      <c r="J457" s="55"/>
      <c r="K457" s="55">
        <f t="shared" si="15"/>
        <v>0</v>
      </c>
    </row>
    <row r="458" spans="1:11" ht="24.95" customHeight="1" x14ac:dyDescent="0.2">
      <c r="A458" s="29"/>
      <c r="B458" s="29"/>
      <c r="C458" s="30"/>
      <c r="D458" s="2"/>
      <c r="E458" s="1"/>
      <c r="F458" s="1"/>
      <c r="G458" s="57" t="str">
        <f t="shared" ref="G458:G521" si="16">E458&amp;F458</f>
        <v/>
      </c>
      <c r="H458" s="54">
        <f>IFERROR(VLOOKUP(G458,مخزن!D456:E1058,2,0),"")</f>
        <v>0</v>
      </c>
      <c r="I458" s="31"/>
      <c r="J458" s="55"/>
      <c r="K458" s="55">
        <f t="shared" ref="K458:K521" si="17">I458*J458</f>
        <v>0</v>
      </c>
    </row>
    <row r="459" spans="1:11" ht="24.95" customHeight="1" x14ac:dyDescent="0.2">
      <c r="A459" s="29"/>
      <c r="B459" s="29"/>
      <c r="C459" s="30"/>
      <c r="D459" s="2"/>
      <c r="E459" s="1"/>
      <c r="F459" s="1"/>
      <c r="G459" s="57" t="str">
        <f t="shared" si="16"/>
        <v/>
      </c>
      <c r="H459" s="54">
        <f>IFERROR(VLOOKUP(G459,مخزن!D457:E1059,2,0),"")</f>
        <v>0</v>
      </c>
      <c r="I459" s="31"/>
      <c r="J459" s="55"/>
      <c r="K459" s="55">
        <f t="shared" si="17"/>
        <v>0</v>
      </c>
    </row>
    <row r="460" spans="1:11" ht="24.95" customHeight="1" x14ac:dyDescent="0.2">
      <c r="A460" s="29"/>
      <c r="B460" s="29"/>
      <c r="C460" s="30"/>
      <c r="D460" s="2"/>
      <c r="E460" s="1"/>
      <c r="F460" s="1"/>
      <c r="G460" s="57" t="str">
        <f t="shared" si="16"/>
        <v/>
      </c>
      <c r="H460" s="54">
        <f>IFERROR(VLOOKUP(G460,مخزن!D458:E1060,2,0),"")</f>
        <v>0</v>
      </c>
      <c r="I460" s="31"/>
      <c r="J460" s="55"/>
      <c r="K460" s="55">
        <f t="shared" si="17"/>
        <v>0</v>
      </c>
    </row>
    <row r="461" spans="1:11" ht="24.95" customHeight="1" x14ac:dyDescent="0.2">
      <c r="A461" s="29"/>
      <c r="B461" s="29"/>
      <c r="C461" s="30"/>
      <c r="D461" s="2"/>
      <c r="E461" s="1"/>
      <c r="F461" s="1"/>
      <c r="G461" s="57" t="str">
        <f t="shared" si="16"/>
        <v/>
      </c>
      <c r="H461" s="54">
        <f>IFERROR(VLOOKUP(G461,مخزن!D459:E1061,2,0),"")</f>
        <v>0</v>
      </c>
      <c r="I461" s="31"/>
      <c r="J461" s="55"/>
      <c r="K461" s="55">
        <f t="shared" si="17"/>
        <v>0</v>
      </c>
    </row>
    <row r="462" spans="1:11" ht="24.95" customHeight="1" x14ac:dyDescent="0.2">
      <c r="A462" s="29"/>
      <c r="B462" s="29"/>
      <c r="C462" s="30"/>
      <c r="D462" s="2"/>
      <c r="E462" s="1"/>
      <c r="F462" s="1"/>
      <c r="G462" s="57" t="str">
        <f t="shared" si="16"/>
        <v/>
      </c>
      <c r="H462" s="54">
        <f>IFERROR(VLOOKUP(G462,مخزن!D460:E1062,2,0),"")</f>
        <v>0</v>
      </c>
      <c r="I462" s="31"/>
      <c r="J462" s="55"/>
      <c r="K462" s="55">
        <f t="shared" si="17"/>
        <v>0</v>
      </c>
    </row>
    <row r="463" spans="1:11" ht="24.95" customHeight="1" x14ac:dyDescent="0.2">
      <c r="A463" s="29"/>
      <c r="B463" s="29"/>
      <c r="C463" s="30"/>
      <c r="D463" s="2"/>
      <c r="E463" s="1"/>
      <c r="F463" s="1"/>
      <c r="G463" s="57" t="str">
        <f t="shared" si="16"/>
        <v/>
      </c>
      <c r="H463" s="54">
        <f>IFERROR(VLOOKUP(G463,مخزن!D461:E1063,2,0),"")</f>
        <v>0</v>
      </c>
      <c r="I463" s="31"/>
      <c r="J463" s="55"/>
      <c r="K463" s="55">
        <f t="shared" si="17"/>
        <v>0</v>
      </c>
    </row>
    <row r="464" spans="1:11" ht="24.95" customHeight="1" x14ac:dyDescent="0.2">
      <c r="A464" s="29"/>
      <c r="B464" s="29"/>
      <c r="C464" s="30"/>
      <c r="D464" s="2"/>
      <c r="E464" s="1"/>
      <c r="F464" s="1"/>
      <c r="G464" s="57" t="str">
        <f t="shared" si="16"/>
        <v/>
      </c>
      <c r="H464" s="54">
        <f>IFERROR(VLOOKUP(G464,مخزن!D462:E1064,2,0),"")</f>
        <v>0</v>
      </c>
      <c r="I464" s="31"/>
      <c r="J464" s="55"/>
      <c r="K464" s="55">
        <f t="shared" si="17"/>
        <v>0</v>
      </c>
    </row>
    <row r="465" spans="1:11" ht="24.95" customHeight="1" x14ac:dyDescent="0.2">
      <c r="A465" s="29"/>
      <c r="B465" s="29"/>
      <c r="C465" s="30"/>
      <c r="D465" s="2"/>
      <c r="E465" s="1"/>
      <c r="F465" s="1"/>
      <c r="G465" s="57" t="str">
        <f t="shared" si="16"/>
        <v/>
      </c>
      <c r="H465" s="54">
        <f>IFERROR(VLOOKUP(G465,مخزن!D463:E1065,2,0),"")</f>
        <v>0</v>
      </c>
      <c r="I465" s="31"/>
      <c r="J465" s="55"/>
      <c r="K465" s="55">
        <f t="shared" si="17"/>
        <v>0</v>
      </c>
    </row>
    <row r="466" spans="1:11" ht="24.95" customHeight="1" x14ac:dyDescent="0.2">
      <c r="A466" s="29"/>
      <c r="B466" s="29"/>
      <c r="C466" s="30"/>
      <c r="D466" s="2"/>
      <c r="E466" s="1"/>
      <c r="F466" s="1"/>
      <c r="G466" s="57" t="str">
        <f t="shared" si="16"/>
        <v/>
      </c>
      <c r="H466" s="54">
        <f>IFERROR(VLOOKUP(G466,مخزن!D464:E1066,2,0),"")</f>
        <v>0</v>
      </c>
      <c r="I466" s="31"/>
      <c r="J466" s="55"/>
      <c r="K466" s="55">
        <f t="shared" si="17"/>
        <v>0</v>
      </c>
    </row>
    <row r="467" spans="1:11" ht="24.95" customHeight="1" x14ac:dyDescent="0.2">
      <c r="A467" s="29"/>
      <c r="B467" s="29"/>
      <c r="C467" s="30"/>
      <c r="D467" s="2"/>
      <c r="E467" s="1"/>
      <c r="F467" s="1"/>
      <c r="G467" s="57" t="str">
        <f t="shared" si="16"/>
        <v/>
      </c>
      <c r="H467" s="54">
        <f>IFERROR(VLOOKUP(G467,مخزن!D465:E1067,2,0),"")</f>
        <v>0</v>
      </c>
      <c r="I467" s="31"/>
      <c r="J467" s="55"/>
      <c r="K467" s="55">
        <f t="shared" si="17"/>
        <v>0</v>
      </c>
    </row>
    <row r="468" spans="1:11" ht="24.95" customHeight="1" x14ac:dyDescent="0.2">
      <c r="A468" s="29"/>
      <c r="B468" s="29"/>
      <c r="C468" s="30"/>
      <c r="D468" s="2"/>
      <c r="E468" s="1"/>
      <c r="F468" s="1"/>
      <c r="G468" s="57" t="str">
        <f t="shared" si="16"/>
        <v/>
      </c>
      <c r="H468" s="54">
        <f>IFERROR(VLOOKUP(G468,مخزن!D466:E1068,2,0),"")</f>
        <v>0</v>
      </c>
      <c r="I468" s="31"/>
      <c r="J468" s="55"/>
      <c r="K468" s="55">
        <f t="shared" si="17"/>
        <v>0</v>
      </c>
    </row>
    <row r="469" spans="1:11" ht="24.95" customHeight="1" x14ac:dyDescent="0.2">
      <c r="A469" s="29"/>
      <c r="B469" s="29"/>
      <c r="C469" s="30"/>
      <c r="D469" s="2"/>
      <c r="E469" s="1"/>
      <c r="F469" s="1"/>
      <c r="G469" s="57" t="str">
        <f t="shared" si="16"/>
        <v/>
      </c>
      <c r="H469" s="54">
        <f>IFERROR(VLOOKUP(G469,مخزن!D467:E1069,2,0),"")</f>
        <v>0</v>
      </c>
      <c r="I469" s="31"/>
      <c r="J469" s="55"/>
      <c r="K469" s="55">
        <f t="shared" si="17"/>
        <v>0</v>
      </c>
    </row>
    <row r="470" spans="1:11" ht="24.95" customHeight="1" x14ac:dyDescent="0.2">
      <c r="A470" s="29"/>
      <c r="B470" s="29"/>
      <c r="C470" s="30"/>
      <c r="D470" s="2"/>
      <c r="E470" s="1"/>
      <c r="F470" s="1"/>
      <c r="G470" s="57" t="str">
        <f t="shared" si="16"/>
        <v/>
      </c>
      <c r="H470" s="54">
        <f>IFERROR(VLOOKUP(G470,مخزن!D468:E1070,2,0),"")</f>
        <v>0</v>
      </c>
      <c r="I470" s="31"/>
      <c r="J470" s="55"/>
      <c r="K470" s="55">
        <f t="shared" si="17"/>
        <v>0</v>
      </c>
    </row>
    <row r="471" spans="1:11" ht="24.95" customHeight="1" x14ac:dyDescent="0.2">
      <c r="A471" s="29"/>
      <c r="B471" s="29"/>
      <c r="C471" s="30"/>
      <c r="D471" s="2"/>
      <c r="E471" s="1"/>
      <c r="F471" s="1"/>
      <c r="G471" s="57" t="str">
        <f t="shared" si="16"/>
        <v/>
      </c>
      <c r="H471" s="54">
        <f>IFERROR(VLOOKUP(G471,مخزن!D469:E1071,2,0),"")</f>
        <v>0</v>
      </c>
      <c r="I471" s="31"/>
      <c r="J471" s="55"/>
      <c r="K471" s="55">
        <f t="shared" si="17"/>
        <v>0</v>
      </c>
    </row>
    <row r="472" spans="1:11" ht="24.95" customHeight="1" x14ac:dyDescent="0.2">
      <c r="A472" s="29"/>
      <c r="B472" s="29"/>
      <c r="C472" s="30"/>
      <c r="D472" s="2"/>
      <c r="E472" s="1"/>
      <c r="F472" s="1"/>
      <c r="G472" s="57" t="str">
        <f t="shared" si="16"/>
        <v/>
      </c>
      <c r="H472" s="54">
        <f>IFERROR(VLOOKUP(G472,مخزن!D470:E1072,2,0),"")</f>
        <v>0</v>
      </c>
      <c r="I472" s="31"/>
      <c r="J472" s="55"/>
      <c r="K472" s="55">
        <f t="shared" si="17"/>
        <v>0</v>
      </c>
    </row>
    <row r="473" spans="1:11" ht="24.95" customHeight="1" x14ac:dyDescent="0.2">
      <c r="A473" s="29"/>
      <c r="B473" s="29"/>
      <c r="C473" s="30"/>
      <c r="D473" s="2"/>
      <c r="E473" s="1"/>
      <c r="F473" s="1"/>
      <c r="G473" s="57" t="str">
        <f t="shared" si="16"/>
        <v/>
      </c>
      <c r="H473" s="54">
        <f>IFERROR(VLOOKUP(G473,مخزن!D471:E1073,2,0),"")</f>
        <v>0</v>
      </c>
      <c r="I473" s="31"/>
      <c r="J473" s="55"/>
      <c r="K473" s="55">
        <f t="shared" si="17"/>
        <v>0</v>
      </c>
    </row>
    <row r="474" spans="1:11" ht="24.95" customHeight="1" x14ac:dyDescent="0.2">
      <c r="A474" s="29"/>
      <c r="B474" s="29"/>
      <c r="C474" s="30"/>
      <c r="D474" s="2"/>
      <c r="E474" s="1"/>
      <c r="F474" s="1"/>
      <c r="G474" s="57" t="str">
        <f t="shared" si="16"/>
        <v/>
      </c>
      <c r="H474" s="54">
        <f>IFERROR(VLOOKUP(G474,مخزن!D472:E1074,2,0),"")</f>
        <v>0</v>
      </c>
      <c r="I474" s="31"/>
      <c r="J474" s="55"/>
      <c r="K474" s="55">
        <f t="shared" si="17"/>
        <v>0</v>
      </c>
    </row>
    <row r="475" spans="1:11" ht="24.95" customHeight="1" x14ac:dyDescent="0.2">
      <c r="A475" s="29"/>
      <c r="B475" s="29"/>
      <c r="C475" s="30"/>
      <c r="D475" s="2"/>
      <c r="E475" s="1"/>
      <c r="F475" s="1"/>
      <c r="G475" s="57" t="str">
        <f t="shared" si="16"/>
        <v/>
      </c>
      <c r="H475" s="54">
        <f>IFERROR(VLOOKUP(G475,مخزن!D473:E1075,2,0),"")</f>
        <v>0</v>
      </c>
      <c r="I475" s="31"/>
      <c r="J475" s="55"/>
      <c r="K475" s="55">
        <f t="shared" si="17"/>
        <v>0</v>
      </c>
    </row>
    <row r="476" spans="1:11" ht="24.95" customHeight="1" x14ac:dyDescent="0.2">
      <c r="A476" s="29"/>
      <c r="B476" s="29"/>
      <c r="C476" s="30"/>
      <c r="D476" s="2"/>
      <c r="E476" s="1"/>
      <c r="F476" s="1"/>
      <c r="G476" s="57" t="str">
        <f t="shared" si="16"/>
        <v/>
      </c>
      <c r="H476" s="54">
        <f>IFERROR(VLOOKUP(G476,مخزن!D474:E1076,2,0),"")</f>
        <v>0</v>
      </c>
      <c r="I476" s="31"/>
      <c r="J476" s="55"/>
      <c r="K476" s="55">
        <f t="shared" si="17"/>
        <v>0</v>
      </c>
    </row>
    <row r="477" spans="1:11" ht="24.95" customHeight="1" x14ac:dyDescent="0.2">
      <c r="A477" s="29"/>
      <c r="B477" s="29"/>
      <c r="C477" s="30"/>
      <c r="D477" s="2"/>
      <c r="E477" s="1"/>
      <c r="F477" s="1"/>
      <c r="G477" s="57" t="str">
        <f t="shared" si="16"/>
        <v/>
      </c>
      <c r="H477" s="54">
        <f>IFERROR(VLOOKUP(G477,مخزن!D475:E1077,2,0),"")</f>
        <v>0</v>
      </c>
      <c r="I477" s="31"/>
      <c r="J477" s="55"/>
      <c r="K477" s="55">
        <f t="shared" si="17"/>
        <v>0</v>
      </c>
    </row>
    <row r="478" spans="1:11" ht="24.95" customHeight="1" x14ac:dyDescent="0.2">
      <c r="A478" s="29"/>
      <c r="B478" s="29"/>
      <c r="C478" s="30"/>
      <c r="D478" s="2"/>
      <c r="E478" s="1"/>
      <c r="F478" s="1"/>
      <c r="G478" s="57" t="str">
        <f t="shared" si="16"/>
        <v/>
      </c>
      <c r="H478" s="54">
        <f>IFERROR(VLOOKUP(G478,مخزن!D476:E1078,2,0),"")</f>
        <v>0</v>
      </c>
      <c r="I478" s="31"/>
      <c r="J478" s="55"/>
      <c r="K478" s="55">
        <f t="shared" si="17"/>
        <v>0</v>
      </c>
    </row>
    <row r="479" spans="1:11" ht="24.95" customHeight="1" x14ac:dyDescent="0.2">
      <c r="A479" s="29"/>
      <c r="B479" s="29"/>
      <c r="C479" s="30"/>
      <c r="D479" s="2"/>
      <c r="E479" s="1"/>
      <c r="F479" s="1"/>
      <c r="G479" s="57" t="str">
        <f t="shared" si="16"/>
        <v/>
      </c>
      <c r="H479" s="54">
        <f>IFERROR(VLOOKUP(G479,مخزن!D477:E1079,2,0),"")</f>
        <v>0</v>
      </c>
      <c r="I479" s="31"/>
      <c r="J479" s="55"/>
      <c r="K479" s="55">
        <f t="shared" si="17"/>
        <v>0</v>
      </c>
    </row>
    <row r="480" spans="1:11" ht="24.95" customHeight="1" x14ac:dyDescent="0.2">
      <c r="A480" s="29"/>
      <c r="B480" s="29"/>
      <c r="C480" s="30"/>
      <c r="D480" s="2"/>
      <c r="E480" s="1"/>
      <c r="F480" s="1"/>
      <c r="G480" s="57" t="str">
        <f t="shared" si="16"/>
        <v/>
      </c>
      <c r="H480" s="54">
        <f>IFERROR(VLOOKUP(G480,مخزن!D478:E1080,2,0),"")</f>
        <v>0</v>
      </c>
      <c r="I480" s="31"/>
      <c r="J480" s="55"/>
      <c r="K480" s="55">
        <f t="shared" si="17"/>
        <v>0</v>
      </c>
    </row>
    <row r="481" spans="1:11" ht="24.95" customHeight="1" x14ac:dyDescent="0.2">
      <c r="A481" s="29"/>
      <c r="B481" s="29"/>
      <c r="C481" s="30"/>
      <c r="D481" s="2"/>
      <c r="E481" s="1"/>
      <c r="F481" s="1"/>
      <c r="G481" s="57" t="str">
        <f t="shared" si="16"/>
        <v/>
      </c>
      <c r="H481" s="54">
        <f>IFERROR(VLOOKUP(G481,مخزن!D479:E1081,2,0),"")</f>
        <v>0</v>
      </c>
      <c r="I481" s="31"/>
      <c r="J481" s="55"/>
      <c r="K481" s="55">
        <f t="shared" si="17"/>
        <v>0</v>
      </c>
    </row>
    <row r="482" spans="1:11" ht="24.95" customHeight="1" x14ac:dyDescent="0.2">
      <c r="A482" s="29"/>
      <c r="B482" s="29"/>
      <c r="C482" s="30"/>
      <c r="D482" s="2"/>
      <c r="E482" s="1"/>
      <c r="F482" s="1"/>
      <c r="G482" s="57" t="str">
        <f t="shared" si="16"/>
        <v/>
      </c>
      <c r="H482" s="54">
        <f>IFERROR(VLOOKUP(G482,مخزن!D480:E1082,2,0),"")</f>
        <v>0</v>
      </c>
      <c r="I482" s="31"/>
      <c r="J482" s="55"/>
      <c r="K482" s="55">
        <f t="shared" si="17"/>
        <v>0</v>
      </c>
    </row>
    <row r="483" spans="1:11" ht="24.95" customHeight="1" x14ac:dyDescent="0.2">
      <c r="A483" s="29"/>
      <c r="B483" s="29"/>
      <c r="C483" s="30"/>
      <c r="D483" s="2"/>
      <c r="E483" s="1"/>
      <c r="F483" s="1"/>
      <c r="G483" s="57" t="str">
        <f t="shared" si="16"/>
        <v/>
      </c>
      <c r="H483" s="54">
        <f>IFERROR(VLOOKUP(G483,مخزن!D481:E1083,2,0),"")</f>
        <v>0</v>
      </c>
      <c r="I483" s="31"/>
      <c r="J483" s="55"/>
      <c r="K483" s="55">
        <f t="shared" si="17"/>
        <v>0</v>
      </c>
    </row>
    <row r="484" spans="1:11" ht="24.95" customHeight="1" x14ac:dyDescent="0.2">
      <c r="A484" s="29"/>
      <c r="B484" s="29"/>
      <c r="C484" s="30"/>
      <c r="D484" s="2"/>
      <c r="E484" s="1"/>
      <c r="F484" s="1"/>
      <c r="G484" s="57" t="str">
        <f t="shared" si="16"/>
        <v/>
      </c>
      <c r="H484" s="54">
        <f>IFERROR(VLOOKUP(G484,مخزن!D482:E1084,2,0),"")</f>
        <v>0</v>
      </c>
      <c r="I484" s="31"/>
      <c r="J484" s="55"/>
      <c r="K484" s="55">
        <f t="shared" si="17"/>
        <v>0</v>
      </c>
    </row>
    <row r="485" spans="1:11" ht="24.95" customHeight="1" x14ac:dyDescent="0.2">
      <c r="A485" s="29"/>
      <c r="B485" s="29"/>
      <c r="C485" s="30"/>
      <c r="D485" s="2"/>
      <c r="E485" s="1"/>
      <c r="F485" s="1"/>
      <c r="G485" s="57" t="str">
        <f t="shared" si="16"/>
        <v/>
      </c>
      <c r="H485" s="54">
        <f>IFERROR(VLOOKUP(G485,مخزن!D483:E1085,2,0),"")</f>
        <v>0</v>
      </c>
      <c r="I485" s="31"/>
      <c r="J485" s="55"/>
      <c r="K485" s="55">
        <f t="shared" si="17"/>
        <v>0</v>
      </c>
    </row>
    <row r="486" spans="1:11" ht="24.95" customHeight="1" x14ac:dyDescent="0.2">
      <c r="A486" s="29"/>
      <c r="B486" s="29"/>
      <c r="C486" s="30"/>
      <c r="D486" s="2"/>
      <c r="E486" s="1"/>
      <c r="F486" s="1"/>
      <c r="G486" s="57" t="str">
        <f t="shared" si="16"/>
        <v/>
      </c>
      <c r="H486" s="54">
        <f>IFERROR(VLOOKUP(G486,مخزن!D484:E1086,2,0),"")</f>
        <v>0</v>
      </c>
      <c r="I486" s="31"/>
      <c r="J486" s="55"/>
      <c r="K486" s="55">
        <f t="shared" si="17"/>
        <v>0</v>
      </c>
    </row>
    <row r="487" spans="1:11" ht="24.95" customHeight="1" x14ac:dyDescent="0.2">
      <c r="A487" s="29"/>
      <c r="B487" s="29"/>
      <c r="C487" s="30"/>
      <c r="D487" s="2"/>
      <c r="E487" s="1"/>
      <c r="F487" s="1"/>
      <c r="G487" s="57" t="str">
        <f t="shared" si="16"/>
        <v/>
      </c>
      <c r="H487" s="54">
        <f>IFERROR(VLOOKUP(G487,مخزن!D485:E1087,2,0),"")</f>
        <v>0</v>
      </c>
      <c r="I487" s="31"/>
      <c r="J487" s="55"/>
      <c r="K487" s="55">
        <f t="shared" si="17"/>
        <v>0</v>
      </c>
    </row>
    <row r="488" spans="1:11" ht="24.95" customHeight="1" x14ac:dyDescent="0.2">
      <c r="A488" s="29"/>
      <c r="B488" s="29"/>
      <c r="C488" s="30"/>
      <c r="D488" s="2"/>
      <c r="E488" s="1"/>
      <c r="F488" s="1"/>
      <c r="G488" s="57" t="str">
        <f t="shared" si="16"/>
        <v/>
      </c>
      <c r="H488" s="54">
        <f>IFERROR(VLOOKUP(G488,مخزن!D486:E1088,2,0),"")</f>
        <v>0</v>
      </c>
      <c r="I488" s="31"/>
      <c r="J488" s="55"/>
      <c r="K488" s="55">
        <f t="shared" si="17"/>
        <v>0</v>
      </c>
    </row>
    <row r="489" spans="1:11" ht="24.95" customHeight="1" x14ac:dyDescent="0.2">
      <c r="A489" s="29"/>
      <c r="B489" s="29"/>
      <c r="C489" s="30"/>
      <c r="D489" s="2"/>
      <c r="E489" s="1"/>
      <c r="F489" s="1"/>
      <c r="G489" s="57" t="str">
        <f t="shared" si="16"/>
        <v/>
      </c>
      <c r="H489" s="54">
        <f>IFERROR(VLOOKUP(G489,مخزن!D487:E1089,2,0),"")</f>
        <v>0</v>
      </c>
      <c r="I489" s="31"/>
      <c r="J489" s="55"/>
      <c r="K489" s="55">
        <f t="shared" si="17"/>
        <v>0</v>
      </c>
    </row>
    <row r="490" spans="1:11" ht="24.95" customHeight="1" x14ac:dyDescent="0.2">
      <c r="A490" s="29"/>
      <c r="B490" s="29"/>
      <c r="C490" s="30"/>
      <c r="D490" s="2"/>
      <c r="E490" s="1"/>
      <c r="F490" s="1"/>
      <c r="G490" s="57" t="str">
        <f t="shared" si="16"/>
        <v/>
      </c>
      <c r="H490" s="54">
        <f>IFERROR(VLOOKUP(G490,مخزن!D488:E1090,2,0),"")</f>
        <v>0</v>
      </c>
      <c r="I490" s="31"/>
      <c r="J490" s="55"/>
      <c r="K490" s="55">
        <f t="shared" si="17"/>
        <v>0</v>
      </c>
    </row>
    <row r="491" spans="1:11" ht="24.95" customHeight="1" x14ac:dyDescent="0.2">
      <c r="A491" s="29"/>
      <c r="B491" s="29"/>
      <c r="C491" s="30"/>
      <c r="D491" s="2"/>
      <c r="E491" s="1"/>
      <c r="F491" s="1"/>
      <c r="G491" s="57" t="str">
        <f t="shared" si="16"/>
        <v/>
      </c>
      <c r="H491" s="54">
        <f>IFERROR(VLOOKUP(G491,مخزن!D489:E1091,2,0),"")</f>
        <v>0</v>
      </c>
      <c r="I491" s="31"/>
      <c r="J491" s="55"/>
      <c r="K491" s="55">
        <f t="shared" si="17"/>
        <v>0</v>
      </c>
    </row>
    <row r="492" spans="1:11" ht="24.95" customHeight="1" x14ac:dyDescent="0.2">
      <c r="A492" s="29"/>
      <c r="B492" s="29"/>
      <c r="C492" s="30"/>
      <c r="D492" s="2"/>
      <c r="E492" s="1"/>
      <c r="F492" s="1"/>
      <c r="G492" s="57" t="str">
        <f t="shared" si="16"/>
        <v/>
      </c>
      <c r="H492" s="54">
        <f>IFERROR(VLOOKUP(G492,مخزن!D490:E1092,2,0),"")</f>
        <v>0</v>
      </c>
      <c r="I492" s="31"/>
      <c r="J492" s="55"/>
      <c r="K492" s="55">
        <f t="shared" si="17"/>
        <v>0</v>
      </c>
    </row>
    <row r="493" spans="1:11" ht="24.95" customHeight="1" x14ac:dyDescent="0.2">
      <c r="A493" s="29"/>
      <c r="B493" s="29"/>
      <c r="C493" s="30"/>
      <c r="D493" s="2"/>
      <c r="E493" s="1"/>
      <c r="F493" s="1"/>
      <c r="G493" s="57" t="str">
        <f t="shared" si="16"/>
        <v/>
      </c>
      <c r="H493" s="54">
        <f>IFERROR(VLOOKUP(G493,مخزن!D491:E1093,2,0),"")</f>
        <v>0</v>
      </c>
      <c r="I493" s="31"/>
      <c r="J493" s="55"/>
      <c r="K493" s="55">
        <f t="shared" si="17"/>
        <v>0</v>
      </c>
    </row>
    <row r="494" spans="1:11" ht="24.95" customHeight="1" x14ac:dyDescent="0.2">
      <c r="A494" s="29"/>
      <c r="B494" s="29"/>
      <c r="C494" s="30"/>
      <c r="D494" s="2"/>
      <c r="E494" s="1"/>
      <c r="F494" s="1"/>
      <c r="G494" s="57" t="str">
        <f t="shared" si="16"/>
        <v/>
      </c>
      <c r="H494" s="54">
        <f>IFERROR(VLOOKUP(G494,مخزن!D492:E1094,2,0),"")</f>
        <v>0</v>
      </c>
      <c r="I494" s="31"/>
      <c r="J494" s="55"/>
      <c r="K494" s="55">
        <f t="shared" si="17"/>
        <v>0</v>
      </c>
    </row>
    <row r="495" spans="1:11" ht="24.95" customHeight="1" x14ac:dyDescent="0.2">
      <c r="A495" s="29"/>
      <c r="B495" s="29"/>
      <c r="C495" s="30"/>
      <c r="D495" s="2"/>
      <c r="E495" s="1"/>
      <c r="F495" s="1"/>
      <c r="G495" s="57" t="str">
        <f t="shared" si="16"/>
        <v/>
      </c>
      <c r="H495" s="54">
        <f>IFERROR(VLOOKUP(G495,مخزن!D493:E1095,2,0),"")</f>
        <v>0</v>
      </c>
      <c r="I495" s="31"/>
      <c r="J495" s="55"/>
      <c r="K495" s="55">
        <f t="shared" si="17"/>
        <v>0</v>
      </c>
    </row>
    <row r="496" spans="1:11" ht="24.95" customHeight="1" x14ac:dyDescent="0.2">
      <c r="A496" s="29"/>
      <c r="B496" s="29"/>
      <c r="C496" s="30"/>
      <c r="D496" s="2"/>
      <c r="E496" s="1"/>
      <c r="F496" s="1"/>
      <c r="G496" s="57" t="str">
        <f t="shared" si="16"/>
        <v/>
      </c>
      <c r="H496" s="54">
        <f>IFERROR(VLOOKUP(G496,مخزن!D494:E1096,2,0),"")</f>
        <v>0</v>
      </c>
      <c r="I496" s="31"/>
      <c r="J496" s="55"/>
      <c r="K496" s="55">
        <f t="shared" si="17"/>
        <v>0</v>
      </c>
    </row>
    <row r="497" spans="1:11" ht="24.95" customHeight="1" x14ac:dyDescent="0.2">
      <c r="A497" s="29"/>
      <c r="B497" s="29"/>
      <c r="C497" s="30"/>
      <c r="D497" s="2"/>
      <c r="E497" s="1"/>
      <c r="F497" s="1"/>
      <c r="G497" s="57" t="str">
        <f t="shared" si="16"/>
        <v/>
      </c>
      <c r="H497" s="54">
        <f>IFERROR(VLOOKUP(G497,مخزن!D495:E1097,2,0),"")</f>
        <v>0</v>
      </c>
      <c r="I497" s="31"/>
      <c r="J497" s="55"/>
      <c r="K497" s="55">
        <f t="shared" si="17"/>
        <v>0</v>
      </c>
    </row>
    <row r="498" spans="1:11" ht="24.95" customHeight="1" x14ac:dyDescent="0.2">
      <c r="A498" s="29"/>
      <c r="B498" s="29"/>
      <c r="C498" s="30"/>
      <c r="D498" s="2"/>
      <c r="E498" s="1"/>
      <c r="F498" s="1"/>
      <c r="G498" s="57" t="str">
        <f t="shared" si="16"/>
        <v/>
      </c>
      <c r="H498" s="54">
        <f>IFERROR(VLOOKUP(G498,مخزن!D496:E1098,2,0),"")</f>
        <v>0</v>
      </c>
      <c r="I498" s="31"/>
      <c r="J498" s="55"/>
      <c r="K498" s="55">
        <f t="shared" si="17"/>
        <v>0</v>
      </c>
    </row>
    <row r="499" spans="1:11" ht="24.95" customHeight="1" x14ac:dyDescent="0.2">
      <c r="A499" s="29"/>
      <c r="B499" s="29"/>
      <c r="C499" s="30"/>
      <c r="D499" s="2"/>
      <c r="E499" s="1"/>
      <c r="F499" s="1"/>
      <c r="G499" s="57" t="str">
        <f t="shared" si="16"/>
        <v/>
      </c>
      <c r="H499" s="54">
        <f>IFERROR(VLOOKUP(G499,مخزن!D497:E1099,2,0),"")</f>
        <v>0</v>
      </c>
      <c r="I499" s="31"/>
      <c r="J499" s="55"/>
      <c r="K499" s="55">
        <f t="shared" si="17"/>
        <v>0</v>
      </c>
    </row>
    <row r="500" spans="1:11" ht="24.95" customHeight="1" x14ac:dyDescent="0.2">
      <c r="A500" s="29"/>
      <c r="B500" s="29"/>
      <c r="C500" s="30"/>
      <c r="D500" s="2"/>
      <c r="E500" s="1"/>
      <c r="F500" s="1"/>
      <c r="G500" s="57" t="str">
        <f t="shared" si="16"/>
        <v/>
      </c>
      <c r="H500" s="54">
        <f>IFERROR(VLOOKUP(G500,مخزن!D498:E1100,2,0),"")</f>
        <v>0</v>
      </c>
      <c r="I500" s="31"/>
      <c r="J500" s="55"/>
      <c r="K500" s="55">
        <f t="shared" si="17"/>
        <v>0</v>
      </c>
    </row>
    <row r="501" spans="1:11" ht="24.95" customHeight="1" x14ac:dyDescent="0.2">
      <c r="A501" s="29"/>
      <c r="B501" s="29"/>
      <c r="C501" s="30"/>
      <c r="D501" s="2"/>
      <c r="E501" s="1"/>
      <c r="F501" s="1"/>
      <c r="G501" s="57" t="str">
        <f t="shared" si="16"/>
        <v/>
      </c>
      <c r="H501" s="54">
        <f>IFERROR(VLOOKUP(G501,مخزن!D499:E1101,2,0),"")</f>
        <v>0</v>
      </c>
      <c r="I501" s="31"/>
      <c r="J501" s="55"/>
      <c r="K501" s="55">
        <f t="shared" si="17"/>
        <v>0</v>
      </c>
    </row>
    <row r="502" spans="1:11" ht="24.95" customHeight="1" x14ac:dyDescent="0.2">
      <c r="A502" s="29"/>
      <c r="B502" s="29"/>
      <c r="C502" s="30"/>
      <c r="D502" s="2"/>
      <c r="E502" s="1"/>
      <c r="F502" s="1"/>
      <c r="G502" s="57" t="str">
        <f t="shared" si="16"/>
        <v/>
      </c>
      <c r="H502" s="54">
        <f>IFERROR(VLOOKUP(G502,مخزن!D500:E1102,2,0),"")</f>
        <v>0</v>
      </c>
      <c r="I502" s="31"/>
      <c r="J502" s="55"/>
      <c r="K502" s="55">
        <f t="shared" si="17"/>
        <v>0</v>
      </c>
    </row>
    <row r="503" spans="1:11" ht="24.95" customHeight="1" x14ac:dyDescent="0.2">
      <c r="A503" s="29"/>
      <c r="B503" s="29"/>
      <c r="C503" s="30"/>
      <c r="D503" s="2"/>
      <c r="E503" s="1"/>
      <c r="F503" s="1"/>
      <c r="G503" s="57" t="str">
        <f t="shared" si="16"/>
        <v/>
      </c>
      <c r="H503" s="54">
        <f>IFERROR(VLOOKUP(G503,مخزن!D501:E1103,2,0),"")</f>
        <v>0</v>
      </c>
      <c r="I503" s="31"/>
      <c r="J503" s="55"/>
      <c r="K503" s="55">
        <f t="shared" si="17"/>
        <v>0</v>
      </c>
    </row>
    <row r="504" spans="1:11" ht="24.95" customHeight="1" x14ac:dyDescent="0.2">
      <c r="A504" s="29"/>
      <c r="B504" s="29"/>
      <c r="C504" s="30"/>
      <c r="D504" s="2"/>
      <c r="E504" s="1"/>
      <c r="F504" s="1"/>
      <c r="G504" s="57" t="str">
        <f t="shared" si="16"/>
        <v/>
      </c>
      <c r="H504" s="54">
        <f>IFERROR(VLOOKUP(G504,مخزن!D502:E1104,2,0),"")</f>
        <v>0</v>
      </c>
      <c r="I504" s="31"/>
      <c r="J504" s="55"/>
      <c r="K504" s="55">
        <f t="shared" si="17"/>
        <v>0</v>
      </c>
    </row>
    <row r="505" spans="1:11" ht="24.95" customHeight="1" x14ac:dyDescent="0.2">
      <c r="A505" s="29"/>
      <c r="B505" s="29"/>
      <c r="C505" s="30"/>
      <c r="D505" s="2"/>
      <c r="E505" s="1"/>
      <c r="F505" s="1"/>
      <c r="G505" s="57" t="str">
        <f t="shared" si="16"/>
        <v/>
      </c>
      <c r="H505" s="54">
        <f>IFERROR(VLOOKUP(G505,مخزن!D503:E1105,2,0),"")</f>
        <v>0</v>
      </c>
      <c r="I505" s="31"/>
      <c r="J505" s="55"/>
      <c r="K505" s="55">
        <f t="shared" si="17"/>
        <v>0</v>
      </c>
    </row>
    <row r="506" spans="1:11" ht="24.95" customHeight="1" x14ac:dyDescent="0.2">
      <c r="A506" s="29"/>
      <c r="B506" s="29"/>
      <c r="C506" s="30"/>
      <c r="D506" s="2"/>
      <c r="E506" s="1"/>
      <c r="F506" s="1"/>
      <c r="G506" s="57" t="str">
        <f t="shared" si="16"/>
        <v/>
      </c>
      <c r="H506" s="54">
        <f>IFERROR(VLOOKUP(G506,مخزن!D504:E1106,2,0),"")</f>
        <v>0</v>
      </c>
      <c r="I506" s="31"/>
      <c r="J506" s="55"/>
      <c r="K506" s="55">
        <f t="shared" si="17"/>
        <v>0</v>
      </c>
    </row>
    <row r="507" spans="1:11" ht="24.95" customHeight="1" x14ac:dyDescent="0.2">
      <c r="A507" s="29"/>
      <c r="B507" s="29"/>
      <c r="C507" s="30"/>
      <c r="D507" s="2"/>
      <c r="E507" s="1"/>
      <c r="F507" s="1"/>
      <c r="G507" s="57" t="str">
        <f t="shared" si="16"/>
        <v/>
      </c>
      <c r="H507" s="54">
        <f>IFERROR(VLOOKUP(G507,مخزن!D505:E1107,2,0),"")</f>
        <v>0</v>
      </c>
      <c r="I507" s="31"/>
      <c r="J507" s="55"/>
      <c r="K507" s="55">
        <f t="shared" si="17"/>
        <v>0</v>
      </c>
    </row>
    <row r="508" spans="1:11" ht="24.95" customHeight="1" x14ac:dyDescent="0.2">
      <c r="A508" s="29"/>
      <c r="B508" s="29"/>
      <c r="C508" s="30"/>
      <c r="D508" s="2"/>
      <c r="E508" s="1"/>
      <c r="F508" s="1"/>
      <c r="G508" s="57" t="str">
        <f t="shared" si="16"/>
        <v/>
      </c>
      <c r="H508" s="54">
        <f>IFERROR(VLOOKUP(G508,مخزن!D506:E1108,2,0),"")</f>
        <v>0</v>
      </c>
      <c r="I508" s="31"/>
      <c r="J508" s="55"/>
      <c r="K508" s="55">
        <f t="shared" si="17"/>
        <v>0</v>
      </c>
    </row>
    <row r="509" spans="1:11" ht="24.95" customHeight="1" x14ac:dyDescent="0.2">
      <c r="A509" s="29"/>
      <c r="B509" s="29"/>
      <c r="C509" s="30"/>
      <c r="D509" s="2"/>
      <c r="E509" s="1"/>
      <c r="F509" s="1"/>
      <c r="G509" s="57" t="str">
        <f t="shared" si="16"/>
        <v/>
      </c>
      <c r="H509" s="54">
        <f>IFERROR(VLOOKUP(G509,مخزن!D507:E1109,2,0),"")</f>
        <v>0</v>
      </c>
      <c r="I509" s="31"/>
      <c r="J509" s="55"/>
      <c r="K509" s="55">
        <f t="shared" si="17"/>
        <v>0</v>
      </c>
    </row>
    <row r="510" spans="1:11" ht="24.95" customHeight="1" x14ac:dyDescent="0.2">
      <c r="A510" s="29"/>
      <c r="B510" s="29"/>
      <c r="C510" s="30"/>
      <c r="D510" s="2"/>
      <c r="E510" s="1"/>
      <c r="F510" s="1"/>
      <c r="G510" s="57" t="str">
        <f t="shared" si="16"/>
        <v/>
      </c>
      <c r="H510" s="54">
        <f>IFERROR(VLOOKUP(G510,مخزن!D508:E1110,2,0),"")</f>
        <v>0</v>
      </c>
      <c r="I510" s="31"/>
      <c r="J510" s="55"/>
      <c r="K510" s="55">
        <f t="shared" si="17"/>
        <v>0</v>
      </c>
    </row>
    <row r="511" spans="1:11" ht="24.95" customHeight="1" x14ac:dyDescent="0.2">
      <c r="A511" s="29"/>
      <c r="B511" s="29"/>
      <c r="C511" s="30"/>
      <c r="D511" s="2"/>
      <c r="E511" s="1"/>
      <c r="F511" s="1"/>
      <c r="G511" s="57" t="str">
        <f t="shared" si="16"/>
        <v/>
      </c>
      <c r="H511" s="54">
        <f>IFERROR(VLOOKUP(G511,مخزن!D509:E1111,2,0),"")</f>
        <v>0</v>
      </c>
      <c r="I511" s="31"/>
      <c r="J511" s="55"/>
      <c r="K511" s="55">
        <f t="shared" si="17"/>
        <v>0</v>
      </c>
    </row>
    <row r="512" spans="1:11" ht="24.95" customHeight="1" x14ac:dyDescent="0.2">
      <c r="A512" s="29"/>
      <c r="B512" s="29"/>
      <c r="C512" s="30"/>
      <c r="D512" s="2"/>
      <c r="E512" s="1"/>
      <c r="F512" s="1"/>
      <c r="G512" s="57" t="str">
        <f t="shared" si="16"/>
        <v/>
      </c>
      <c r="H512" s="54">
        <f>IFERROR(VLOOKUP(G512,مخزن!D510:E1112,2,0),"")</f>
        <v>0</v>
      </c>
      <c r="I512" s="31"/>
      <c r="J512" s="55"/>
      <c r="K512" s="55">
        <f t="shared" si="17"/>
        <v>0</v>
      </c>
    </row>
    <row r="513" spans="1:11" ht="24.95" customHeight="1" x14ac:dyDescent="0.2">
      <c r="A513" s="29"/>
      <c r="B513" s="29"/>
      <c r="C513" s="30"/>
      <c r="D513" s="2"/>
      <c r="E513" s="1"/>
      <c r="F513" s="1"/>
      <c r="G513" s="57" t="str">
        <f t="shared" si="16"/>
        <v/>
      </c>
      <c r="H513" s="54">
        <f>IFERROR(VLOOKUP(G513,مخزن!D511:E1113,2,0),"")</f>
        <v>0</v>
      </c>
      <c r="I513" s="31"/>
      <c r="J513" s="55"/>
      <c r="K513" s="55">
        <f t="shared" si="17"/>
        <v>0</v>
      </c>
    </row>
    <row r="514" spans="1:11" ht="24.95" customHeight="1" x14ac:dyDescent="0.2">
      <c r="A514" s="29"/>
      <c r="B514" s="29"/>
      <c r="C514" s="30"/>
      <c r="D514" s="2"/>
      <c r="E514" s="1"/>
      <c r="F514" s="1"/>
      <c r="G514" s="57" t="str">
        <f t="shared" si="16"/>
        <v/>
      </c>
      <c r="H514" s="54">
        <f>IFERROR(VLOOKUP(G514,مخزن!D512:E1114,2,0),"")</f>
        <v>0</v>
      </c>
      <c r="I514" s="31"/>
      <c r="J514" s="55"/>
      <c r="K514" s="55">
        <f t="shared" si="17"/>
        <v>0</v>
      </c>
    </row>
    <row r="515" spans="1:11" ht="24.95" customHeight="1" x14ac:dyDescent="0.2">
      <c r="A515" s="29"/>
      <c r="B515" s="29"/>
      <c r="C515" s="30"/>
      <c r="D515" s="2"/>
      <c r="E515" s="1"/>
      <c r="F515" s="1"/>
      <c r="G515" s="57" t="str">
        <f t="shared" si="16"/>
        <v/>
      </c>
      <c r="H515" s="54">
        <f>IFERROR(VLOOKUP(G515,مخزن!D513:E1115,2,0),"")</f>
        <v>0</v>
      </c>
      <c r="I515" s="31"/>
      <c r="J515" s="55"/>
      <c r="K515" s="55">
        <f t="shared" si="17"/>
        <v>0</v>
      </c>
    </row>
    <row r="516" spans="1:11" ht="24.95" customHeight="1" x14ac:dyDescent="0.2">
      <c r="A516" s="29"/>
      <c r="B516" s="29"/>
      <c r="C516" s="30"/>
      <c r="D516" s="2"/>
      <c r="E516" s="1"/>
      <c r="F516" s="1"/>
      <c r="G516" s="57" t="str">
        <f t="shared" si="16"/>
        <v/>
      </c>
      <c r="H516" s="54">
        <f>IFERROR(VLOOKUP(G516,مخزن!D514:E1116,2,0),"")</f>
        <v>0</v>
      </c>
      <c r="I516" s="31"/>
      <c r="J516" s="55"/>
      <c r="K516" s="55">
        <f t="shared" si="17"/>
        <v>0</v>
      </c>
    </row>
    <row r="517" spans="1:11" ht="24.95" customHeight="1" x14ac:dyDescent="0.2">
      <c r="A517" s="29"/>
      <c r="B517" s="29"/>
      <c r="C517" s="30"/>
      <c r="D517" s="2"/>
      <c r="E517" s="1"/>
      <c r="F517" s="1"/>
      <c r="G517" s="57" t="str">
        <f t="shared" si="16"/>
        <v/>
      </c>
      <c r="H517" s="54">
        <f>IFERROR(VLOOKUP(G517,مخزن!D515:E1117,2,0),"")</f>
        <v>0</v>
      </c>
      <c r="I517" s="31"/>
      <c r="J517" s="55"/>
      <c r="K517" s="55">
        <f t="shared" si="17"/>
        <v>0</v>
      </c>
    </row>
    <row r="518" spans="1:11" ht="24.95" customHeight="1" x14ac:dyDescent="0.2">
      <c r="A518" s="29"/>
      <c r="B518" s="29"/>
      <c r="C518" s="30"/>
      <c r="D518" s="2"/>
      <c r="E518" s="1"/>
      <c r="F518" s="1"/>
      <c r="G518" s="57" t="str">
        <f t="shared" si="16"/>
        <v/>
      </c>
      <c r="H518" s="54">
        <f>IFERROR(VLOOKUP(G518,مخزن!D516:E1118,2,0),"")</f>
        <v>0</v>
      </c>
      <c r="I518" s="31"/>
      <c r="J518" s="55"/>
      <c r="K518" s="55">
        <f t="shared" si="17"/>
        <v>0</v>
      </c>
    </row>
    <row r="519" spans="1:11" ht="24.95" customHeight="1" x14ac:dyDescent="0.2">
      <c r="A519" s="29"/>
      <c r="B519" s="29"/>
      <c r="C519" s="30"/>
      <c r="D519" s="2"/>
      <c r="E519" s="1"/>
      <c r="F519" s="1"/>
      <c r="G519" s="57" t="str">
        <f t="shared" si="16"/>
        <v/>
      </c>
      <c r="H519" s="54">
        <f>IFERROR(VLOOKUP(G519,مخزن!D517:E1119,2,0),"")</f>
        <v>0</v>
      </c>
      <c r="I519" s="31"/>
      <c r="J519" s="55"/>
      <c r="K519" s="55">
        <f t="shared" si="17"/>
        <v>0</v>
      </c>
    </row>
    <row r="520" spans="1:11" ht="24.95" customHeight="1" x14ac:dyDescent="0.2">
      <c r="A520" s="29"/>
      <c r="B520" s="29"/>
      <c r="C520" s="30"/>
      <c r="D520" s="2"/>
      <c r="E520" s="1"/>
      <c r="F520" s="1"/>
      <c r="G520" s="57" t="str">
        <f t="shared" si="16"/>
        <v/>
      </c>
      <c r="H520" s="54">
        <f>IFERROR(VLOOKUP(G520,مخزن!D518:E1120,2,0),"")</f>
        <v>0</v>
      </c>
      <c r="I520" s="31"/>
      <c r="J520" s="55"/>
      <c r="K520" s="55">
        <f t="shared" si="17"/>
        <v>0</v>
      </c>
    </row>
    <row r="521" spans="1:11" ht="24.95" customHeight="1" x14ac:dyDescent="0.2">
      <c r="A521" s="29"/>
      <c r="B521" s="29"/>
      <c r="C521" s="30"/>
      <c r="D521" s="2"/>
      <c r="E521" s="1"/>
      <c r="F521" s="1"/>
      <c r="G521" s="57" t="str">
        <f t="shared" si="16"/>
        <v/>
      </c>
      <c r="H521" s="54">
        <f>IFERROR(VLOOKUP(G521,مخزن!D519:E1121,2,0),"")</f>
        <v>0</v>
      </c>
      <c r="I521" s="31"/>
      <c r="J521" s="55"/>
      <c r="K521" s="55">
        <f t="shared" si="17"/>
        <v>0</v>
      </c>
    </row>
    <row r="522" spans="1:11" ht="24.95" customHeight="1" x14ac:dyDescent="0.2">
      <c r="A522" s="29"/>
      <c r="B522" s="29"/>
      <c r="C522" s="30"/>
      <c r="D522" s="2"/>
      <c r="E522" s="1"/>
      <c r="F522" s="1"/>
      <c r="G522" s="57" t="str">
        <f t="shared" ref="G522:G585" si="18">E522&amp;F522</f>
        <v/>
      </c>
      <c r="H522" s="54">
        <f>IFERROR(VLOOKUP(G522,مخزن!D520:E1122,2,0),"")</f>
        <v>0</v>
      </c>
      <c r="I522" s="31"/>
      <c r="J522" s="55"/>
      <c r="K522" s="55">
        <f t="shared" ref="K522:K585" si="19">I522*J522</f>
        <v>0</v>
      </c>
    </row>
    <row r="523" spans="1:11" ht="24.95" customHeight="1" x14ac:dyDescent="0.2">
      <c r="A523" s="29"/>
      <c r="B523" s="29"/>
      <c r="C523" s="30"/>
      <c r="D523" s="2"/>
      <c r="E523" s="1"/>
      <c r="F523" s="1"/>
      <c r="G523" s="57" t="str">
        <f t="shared" si="18"/>
        <v/>
      </c>
      <c r="H523" s="54">
        <f>IFERROR(VLOOKUP(G523,مخزن!D521:E1123,2,0),"")</f>
        <v>0</v>
      </c>
      <c r="I523" s="31"/>
      <c r="J523" s="55"/>
      <c r="K523" s="55">
        <f t="shared" si="19"/>
        <v>0</v>
      </c>
    </row>
    <row r="524" spans="1:11" ht="24.95" customHeight="1" x14ac:dyDescent="0.2">
      <c r="A524" s="29"/>
      <c r="B524" s="29"/>
      <c r="C524" s="30"/>
      <c r="D524" s="2"/>
      <c r="E524" s="1"/>
      <c r="F524" s="1"/>
      <c r="G524" s="57" t="str">
        <f t="shared" si="18"/>
        <v/>
      </c>
      <c r="H524" s="54">
        <f>IFERROR(VLOOKUP(G524,مخزن!D522:E1124,2,0),"")</f>
        <v>0</v>
      </c>
      <c r="I524" s="31"/>
      <c r="J524" s="55"/>
      <c r="K524" s="55">
        <f t="shared" si="19"/>
        <v>0</v>
      </c>
    </row>
    <row r="525" spans="1:11" ht="24.95" customHeight="1" x14ac:dyDescent="0.2">
      <c r="A525" s="29"/>
      <c r="B525" s="29"/>
      <c r="C525" s="30"/>
      <c r="D525" s="2"/>
      <c r="E525" s="1"/>
      <c r="F525" s="1"/>
      <c r="G525" s="57" t="str">
        <f t="shared" si="18"/>
        <v/>
      </c>
      <c r="H525" s="54">
        <f>IFERROR(VLOOKUP(G525,مخزن!D523:E1125,2,0),"")</f>
        <v>0</v>
      </c>
      <c r="I525" s="31"/>
      <c r="J525" s="55"/>
      <c r="K525" s="55">
        <f t="shared" si="19"/>
        <v>0</v>
      </c>
    </row>
    <row r="526" spans="1:11" ht="24.95" customHeight="1" x14ac:dyDescent="0.2">
      <c r="A526" s="29"/>
      <c r="B526" s="29"/>
      <c r="C526" s="30"/>
      <c r="D526" s="2"/>
      <c r="E526" s="1"/>
      <c r="F526" s="1"/>
      <c r="G526" s="57" t="str">
        <f t="shared" si="18"/>
        <v/>
      </c>
      <c r="H526" s="54">
        <f>IFERROR(VLOOKUP(G526,مخزن!D524:E1126,2,0),"")</f>
        <v>0</v>
      </c>
      <c r="I526" s="31"/>
      <c r="J526" s="55"/>
      <c r="K526" s="55">
        <f t="shared" si="19"/>
        <v>0</v>
      </c>
    </row>
    <row r="527" spans="1:11" ht="24.95" customHeight="1" x14ac:dyDescent="0.2">
      <c r="A527" s="29"/>
      <c r="B527" s="29"/>
      <c r="C527" s="30"/>
      <c r="D527" s="2"/>
      <c r="E527" s="1"/>
      <c r="F527" s="1"/>
      <c r="G527" s="57" t="str">
        <f t="shared" si="18"/>
        <v/>
      </c>
      <c r="H527" s="54">
        <f>IFERROR(VLOOKUP(G527,مخزن!D525:E1127,2,0),"")</f>
        <v>0</v>
      </c>
      <c r="I527" s="31"/>
      <c r="J527" s="55"/>
      <c r="K527" s="55">
        <f t="shared" si="19"/>
        <v>0</v>
      </c>
    </row>
    <row r="528" spans="1:11" ht="24.95" customHeight="1" x14ac:dyDescent="0.2">
      <c r="A528" s="29"/>
      <c r="B528" s="29"/>
      <c r="C528" s="30"/>
      <c r="D528" s="2"/>
      <c r="E528" s="1"/>
      <c r="F528" s="1"/>
      <c r="G528" s="57" t="str">
        <f t="shared" si="18"/>
        <v/>
      </c>
      <c r="H528" s="54">
        <f>IFERROR(VLOOKUP(G528,مخزن!D526:E1128,2,0),"")</f>
        <v>0</v>
      </c>
      <c r="I528" s="31"/>
      <c r="J528" s="55"/>
      <c r="K528" s="55">
        <f t="shared" si="19"/>
        <v>0</v>
      </c>
    </row>
    <row r="529" spans="1:11" ht="24.95" customHeight="1" x14ac:dyDescent="0.2">
      <c r="A529" s="29"/>
      <c r="B529" s="29"/>
      <c r="C529" s="30"/>
      <c r="D529" s="2"/>
      <c r="E529" s="1"/>
      <c r="F529" s="1"/>
      <c r="G529" s="57" t="str">
        <f t="shared" si="18"/>
        <v/>
      </c>
      <c r="H529" s="54">
        <f>IFERROR(VLOOKUP(G529,مخزن!D527:E1129,2,0),"")</f>
        <v>0</v>
      </c>
      <c r="I529" s="31"/>
      <c r="J529" s="55"/>
      <c r="K529" s="55">
        <f t="shared" si="19"/>
        <v>0</v>
      </c>
    </row>
    <row r="530" spans="1:11" ht="24.95" customHeight="1" x14ac:dyDescent="0.2">
      <c r="A530" s="29"/>
      <c r="B530" s="29"/>
      <c r="C530" s="30"/>
      <c r="D530" s="2"/>
      <c r="E530" s="1"/>
      <c r="F530" s="1"/>
      <c r="G530" s="57" t="str">
        <f t="shared" si="18"/>
        <v/>
      </c>
      <c r="H530" s="54">
        <f>IFERROR(VLOOKUP(G530,مخزن!D528:E1130,2,0),"")</f>
        <v>0</v>
      </c>
      <c r="I530" s="31"/>
      <c r="J530" s="55"/>
      <c r="K530" s="55">
        <f t="shared" si="19"/>
        <v>0</v>
      </c>
    </row>
    <row r="531" spans="1:11" ht="24.95" customHeight="1" x14ac:dyDescent="0.2">
      <c r="A531" s="29"/>
      <c r="B531" s="29"/>
      <c r="C531" s="30"/>
      <c r="D531" s="2"/>
      <c r="E531" s="1"/>
      <c r="F531" s="1"/>
      <c r="G531" s="57" t="str">
        <f t="shared" si="18"/>
        <v/>
      </c>
      <c r="H531" s="54">
        <f>IFERROR(VLOOKUP(G531,مخزن!D529:E1131,2,0),"")</f>
        <v>0</v>
      </c>
      <c r="I531" s="31"/>
      <c r="J531" s="55"/>
      <c r="K531" s="55">
        <f t="shared" si="19"/>
        <v>0</v>
      </c>
    </row>
    <row r="532" spans="1:11" ht="24.95" customHeight="1" x14ac:dyDescent="0.2">
      <c r="A532" s="29"/>
      <c r="B532" s="29"/>
      <c r="C532" s="30"/>
      <c r="D532" s="2"/>
      <c r="E532" s="1"/>
      <c r="F532" s="1"/>
      <c r="G532" s="57" t="str">
        <f t="shared" si="18"/>
        <v/>
      </c>
      <c r="H532" s="54">
        <f>IFERROR(VLOOKUP(G532,مخزن!D530:E1132,2,0),"")</f>
        <v>0</v>
      </c>
      <c r="I532" s="31"/>
      <c r="J532" s="55"/>
      <c r="K532" s="55">
        <f t="shared" si="19"/>
        <v>0</v>
      </c>
    </row>
    <row r="533" spans="1:11" ht="24.95" customHeight="1" x14ac:dyDescent="0.2">
      <c r="A533" s="29"/>
      <c r="B533" s="29"/>
      <c r="C533" s="30"/>
      <c r="D533" s="2"/>
      <c r="E533" s="1"/>
      <c r="F533" s="1"/>
      <c r="G533" s="57" t="str">
        <f t="shared" si="18"/>
        <v/>
      </c>
      <c r="H533" s="54">
        <f>IFERROR(VLOOKUP(G533,مخزن!D531:E1133,2,0),"")</f>
        <v>0</v>
      </c>
      <c r="I533" s="31"/>
      <c r="J533" s="55"/>
      <c r="K533" s="55">
        <f t="shared" si="19"/>
        <v>0</v>
      </c>
    </row>
    <row r="534" spans="1:11" ht="24.95" customHeight="1" x14ac:dyDescent="0.2">
      <c r="A534" s="29"/>
      <c r="B534" s="29"/>
      <c r="C534" s="30"/>
      <c r="D534" s="2"/>
      <c r="E534" s="1"/>
      <c r="F534" s="1"/>
      <c r="G534" s="57" t="str">
        <f t="shared" si="18"/>
        <v/>
      </c>
      <c r="H534" s="54">
        <f>IFERROR(VLOOKUP(G534,مخزن!D532:E1134,2,0),"")</f>
        <v>0</v>
      </c>
      <c r="I534" s="31"/>
      <c r="J534" s="55"/>
      <c r="K534" s="55">
        <f t="shared" si="19"/>
        <v>0</v>
      </c>
    </row>
    <row r="535" spans="1:11" ht="24.95" customHeight="1" x14ac:dyDescent="0.2">
      <c r="A535" s="29"/>
      <c r="B535" s="29"/>
      <c r="C535" s="30"/>
      <c r="D535" s="2"/>
      <c r="E535" s="1"/>
      <c r="F535" s="1"/>
      <c r="G535" s="57" t="str">
        <f t="shared" si="18"/>
        <v/>
      </c>
      <c r="H535" s="54">
        <f>IFERROR(VLOOKUP(G535,مخزن!D533:E1135,2,0),"")</f>
        <v>0</v>
      </c>
      <c r="I535" s="31"/>
      <c r="J535" s="55"/>
      <c r="K535" s="55">
        <f t="shared" si="19"/>
        <v>0</v>
      </c>
    </row>
    <row r="536" spans="1:11" ht="24.95" customHeight="1" x14ac:dyDescent="0.2">
      <c r="A536" s="29"/>
      <c r="B536" s="29"/>
      <c r="C536" s="30"/>
      <c r="D536" s="2"/>
      <c r="E536" s="1"/>
      <c r="F536" s="1"/>
      <c r="G536" s="57" t="str">
        <f t="shared" si="18"/>
        <v/>
      </c>
      <c r="H536" s="54">
        <f>IFERROR(VLOOKUP(G536,مخزن!D534:E1136,2,0),"")</f>
        <v>0</v>
      </c>
      <c r="I536" s="31"/>
      <c r="J536" s="55"/>
      <c r="K536" s="55">
        <f t="shared" si="19"/>
        <v>0</v>
      </c>
    </row>
    <row r="537" spans="1:11" ht="24.95" customHeight="1" x14ac:dyDescent="0.2">
      <c r="A537" s="29"/>
      <c r="B537" s="29"/>
      <c r="C537" s="30"/>
      <c r="D537" s="2"/>
      <c r="E537" s="1"/>
      <c r="F537" s="1"/>
      <c r="G537" s="57" t="str">
        <f t="shared" si="18"/>
        <v/>
      </c>
      <c r="H537" s="54">
        <f>IFERROR(VLOOKUP(G537,مخزن!D535:E1137,2,0),"")</f>
        <v>0</v>
      </c>
      <c r="I537" s="31"/>
      <c r="J537" s="55"/>
      <c r="K537" s="55">
        <f t="shared" si="19"/>
        <v>0</v>
      </c>
    </row>
    <row r="538" spans="1:11" ht="24.95" customHeight="1" x14ac:dyDescent="0.2">
      <c r="A538" s="29"/>
      <c r="B538" s="29"/>
      <c r="C538" s="30"/>
      <c r="D538" s="2"/>
      <c r="E538" s="1"/>
      <c r="F538" s="1"/>
      <c r="G538" s="57" t="str">
        <f t="shared" si="18"/>
        <v/>
      </c>
      <c r="H538" s="54">
        <f>IFERROR(VLOOKUP(G538,مخزن!D536:E1138,2,0),"")</f>
        <v>0</v>
      </c>
      <c r="I538" s="31"/>
      <c r="J538" s="55"/>
      <c r="K538" s="55">
        <f t="shared" si="19"/>
        <v>0</v>
      </c>
    </row>
    <row r="539" spans="1:11" ht="24.95" customHeight="1" x14ac:dyDescent="0.2">
      <c r="A539" s="29"/>
      <c r="B539" s="29"/>
      <c r="C539" s="30"/>
      <c r="D539" s="2"/>
      <c r="E539" s="1"/>
      <c r="F539" s="1"/>
      <c r="G539" s="57" t="str">
        <f t="shared" si="18"/>
        <v/>
      </c>
      <c r="H539" s="54">
        <f>IFERROR(VLOOKUP(G539,مخزن!D537:E1139,2,0),"")</f>
        <v>0</v>
      </c>
      <c r="I539" s="31"/>
      <c r="J539" s="55"/>
      <c r="K539" s="55">
        <f t="shared" si="19"/>
        <v>0</v>
      </c>
    </row>
    <row r="540" spans="1:11" ht="24.95" customHeight="1" x14ac:dyDescent="0.2">
      <c r="A540" s="29"/>
      <c r="B540" s="29"/>
      <c r="C540" s="30"/>
      <c r="D540" s="2"/>
      <c r="E540" s="1"/>
      <c r="F540" s="1"/>
      <c r="G540" s="57" t="str">
        <f t="shared" si="18"/>
        <v/>
      </c>
      <c r="H540" s="54">
        <f>IFERROR(VLOOKUP(G540,مخزن!D538:E1140,2,0),"")</f>
        <v>0</v>
      </c>
      <c r="I540" s="31"/>
      <c r="J540" s="55"/>
      <c r="K540" s="55">
        <f t="shared" si="19"/>
        <v>0</v>
      </c>
    </row>
    <row r="541" spans="1:11" ht="24.95" customHeight="1" x14ac:dyDescent="0.2">
      <c r="A541" s="29"/>
      <c r="B541" s="29"/>
      <c r="C541" s="30"/>
      <c r="D541" s="2"/>
      <c r="E541" s="1"/>
      <c r="F541" s="1"/>
      <c r="G541" s="57" t="str">
        <f t="shared" si="18"/>
        <v/>
      </c>
      <c r="H541" s="54">
        <f>IFERROR(VLOOKUP(G541,مخزن!D539:E1141,2,0),"")</f>
        <v>0</v>
      </c>
      <c r="I541" s="31"/>
      <c r="J541" s="55"/>
      <c r="K541" s="55">
        <f t="shared" si="19"/>
        <v>0</v>
      </c>
    </row>
    <row r="542" spans="1:11" ht="24.95" customHeight="1" x14ac:dyDescent="0.2">
      <c r="A542" s="29"/>
      <c r="B542" s="29"/>
      <c r="C542" s="30"/>
      <c r="D542" s="2"/>
      <c r="E542" s="1"/>
      <c r="F542" s="1"/>
      <c r="G542" s="57" t="str">
        <f t="shared" si="18"/>
        <v/>
      </c>
      <c r="H542" s="54">
        <f>IFERROR(VLOOKUP(G542,مخزن!D540:E1142,2,0),"")</f>
        <v>0</v>
      </c>
      <c r="I542" s="31"/>
      <c r="J542" s="55"/>
      <c r="K542" s="55">
        <f t="shared" si="19"/>
        <v>0</v>
      </c>
    </row>
    <row r="543" spans="1:11" ht="24.95" customHeight="1" x14ac:dyDescent="0.2">
      <c r="A543" s="29"/>
      <c r="B543" s="29"/>
      <c r="C543" s="30"/>
      <c r="D543" s="2"/>
      <c r="E543" s="1"/>
      <c r="F543" s="1"/>
      <c r="G543" s="57" t="str">
        <f t="shared" si="18"/>
        <v/>
      </c>
      <c r="H543" s="54">
        <f>IFERROR(VLOOKUP(G543,مخزن!D541:E1143,2,0),"")</f>
        <v>0</v>
      </c>
      <c r="I543" s="31"/>
      <c r="J543" s="55"/>
      <c r="K543" s="55">
        <f t="shared" si="19"/>
        <v>0</v>
      </c>
    </row>
    <row r="544" spans="1:11" ht="24.95" customHeight="1" x14ac:dyDescent="0.2">
      <c r="A544" s="29"/>
      <c r="B544" s="29"/>
      <c r="C544" s="30"/>
      <c r="D544" s="2"/>
      <c r="E544" s="1"/>
      <c r="F544" s="1"/>
      <c r="G544" s="57" t="str">
        <f t="shared" si="18"/>
        <v/>
      </c>
      <c r="H544" s="54">
        <f>IFERROR(VLOOKUP(G544,مخزن!D542:E1144,2,0),"")</f>
        <v>0</v>
      </c>
      <c r="I544" s="31"/>
      <c r="J544" s="55"/>
      <c r="K544" s="55">
        <f t="shared" si="19"/>
        <v>0</v>
      </c>
    </row>
    <row r="545" spans="1:11" ht="24.95" customHeight="1" x14ac:dyDescent="0.2">
      <c r="A545" s="29"/>
      <c r="B545" s="29"/>
      <c r="C545" s="30"/>
      <c r="D545" s="2"/>
      <c r="E545" s="1"/>
      <c r="F545" s="1"/>
      <c r="G545" s="57" t="str">
        <f t="shared" si="18"/>
        <v/>
      </c>
      <c r="H545" s="54">
        <f>IFERROR(VLOOKUP(G545,مخزن!D543:E1145,2,0),"")</f>
        <v>0</v>
      </c>
      <c r="I545" s="31"/>
      <c r="J545" s="55"/>
      <c r="K545" s="55">
        <f t="shared" si="19"/>
        <v>0</v>
      </c>
    </row>
    <row r="546" spans="1:11" ht="24.95" customHeight="1" x14ac:dyDescent="0.2">
      <c r="A546" s="29"/>
      <c r="B546" s="29"/>
      <c r="C546" s="30"/>
      <c r="D546" s="2"/>
      <c r="E546" s="1"/>
      <c r="F546" s="1"/>
      <c r="G546" s="57" t="str">
        <f t="shared" si="18"/>
        <v/>
      </c>
      <c r="H546" s="54">
        <f>IFERROR(VLOOKUP(G546,مخزن!D544:E1146,2,0),"")</f>
        <v>0</v>
      </c>
      <c r="I546" s="31"/>
      <c r="J546" s="55"/>
      <c r="K546" s="55">
        <f t="shared" si="19"/>
        <v>0</v>
      </c>
    </row>
    <row r="547" spans="1:11" ht="24.95" customHeight="1" x14ac:dyDescent="0.2">
      <c r="A547" s="29"/>
      <c r="B547" s="29"/>
      <c r="C547" s="30"/>
      <c r="D547" s="2"/>
      <c r="E547" s="1"/>
      <c r="F547" s="1"/>
      <c r="G547" s="57" t="str">
        <f t="shared" si="18"/>
        <v/>
      </c>
      <c r="H547" s="54">
        <f>IFERROR(VLOOKUP(G547,مخزن!D545:E1147,2,0),"")</f>
        <v>0</v>
      </c>
      <c r="I547" s="31"/>
      <c r="J547" s="55"/>
      <c r="K547" s="55">
        <f t="shared" si="19"/>
        <v>0</v>
      </c>
    </row>
    <row r="548" spans="1:11" ht="24.95" customHeight="1" x14ac:dyDescent="0.2">
      <c r="A548" s="29"/>
      <c r="B548" s="29"/>
      <c r="C548" s="30"/>
      <c r="D548" s="2"/>
      <c r="E548" s="1"/>
      <c r="F548" s="1"/>
      <c r="G548" s="57" t="str">
        <f t="shared" si="18"/>
        <v/>
      </c>
      <c r="H548" s="54">
        <f>IFERROR(VLOOKUP(G548,مخزن!D546:E1148,2,0),"")</f>
        <v>0</v>
      </c>
      <c r="I548" s="31"/>
      <c r="J548" s="55"/>
      <c r="K548" s="55">
        <f t="shared" si="19"/>
        <v>0</v>
      </c>
    </row>
    <row r="549" spans="1:11" ht="24.95" customHeight="1" x14ac:dyDescent="0.2">
      <c r="A549" s="29"/>
      <c r="B549" s="29"/>
      <c r="C549" s="30"/>
      <c r="D549" s="2"/>
      <c r="E549" s="1"/>
      <c r="F549" s="1"/>
      <c r="G549" s="57" t="str">
        <f t="shared" si="18"/>
        <v/>
      </c>
      <c r="H549" s="54">
        <f>IFERROR(VLOOKUP(G549,مخزن!D547:E1149,2,0),"")</f>
        <v>0</v>
      </c>
      <c r="I549" s="31"/>
      <c r="J549" s="55"/>
      <c r="K549" s="55">
        <f t="shared" si="19"/>
        <v>0</v>
      </c>
    </row>
    <row r="550" spans="1:11" ht="24.95" customHeight="1" x14ac:dyDescent="0.2">
      <c r="A550" s="29"/>
      <c r="B550" s="29"/>
      <c r="C550" s="30"/>
      <c r="D550" s="2"/>
      <c r="E550" s="1"/>
      <c r="F550" s="1"/>
      <c r="G550" s="57" t="str">
        <f t="shared" si="18"/>
        <v/>
      </c>
      <c r="H550" s="54">
        <f>IFERROR(VLOOKUP(G550,مخزن!D548:E1150,2,0),"")</f>
        <v>0</v>
      </c>
      <c r="I550" s="31"/>
      <c r="J550" s="55"/>
      <c r="K550" s="55">
        <f t="shared" si="19"/>
        <v>0</v>
      </c>
    </row>
    <row r="551" spans="1:11" ht="24.95" customHeight="1" x14ac:dyDescent="0.2">
      <c r="A551" s="29"/>
      <c r="B551" s="29"/>
      <c r="C551" s="30"/>
      <c r="D551" s="2"/>
      <c r="E551" s="1"/>
      <c r="F551" s="1"/>
      <c r="G551" s="57" t="str">
        <f t="shared" si="18"/>
        <v/>
      </c>
      <c r="H551" s="54">
        <f>IFERROR(VLOOKUP(G551,مخزن!D549:E1151,2,0),"")</f>
        <v>0</v>
      </c>
      <c r="I551" s="31"/>
      <c r="J551" s="55"/>
      <c r="K551" s="55">
        <f t="shared" si="19"/>
        <v>0</v>
      </c>
    </row>
    <row r="552" spans="1:11" ht="24.95" customHeight="1" x14ac:dyDescent="0.2">
      <c r="A552" s="29"/>
      <c r="B552" s="29"/>
      <c r="C552" s="30"/>
      <c r="D552" s="2"/>
      <c r="E552" s="1"/>
      <c r="F552" s="1"/>
      <c r="G552" s="57" t="str">
        <f t="shared" si="18"/>
        <v/>
      </c>
      <c r="H552" s="54">
        <f>IFERROR(VLOOKUP(G552,مخزن!D550:E1152,2,0),"")</f>
        <v>0</v>
      </c>
      <c r="I552" s="31"/>
      <c r="J552" s="55"/>
      <c r="K552" s="55">
        <f t="shared" si="19"/>
        <v>0</v>
      </c>
    </row>
    <row r="553" spans="1:11" ht="24.95" customHeight="1" x14ac:dyDescent="0.2">
      <c r="A553" s="29"/>
      <c r="B553" s="29"/>
      <c r="C553" s="30"/>
      <c r="D553" s="2"/>
      <c r="E553" s="1"/>
      <c r="F553" s="1"/>
      <c r="G553" s="57" t="str">
        <f t="shared" si="18"/>
        <v/>
      </c>
      <c r="H553" s="54">
        <f>IFERROR(VLOOKUP(G553,مخزن!D551:E1153,2,0),"")</f>
        <v>0</v>
      </c>
      <c r="I553" s="31"/>
      <c r="J553" s="55"/>
      <c r="K553" s="55">
        <f t="shared" si="19"/>
        <v>0</v>
      </c>
    </row>
    <row r="554" spans="1:11" ht="24.95" customHeight="1" x14ac:dyDescent="0.2">
      <c r="A554" s="29"/>
      <c r="B554" s="29"/>
      <c r="C554" s="30"/>
      <c r="D554" s="2"/>
      <c r="E554" s="1"/>
      <c r="F554" s="1"/>
      <c r="G554" s="57" t="str">
        <f t="shared" si="18"/>
        <v/>
      </c>
      <c r="H554" s="54">
        <f>IFERROR(VLOOKUP(G554,مخزن!D552:E1154,2,0),"")</f>
        <v>0</v>
      </c>
      <c r="I554" s="31"/>
      <c r="J554" s="55"/>
      <c r="K554" s="55">
        <f t="shared" si="19"/>
        <v>0</v>
      </c>
    </row>
    <row r="555" spans="1:11" ht="24.95" customHeight="1" x14ac:dyDescent="0.2">
      <c r="A555" s="29"/>
      <c r="B555" s="29"/>
      <c r="C555" s="30"/>
      <c r="D555" s="2"/>
      <c r="E555" s="1"/>
      <c r="F555" s="1"/>
      <c r="G555" s="57" t="str">
        <f t="shared" si="18"/>
        <v/>
      </c>
      <c r="H555" s="54">
        <f>IFERROR(VLOOKUP(G555,مخزن!D553:E1155,2,0),"")</f>
        <v>0</v>
      </c>
      <c r="I555" s="31"/>
      <c r="J555" s="55"/>
      <c r="K555" s="55">
        <f t="shared" si="19"/>
        <v>0</v>
      </c>
    </row>
    <row r="556" spans="1:11" ht="24.95" customHeight="1" x14ac:dyDescent="0.2">
      <c r="A556" s="29"/>
      <c r="B556" s="29"/>
      <c r="C556" s="30"/>
      <c r="D556" s="2"/>
      <c r="E556" s="1"/>
      <c r="F556" s="1"/>
      <c r="G556" s="57" t="str">
        <f t="shared" si="18"/>
        <v/>
      </c>
      <c r="H556" s="54">
        <f>IFERROR(VLOOKUP(G556,مخزن!D554:E1156,2,0),"")</f>
        <v>0</v>
      </c>
      <c r="I556" s="31"/>
      <c r="J556" s="55"/>
      <c r="K556" s="55">
        <f t="shared" si="19"/>
        <v>0</v>
      </c>
    </row>
    <row r="557" spans="1:11" ht="24.95" customHeight="1" x14ac:dyDescent="0.2">
      <c r="A557" s="29"/>
      <c r="B557" s="29"/>
      <c r="C557" s="30"/>
      <c r="D557" s="2"/>
      <c r="E557" s="1"/>
      <c r="F557" s="1"/>
      <c r="G557" s="57" t="str">
        <f t="shared" si="18"/>
        <v/>
      </c>
      <c r="H557" s="54">
        <f>IFERROR(VLOOKUP(G557,مخزن!D555:E1157,2,0),"")</f>
        <v>0</v>
      </c>
      <c r="I557" s="31"/>
      <c r="J557" s="55"/>
      <c r="K557" s="55">
        <f t="shared" si="19"/>
        <v>0</v>
      </c>
    </row>
    <row r="558" spans="1:11" ht="24.95" customHeight="1" x14ac:dyDescent="0.2">
      <c r="A558" s="29"/>
      <c r="B558" s="29"/>
      <c r="C558" s="30"/>
      <c r="D558" s="2"/>
      <c r="E558" s="1"/>
      <c r="F558" s="1"/>
      <c r="G558" s="57" t="str">
        <f t="shared" si="18"/>
        <v/>
      </c>
      <c r="H558" s="54">
        <f>IFERROR(VLOOKUP(G558,مخزن!D556:E1158,2,0),"")</f>
        <v>0</v>
      </c>
      <c r="I558" s="31"/>
      <c r="J558" s="55"/>
      <c r="K558" s="55">
        <f t="shared" si="19"/>
        <v>0</v>
      </c>
    </row>
    <row r="559" spans="1:11" ht="24.95" customHeight="1" x14ac:dyDescent="0.2">
      <c r="A559" s="29"/>
      <c r="B559" s="29"/>
      <c r="C559" s="30"/>
      <c r="D559" s="2"/>
      <c r="E559" s="1"/>
      <c r="F559" s="1"/>
      <c r="G559" s="57" t="str">
        <f t="shared" si="18"/>
        <v/>
      </c>
      <c r="H559" s="54">
        <f>IFERROR(VLOOKUP(G559,مخزن!D557:E1159,2,0),"")</f>
        <v>0</v>
      </c>
      <c r="I559" s="31"/>
      <c r="J559" s="55"/>
      <c r="K559" s="55">
        <f t="shared" si="19"/>
        <v>0</v>
      </c>
    </row>
    <row r="560" spans="1:11" ht="24.95" customHeight="1" x14ac:dyDescent="0.2">
      <c r="A560" s="29"/>
      <c r="B560" s="29"/>
      <c r="C560" s="30"/>
      <c r="D560" s="2"/>
      <c r="E560" s="1"/>
      <c r="F560" s="1"/>
      <c r="G560" s="57" t="str">
        <f t="shared" si="18"/>
        <v/>
      </c>
      <c r="H560" s="54">
        <f>IFERROR(VLOOKUP(G560,مخزن!D558:E1160,2,0),"")</f>
        <v>0</v>
      </c>
      <c r="I560" s="31"/>
      <c r="J560" s="55"/>
      <c r="K560" s="55">
        <f t="shared" si="19"/>
        <v>0</v>
      </c>
    </row>
    <row r="561" spans="1:11" ht="24.95" customHeight="1" x14ac:dyDescent="0.2">
      <c r="A561" s="29"/>
      <c r="B561" s="29"/>
      <c r="C561" s="30"/>
      <c r="D561" s="2"/>
      <c r="E561" s="1"/>
      <c r="F561" s="1"/>
      <c r="G561" s="57" t="str">
        <f t="shared" si="18"/>
        <v/>
      </c>
      <c r="H561" s="54">
        <f>IFERROR(VLOOKUP(G561,مخزن!D559:E1161,2,0),"")</f>
        <v>0</v>
      </c>
      <c r="I561" s="31"/>
      <c r="J561" s="55"/>
      <c r="K561" s="55">
        <f t="shared" si="19"/>
        <v>0</v>
      </c>
    </row>
    <row r="562" spans="1:11" ht="24.95" customHeight="1" x14ac:dyDescent="0.2">
      <c r="A562" s="29"/>
      <c r="B562" s="29"/>
      <c r="C562" s="30"/>
      <c r="D562" s="2"/>
      <c r="E562" s="1"/>
      <c r="F562" s="1"/>
      <c r="G562" s="57" t="str">
        <f t="shared" si="18"/>
        <v/>
      </c>
      <c r="H562" s="54">
        <f>IFERROR(VLOOKUP(G562,مخزن!D560:E1162,2,0),"")</f>
        <v>0</v>
      </c>
      <c r="I562" s="31"/>
      <c r="J562" s="55"/>
      <c r="K562" s="55">
        <f t="shared" si="19"/>
        <v>0</v>
      </c>
    </row>
    <row r="563" spans="1:11" ht="24.95" customHeight="1" x14ac:dyDescent="0.2">
      <c r="A563" s="29"/>
      <c r="B563" s="29"/>
      <c r="C563" s="30"/>
      <c r="D563" s="2"/>
      <c r="E563" s="1"/>
      <c r="F563" s="1"/>
      <c r="G563" s="57" t="str">
        <f t="shared" si="18"/>
        <v/>
      </c>
      <c r="H563" s="54">
        <f>IFERROR(VLOOKUP(G563,مخزن!D561:E1163,2,0),"")</f>
        <v>0</v>
      </c>
      <c r="I563" s="31"/>
      <c r="J563" s="55"/>
      <c r="K563" s="55">
        <f t="shared" si="19"/>
        <v>0</v>
      </c>
    </row>
    <row r="564" spans="1:11" ht="24.95" customHeight="1" x14ac:dyDescent="0.2">
      <c r="A564" s="29"/>
      <c r="B564" s="29"/>
      <c r="C564" s="30"/>
      <c r="D564" s="2"/>
      <c r="E564" s="1"/>
      <c r="F564" s="1"/>
      <c r="G564" s="57" t="str">
        <f t="shared" si="18"/>
        <v/>
      </c>
      <c r="H564" s="54">
        <f>IFERROR(VLOOKUP(G564,مخزن!D562:E1164,2,0),"")</f>
        <v>0</v>
      </c>
      <c r="I564" s="31"/>
      <c r="J564" s="55"/>
      <c r="K564" s="55">
        <f t="shared" si="19"/>
        <v>0</v>
      </c>
    </row>
    <row r="565" spans="1:11" ht="24.95" customHeight="1" x14ac:dyDescent="0.2">
      <c r="A565" s="29"/>
      <c r="B565" s="29"/>
      <c r="C565" s="30"/>
      <c r="D565" s="2"/>
      <c r="E565" s="1"/>
      <c r="F565" s="1"/>
      <c r="G565" s="57" t="str">
        <f t="shared" si="18"/>
        <v/>
      </c>
      <c r="H565" s="54">
        <f>IFERROR(VLOOKUP(G565,مخزن!D563:E1165,2,0),"")</f>
        <v>0</v>
      </c>
      <c r="I565" s="31"/>
      <c r="J565" s="55"/>
      <c r="K565" s="55">
        <f t="shared" si="19"/>
        <v>0</v>
      </c>
    </row>
    <row r="566" spans="1:11" ht="24.95" customHeight="1" x14ac:dyDescent="0.2">
      <c r="A566" s="29"/>
      <c r="B566" s="29"/>
      <c r="C566" s="30"/>
      <c r="D566" s="2"/>
      <c r="E566" s="1"/>
      <c r="F566" s="1"/>
      <c r="G566" s="57" t="str">
        <f t="shared" si="18"/>
        <v/>
      </c>
      <c r="H566" s="54">
        <f>IFERROR(VLOOKUP(G566,مخزن!D564:E1166,2,0),"")</f>
        <v>0</v>
      </c>
      <c r="I566" s="31"/>
      <c r="J566" s="55"/>
      <c r="K566" s="55">
        <f t="shared" si="19"/>
        <v>0</v>
      </c>
    </row>
    <row r="567" spans="1:11" ht="24.95" customHeight="1" x14ac:dyDescent="0.2">
      <c r="A567" s="29"/>
      <c r="B567" s="29"/>
      <c r="C567" s="30"/>
      <c r="D567" s="2"/>
      <c r="E567" s="1"/>
      <c r="F567" s="1"/>
      <c r="G567" s="57" t="str">
        <f t="shared" si="18"/>
        <v/>
      </c>
      <c r="H567" s="54">
        <f>IFERROR(VLOOKUP(G567,مخزن!D565:E1167,2,0),"")</f>
        <v>0</v>
      </c>
      <c r="I567" s="31"/>
      <c r="J567" s="55"/>
      <c r="K567" s="55">
        <f t="shared" si="19"/>
        <v>0</v>
      </c>
    </row>
    <row r="568" spans="1:11" ht="24.95" customHeight="1" x14ac:dyDescent="0.2">
      <c r="A568" s="29"/>
      <c r="B568" s="29"/>
      <c r="C568" s="30"/>
      <c r="D568" s="2"/>
      <c r="E568" s="1"/>
      <c r="F568" s="1"/>
      <c r="G568" s="57" t="str">
        <f t="shared" si="18"/>
        <v/>
      </c>
      <c r="H568" s="54">
        <f>IFERROR(VLOOKUP(G568,مخزن!D566:E1168,2,0),"")</f>
        <v>0</v>
      </c>
      <c r="I568" s="31"/>
      <c r="J568" s="55"/>
      <c r="K568" s="55">
        <f t="shared" si="19"/>
        <v>0</v>
      </c>
    </row>
    <row r="569" spans="1:11" ht="24.95" customHeight="1" x14ac:dyDescent="0.2">
      <c r="A569" s="29"/>
      <c r="B569" s="29"/>
      <c r="C569" s="30"/>
      <c r="D569" s="2"/>
      <c r="E569" s="1"/>
      <c r="F569" s="1"/>
      <c r="G569" s="57" t="str">
        <f t="shared" si="18"/>
        <v/>
      </c>
      <c r="H569" s="54">
        <f>IFERROR(VLOOKUP(G569,مخزن!D567:E1169,2,0),"")</f>
        <v>0</v>
      </c>
      <c r="I569" s="31"/>
      <c r="J569" s="55"/>
      <c r="K569" s="55">
        <f t="shared" si="19"/>
        <v>0</v>
      </c>
    </row>
    <row r="570" spans="1:11" ht="24.95" customHeight="1" x14ac:dyDescent="0.2">
      <c r="A570" s="29"/>
      <c r="B570" s="29"/>
      <c r="C570" s="30"/>
      <c r="D570" s="2"/>
      <c r="E570" s="1"/>
      <c r="F570" s="1"/>
      <c r="G570" s="57" t="str">
        <f t="shared" si="18"/>
        <v/>
      </c>
      <c r="H570" s="54">
        <f>IFERROR(VLOOKUP(G570,مخزن!D568:E1170,2,0),"")</f>
        <v>0</v>
      </c>
      <c r="I570" s="31"/>
      <c r="J570" s="55"/>
      <c r="K570" s="55">
        <f t="shared" si="19"/>
        <v>0</v>
      </c>
    </row>
    <row r="571" spans="1:11" ht="24.95" customHeight="1" x14ac:dyDescent="0.2">
      <c r="A571" s="29"/>
      <c r="B571" s="29"/>
      <c r="C571" s="30"/>
      <c r="D571" s="2"/>
      <c r="E571" s="1"/>
      <c r="F571" s="1"/>
      <c r="G571" s="57" t="str">
        <f t="shared" si="18"/>
        <v/>
      </c>
      <c r="H571" s="54">
        <f>IFERROR(VLOOKUP(G571,مخزن!D569:E1171,2,0),"")</f>
        <v>0</v>
      </c>
      <c r="I571" s="31"/>
      <c r="J571" s="55"/>
      <c r="K571" s="55">
        <f t="shared" si="19"/>
        <v>0</v>
      </c>
    </row>
    <row r="572" spans="1:11" ht="24.95" customHeight="1" x14ac:dyDescent="0.2">
      <c r="A572" s="29"/>
      <c r="B572" s="29"/>
      <c r="C572" s="30"/>
      <c r="D572" s="2"/>
      <c r="E572" s="1"/>
      <c r="F572" s="1"/>
      <c r="G572" s="57" t="str">
        <f t="shared" si="18"/>
        <v/>
      </c>
      <c r="H572" s="54">
        <f>IFERROR(VLOOKUP(G572,مخزن!D570:E1172,2,0),"")</f>
        <v>0</v>
      </c>
      <c r="I572" s="31"/>
      <c r="J572" s="55"/>
      <c r="K572" s="55">
        <f t="shared" si="19"/>
        <v>0</v>
      </c>
    </row>
    <row r="573" spans="1:11" ht="24.95" customHeight="1" x14ac:dyDescent="0.2">
      <c r="A573" s="29"/>
      <c r="B573" s="29"/>
      <c r="C573" s="30"/>
      <c r="D573" s="2"/>
      <c r="E573" s="1"/>
      <c r="F573" s="1"/>
      <c r="G573" s="57" t="str">
        <f t="shared" si="18"/>
        <v/>
      </c>
      <c r="H573" s="54">
        <f>IFERROR(VLOOKUP(G573,مخزن!D571:E1173,2,0),"")</f>
        <v>0</v>
      </c>
      <c r="I573" s="31"/>
      <c r="J573" s="55"/>
      <c r="K573" s="55">
        <f t="shared" si="19"/>
        <v>0</v>
      </c>
    </row>
    <row r="574" spans="1:11" ht="24.95" customHeight="1" x14ac:dyDescent="0.2">
      <c r="A574" s="29"/>
      <c r="B574" s="29"/>
      <c r="C574" s="30"/>
      <c r="D574" s="2"/>
      <c r="E574" s="1"/>
      <c r="F574" s="1"/>
      <c r="G574" s="57" t="str">
        <f t="shared" si="18"/>
        <v/>
      </c>
      <c r="H574" s="54">
        <f>IFERROR(VLOOKUP(G574,مخزن!D572:E1174,2,0),"")</f>
        <v>0</v>
      </c>
      <c r="I574" s="31"/>
      <c r="J574" s="55"/>
      <c r="K574" s="55">
        <f t="shared" si="19"/>
        <v>0</v>
      </c>
    </row>
    <row r="575" spans="1:11" ht="24.95" customHeight="1" x14ac:dyDescent="0.2">
      <c r="A575" s="29"/>
      <c r="B575" s="29"/>
      <c r="C575" s="30"/>
      <c r="D575" s="2"/>
      <c r="E575" s="1"/>
      <c r="F575" s="1"/>
      <c r="G575" s="57" t="str">
        <f t="shared" si="18"/>
        <v/>
      </c>
      <c r="H575" s="54">
        <f>IFERROR(VLOOKUP(G575,مخزن!D573:E1175,2,0),"")</f>
        <v>0</v>
      </c>
      <c r="I575" s="31"/>
      <c r="J575" s="55"/>
      <c r="K575" s="55">
        <f t="shared" si="19"/>
        <v>0</v>
      </c>
    </row>
    <row r="576" spans="1:11" ht="24.95" customHeight="1" x14ac:dyDescent="0.2">
      <c r="A576" s="29"/>
      <c r="B576" s="29"/>
      <c r="C576" s="30"/>
      <c r="D576" s="2"/>
      <c r="E576" s="1"/>
      <c r="F576" s="1"/>
      <c r="G576" s="57" t="str">
        <f t="shared" si="18"/>
        <v/>
      </c>
      <c r="H576" s="54">
        <f>IFERROR(VLOOKUP(G576,مخزن!D574:E1176,2,0),"")</f>
        <v>0</v>
      </c>
      <c r="I576" s="31"/>
      <c r="J576" s="55"/>
      <c r="K576" s="55">
        <f t="shared" si="19"/>
        <v>0</v>
      </c>
    </row>
    <row r="577" spans="1:11" ht="24.95" customHeight="1" x14ac:dyDescent="0.2">
      <c r="A577" s="29"/>
      <c r="B577" s="29"/>
      <c r="C577" s="30"/>
      <c r="D577" s="2"/>
      <c r="E577" s="1"/>
      <c r="F577" s="1"/>
      <c r="G577" s="57" t="str">
        <f t="shared" si="18"/>
        <v/>
      </c>
      <c r="H577" s="54">
        <f>IFERROR(VLOOKUP(G577,مخزن!D575:E1177,2,0),"")</f>
        <v>0</v>
      </c>
      <c r="I577" s="31"/>
      <c r="J577" s="55"/>
      <c r="K577" s="55">
        <f t="shared" si="19"/>
        <v>0</v>
      </c>
    </row>
    <row r="578" spans="1:11" ht="24.95" customHeight="1" x14ac:dyDescent="0.2">
      <c r="A578" s="29"/>
      <c r="B578" s="29"/>
      <c r="C578" s="30"/>
      <c r="D578" s="2"/>
      <c r="E578" s="1"/>
      <c r="F578" s="1"/>
      <c r="G578" s="57" t="str">
        <f t="shared" si="18"/>
        <v/>
      </c>
      <c r="H578" s="54">
        <f>IFERROR(VLOOKUP(G578,مخزن!D576:E1178,2,0),"")</f>
        <v>0</v>
      </c>
      <c r="I578" s="31"/>
      <c r="J578" s="55"/>
      <c r="K578" s="55">
        <f t="shared" si="19"/>
        <v>0</v>
      </c>
    </row>
    <row r="579" spans="1:11" ht="24.95" customHeight="1" x14ac:dyDescent="0.2">
      <c r="A579" s="29"/>
      <c r="B579" s="29"/>
      <c r="C579" s="30"/>
      <c r="D579" s="2"/>
      <c r="E579" s="1"/>
      <c r="F579" s="1"/>
      <c r="G579" s="57" t="str">
        <f t="shared" si="18"/>
        <v/>
      </c>
      <c r="H579" s="54">
        <f>IFERROR(VLOOKUP(G579,مخزن!D577:E1179,2,0),"")</f>
        <v>0</v>
      </c>
      <c r="I579" s="31"/>
      <c r="J579" s="55"/>
      <c r="K579" s="55">
        <f t="shared" si="19"/>
        <v>0</v>
      </c>
    </row>
    <row r="580" spans="1:11" ht="24.95" customHeight="1" x14ac:dyDescent="0.2">
      <c r="A580" s="29"/>
      <c r="B580" s="29"/>
      <c r="C580" s="30"/>
      <c r="D580" s="2"/>
      <c r="E580" s="1"/>
      <c r="F580" s="1"/>
      <c r="G580" s="57" t="str">
        <f t="shared" si="18"/>
        <v/>
      </c>
      <c r="H580" s="54">
        <f>IFERROR(VLOOKUP(G580,مخزن!D578:E1180,2,0),"")</f>
        <v>0</v>
      </c>
      <c r="I580" s="31"/>
      <c r="J580" s="55"/>
      <c r="K580" s="55">
        <f t="shared" si="19"/>
        <v>0</v>
      </c>
    </row>
    <row r="581" spans="1:11" ht="24.95" customHeight="1" x14ac:dyDescent="0.2">
      <c r="A581" s="29"/>
      <c r="B581" s="29"/>
      <c r="C581" s="30"/>
      <c r="D581" s="2"/>
      <c r="E581" s="1"/>
      <c r="F581" s="1"/>
      <c r="G581" s="57" t="str">
        <f t="shared" si="18"/>
        <v/>
      </c>
      <c r="H581" s="54">
        <f>IFERROR(VLOOKUP(G581,مخزن!D579:E1181,2,0),"")</f>
        <v>0</v>
      </c>
      <c r="I581" s="31"/>
      <c r="J581" s="55"/>
      <c r="K581" s="55">
        <f t="shared" si="19"/>
        <v>0</v>
      </c>
    </row>
    <row r="582" spans="1:11" ht="24.95" customHeight="1" x14ac:dyDescent="0.2">
      <c r="A582" s="29"/>
      <c r="B582" s="29"/>
      <c r="C582" s="30"/>
      <c r="D582" s="2"/>
      <c r="E582" s="1"/>
      <c r="F582" s="1"/>
      <c r="G582" s="57" t="str">
        <f t="shared" si="18"/>
        <v/>
      </c>
      <c r="H582" s="54">
        <f>IFERROR(VLOOKUP(G582,مخزن!D580:E1182,2,0),"")</f>
        <v>0</v>
      </c>
      <c r="I582" s="31"/>
      <c r="J582" s="55"/>
      <c r="K582" s="55">
        <f t="shared" si="19"/>
        <v>0</v>
      </c>
    </row>
    <row r="583" spans="1:11" ht="24.95" customHeight="1" x14ac:dyDescent="0.2">
      <c r="A583" s="29"/>
      <c r="B583" s="29"/>
      <c r="C583" s="30"/>
      <c r="D583" s="2"/>
      <c r="E583" s="1"/>
      <c r="F583" s="1"/>
      <c r="G583" s="57" t="str">
        <f t="shared" si="18"/>
        <v/>
      </c>
      <c r="H583" s="54">
        <f>IFERROR(VLOOKUP(G583,مخزن!D581:E1183,2,0),"")</f>
        <v>0</v>
      </c>
      <c r="I583" s="31"/>
      <c r="J583" s="55"/>
      <c r="K583" s="55">
        <f t="shared" si="19"/>
        <v>0</v>
      </c>
    </row>
    <row r="584" spans="1:11" ht="24.95" customHeight="1" x14ac:dyDescent="0.2">
      <c r="A584" s="29"/>
      <c r="B584" s="29"/>
      <c r="C584" s="30"/>
      <c r="D584" s="2"/>
      <c r="E584" s="1"/>
      <c r="F584" s="1"/>
      <c r="G584" s="57" t="str">
        <f t="shared" si="18"/>
        <v/>
      </c>
      <c r="H584" s="54">
        <f>IFERROR(VLOOKUP(G584,مخزن!D582:E1184,2,0),"")</f>
        <v>0</v>
      </c>
      <c r="I584" s="31"/>
      <c r="J584" s="55"/>
      <c r="K584" s="55">
        <f t="shared" si="19"/>
        <v>0</v>
      </c>
    </row>
    <row r="585" spans="1:11" ht="24.95" customHeight="1" x14ac:dyDescent="0.2">
      <c r="A585" s="29"/>
      <c r="B585" s="29"/>
      <c r="C585" s="30"/>
      <c r="D585" s="2"/>
      <c r="E585" s="1"/>
      <c r="F585" s="1"/>
      <c r="G585" s="57" t="str">
        <f t="shared" si="18"/>
        <v/>
      </c>
      <c r="H585" s="54">
        <f>IFERROR(VLOOKUP(G585,مخزن!D583:E1185,2,0),"")</f>
        <v>0</v>
      </c>
      <c r="I585" s="31"/>
      <c r="J585" s="55"/>
      <c r="K585" s="55">
        <f t="shared" si="19"/>
        <v>0</v>
      </c>
    </row>
    <row r="586" spans="1:11" ht="24.95" customHeight="1" x14ac:dyDescent="0.2">
      <c r="A586" s="29"/>
      <c r="B586" s="29"/>
      <c r="C586" s="30"/>
      <c r="D586" s="2"/>
      <c r="E586" s="1"/>
      <c r="F586" s="1"/>
      <c r="G586" s="57" t="str">
        <f t="shared" ref="G586:G649" si="20">E586&amp;F586</f>
        <v/>
      </c>
      <c r="H586" s="54">
        <f>IFERROR(VLOOKUP(G586,مخزن!D584:E1186,2,0),"")</f>
        <v>0</v>
      </c>
      <c r="I586" s="31"/>
      <c r="J586" s="55"/>
      <c r="K586" s="55">
        <f t="shared" ref="K586:K649" si="21">I586*J586</f>
        <v>0</v>
      </c>
    </row>
    <row r="587" spans="1:11" ht="24.95" customHeight="1" x14ac:dyDescent="0.2">
      <c r="A587" s="29"/>
      <c r="B587" s="29"/>
      <c r="C587" s="30"/>
      <c r="D587" s="2"/>
      <c r="E587" s="1"/>
      <c r="F587" s="1"/>
      <c r="G587" s="57" t="str">
        <f t="shared" si="20"/>
        <v/>
      </c>
      <c r="H587" s="54">
        <f>IFERROR(VLOOKUP(G587,مخزن!D585:E1187,2,0),"")</f>
        <v>0</v>
      </c>
      <c r="I587" s="31"/>
      <c r="J587" s="55"/>
      <c r="K587" s="55">
        <f t="shared" si="21"/>
        <v>0</v>
      </c>
    </row>
    <row r="588" spans="1:11" ht="24.95" customHeight="1" x14ac:dyDescent="0.2">
      <c r="A588" s="29"/>
      <c r="B588" s="29"/>
      <c r="C588" s="30"/>
      <c r="D588" s="2"/>
      <c r="E588" s="1"/>
      <c r="F588" s="1"/>
      <c r="G588" s="57" t="str">
        <f t="shared" si="20"/>
        <v/>
      </c>
      <c r="H588" s="54">
        <f>IFERROR(VLOOKUP(G588,مخزن!D586:E1188,2,0),"")</f>
        <v>0</v>
      </c>
      <c r="I588" s="31"/>
      <c r="J588" s="55"/>
      <c r="K588" s="55">
        <f t="shared" si="21"/>
        <v>0</v>
      </c>
    </row>
    <row r="589" spans="1:11" ht="24.95" customHeight="1" x14ac:dyDescent="0.2">
      <c r="A589" s="29"/>
      <c r="B589" s="29"/>
      <c r="C589" s="30"/>
      <c r="D589" s="2"/>
      <c r="E589" s="1"/>
      <c r="F589" s="1"/>
      <c r="G589" s="57" t="str">
        <f t="shared" si="20"/>
        <v/>
      </c>
      <c r="H589" s="54">
        <f>IFERROR(VLOOKUP(G589,مخزن!D587:E1189,2,0),"")</f>
        <v>0</v>
      </c>
      <c r="I589" s="31"/>
      <c r="J589" s="55"/>
      <c r="K589" s="55">
        <f t="shared" si="21"/>
        <v>0</v>
      </c>
    </row>
    <row r="590" spans="1:11" ht="24.95" customHeight="1" x14ac:dyDescent="0.2">
      <c r="A590" s="29"/>
      <c r="B590" s="29"/>
      <c r="C590" s="30"/>
      <c r="D590" s="2"/>
      <c r="E590" s="1"/>
      <c r="F590" s="1"/>
      <c r="G590" s="57" t="str">
        <f t="shared" si="20"/>
        <v/>
      </c>
      <c r="H590" s="54">
        <f>IFERROR(VLOOKUP(G590,مخزن!D588:E1190,2,0),"")</f>
        <v>0</v>
      </c>
      <c r="I590" s="31"/>
      <c r="J590" s="55"/>
      <c r="K590" s="55">
        <f t="shared" si="21"/>
        <v>0</v>
      </c>
    </row>
    <row r="591" spans="1:11" ht="24.95" customHeight="1" x14ac:dyDescent="0.2">
      <c r="A591" s="29"/>
      <c r="B591" s="29"/>
      <c r="C591" s="30"/>
      <c r="D591" s="2"/>
      <c r="E591" s="1"/>
      <c r="F591" s="1"/>
      <c r="G591" s="57" t="str">
        <f t="shared" si="20"/>
        <v/>
      </c>
      <c r="H591" s="54">
        <f>IFERROR(VLOOKUP(G591,مخزن!D589:E1191,2,0),"")</f>
        <v>0</v>
      </c>
      <c r="I591" s="31"/>
      <c r="J591" s="55"/>
      <c r="K591" s="55">
        <f t="shared" si="21"/>
        <v>0</v>
      </c>
    </row>
    <row r="592" spans="1:11" ht="24.95" customHeight="1" x14ac:dyDescent="0.2">
      <c r="A592" s="29"/>
      <c r="B592" s="29"/>
      <c r="C592" s="30"/>
      <c r="D592" s="2"/>
      <c r="E592" s="1"/>
      <c r="F592" s="1"/>
      <c r="G592" s="57" t="str">
        <f t="shared" si="20"/>
        <v/>
      </c>
      <c r="H592" s="54">
        <f>IFERROR(VLOOKUP(G592,مخزن!D590:E1192,2,0),"")</f>
        <v>0</v>
      </c>
      <c r="I592" s="31"/>
      <c r="J592" s="55"/>
      <c r="K592" s="55">
        <f t="shared" si="21"/>
        <v>0</v>
      </c>
    </row>
    <row r="593" spans="1:11" ht="24.95" customHeight="1" x14ac:dyDescent="0.2">
      <c r="A593" s="29"/>
      <c r="B593" s="29"/>
      <c r="C593" s="30"/>
      <c r="D593" s="2"/>
      <c r="E593" s="1"/>
      <c r="F593" s="1"/>
      <c r="G593" s="57" t="str">
        <f t="shared" si="20"/>
        <v/>
      </c>
      <c r="H593" s="54">
        <f>IFERROR(VLOOKUP(G593,مخزن!D591:E1193,2,0),"")</f>
        <v>0</v>
      </c>
      <c r="I593" s="31"/>
      <c r="J593" s="55"/>
      <c r="K593" s="55">
        <f t="shared" si="21"/>
        <v>0</v>
      </c>
    </row>
    <row r="594" spans="1:11" ht="24.95" customHeight="1" x14ac:dyDescent="0.2">
      <c r="A594" s="29"/>
      <c r="B594" s="29"/>
      <c r="C594" s="30"/>
      <c r="D594" s="2"/>
      <c r="E594" s="1"/>
      <c r="F594" s="1"/>
      <c r="G594" s="57" t="str">
        <f t="shared" si="20"/>
        <v/>
      </c>
      <c r="H594" s="54">
        <f>IFERROR(VLOOKUP(G594,مخزن!D592:E1194,2,0),"")</f>
        <v>0</v>
      </c>
      <c r="I594" s="31"/>
      <c r="J594" s="55"/>
      <c r="K594" s="55">
        <f t="shared" si="21"/>
        <v>0</v>
      </c>
    </row>
    <row r="595" spans="1:11" ht="24.95" customHeight="1" x14ac:dyDescent="0.2">
      <c r="A595" s="29"/>
      <c r="B595" s="29"/>
      <c r="C595" s="30"/>
      <c r="D595" s="2"/>
      <c r="E595" s="1"/>
      <c r="F595" s="1"/>
      <c r="G595" s="57" t="str">
        <f t="shared" si="20"/>
        <v/>
      </c>
      <c r="H595" s="54">
        <f>IFERROR(VLOOKUP(G595,مخزن!D593:E1195,2,0),"")</f>
        <v>0</v>
      </c>
      <c r="I595" s="31"/>
      <c r="J595" s="55"/>
      <c r="K595" s="55">
        <f t="shared" si="21"/>
        <v>0</v>
      </c>
    </row>
    <row r="596" spans="1:11" ht="24.95" customHeight="1" x14ac:dyDescent="0.2">
      <c r="A596" s="29"/>
      <c r="B596" s="29"/>
      <c r="C596" s="30"/>
      <c r="D596" s="2"/>
      <c r="E596" s="1"/>
      <c r="F596" s="1"/>
      <c r="G596" s="57" t="str">
        <f t="shared" si="20"/>
        <v/>
      </c>
      <c r="H596" s="54">
        <f>IFERROR(VLOOKUP(G596,مخزن!D594:E1196,2,0),"")</f>
        <v>0</v>
      </c>
      <c r="I596" s="31"/>
      <c r="J596" s="55"/>
      <c r="K596" s="55">
        <f t="shared" si="21"/>
        <v>0</v>
      </c>
    </row>
    <row r="597" spans="1:11" ht="24.95" customHeight="1" x14ac:dyDescent="0.2">
      <c r="A597" s="29"/>
      <c r="B597" s="29"/>
      <c r="C597" s="30"/>
      <c r="D597" s="2"/>
      <c r="E597" s="1"/>
      <c r="F597" s="1"/>
      <c r="G597" s="57" t="str">
        <f t="shared" si="20"/>
        <v/>
      </c>
      <c r="H597" s="54">
        <f>IFERROR(VLOOKUP(G597,مخزن!D595:E1197,2,0),"")</f>
        <v>0</v>
      </c>
      <c r="I597" s="31"/>
      <c r="J597" s="55"/>
      <c r="K597" s="55">
        <f t="shared" si="21"/>
        <v>0</v>
      </c>
    </row>
    <row r="598" spans="1:11" ht="24.95" customHeight="1" x14ac:dyDescent="0.2">
      <c r="A598" s="29"/>
      <c r="B598" s="29"/>
      <c r="C598" s="30"/>
      <c r="D598" s="2"/>
      <c r="E598" s="1"/>
      <c r="F598" s="1"/>
      <c r="G598" s="57" t="str">
        <f t="shared" si="20"/>
        <v/>
      </c>
      <c r="H598" s="54">
        <f>IFERROR(VLOOKUP(G598,مخزن!D596:E1198,2,0),"")</f>
        <v>0</v>
      </c>
      <c r="I598" s="31"/>
      <c r="J598" s="55"/>
      <c r="K598" s="55">
        <f t="shared" si="21"/>
        <v>0</v>
      </c>
    </row>
    <row r="599" spans="1:11" ht="24.95" customHeight="1" x14ac:dyDescent="0.2">
      <c r="A599" s="29"/>
      <c r="B599" s="29"/>
      <c r="C599" s="30"/>
      <c r="D599" s="2"/>
      <c r="E599" s="1"/>
      <c r="F599" s="1"/>
      <c r="G599" s="57" t="str">
        <f t="shared" si="20"/>
        <v/>
      </c>
      <c r="H599" s="54">
        <f>IFERROR(VLOOKUP(G599,مخزن!D597:E1199,2,0),"")</f>
        <v>0</v>
      </c>
      <c r="I599" s="31"/>
      <c r="J599" s="55"/>
      <c r="K599" s="55">
        <f t="shared" si="21"/>
        <v>0</v>
      </c>
    </row>
    <row r="600" spans="1:11" ht="24.95" customHeight="1" x14ac:dyDescent="0.2">
      <c r="A600" s="29"/>
      <c r="B600" s="29"/>
      <c r="C600" s="30"/>
      <c r="D600" s="2"/>
      <c r="E600" s="1"/>
      <c r="F600" s="1"/>
      <c r="G600" s="57" t="str">
        <f t="shared" si="20"/>
        <v/>
      </c>
      <c r="H600" s="54">
        <f>IFERROR(VLOOKUP(G600,مخزن!D598:E1200,2,0),"")</f>
        <v>0</v>
      </c>
      <c r="I600" s="31"/>
      <c r="J600" s="55"/>
      <c r="K600" s="55">
        <f t="shared" si="21"/>
        <v>0</v>
      </c>
    </row>
    <row r="601" spans="1:11" ht="24.95" customHeight="1" x14ac:dyDescent="0.2">
      <c r="A601" s="29"/>
      <c r="B601" s="29"/>
      <c r="C601" s="30"/>
      <c r="D601" s="2"/>
      <c r="E601" s="1"/>
      <c r="F601" s="1"/>
      <c r="G601" s="57" t="str">
        <f t="shared" si="20"/>
        <v/>
      </c>
      <c r="H601" s="54">
        <f>IFERROR(VLOOKUP(G601,مخزن!D599:E1201,2,0),"")</f>
        <v>0</v>
      </c>
      <c r="I601" s="31"/>
      <c r="J601" s="55"/>
      <c r="K601" s="55">
        <f t="shared" si="21"/>
        <v>0</v>
      </c>
    </row>
    <row r="602" spans="1:11" ht="24.95" customHeight="1" x14ac:dyDescent="0.2">
      <c r="A602" s="29"/>
      <c r="B602" s="29"/>
      <c r="C602" s="30"/>
      <c r="D602" s="2"/>
      <c r="E602" s="1"/>
      <c r="F602" s="1"/>
      <c r="G602" s="57" t="str">
        <f t="shared" si="20"/>
        <v/>
      </c>
      <c r="H602" s="54">
        <f>IFERROR(VLOOKUP(G602,مخزن!D600:E1202,2,0),"")</f>
        <v>0</v>
      </c>
      <c r="I602" s="31"/>
      <c r="J602" s="55"/>
      <c r="K602" s="55">
        <f t="shared" si="21"/>
        <v>0</v>
      </c>
    </row>
    <row r="603" spans="1:11" ht="24.95" customHeight="1" x14ac:dyDescent="0.2">
      <c r="A603" s="29"/>
      <c r="B603" s="29"/>
      <c r="C603" s="30"/>
      <c r="D603" s="2"/>
      <c r="E603" s="1"/>
      <c r="F603" s="1"/>
      <c r="G603" s="57" t="str">
        <f t="shared" si="20"/>
        <v/>
      </c>
      <c r="H603" s="54">
        <f>IFERROR(VLOOKUP(G603,مخزن!D601:E1203,2,0),"")</f>
        <v>0</v>
      </c>
      <c r="I603" s="31"/>
      <c r="J603" s="55"/>
      <c r="K603" s="55">
        <f t="shared" si="21"/>
        <v>0</v>
      </c>
    </row>
    <row r="604" spans="1:11" ht="24.95" customHeight="1" x14ac:dyDescent="0.2">
      <c r="A604" s="29"/>
      <c r="B604" s="29"/>
      <c r="C604" s="30"/>
      <c r="D604" s="2"/>
      <c r="E604" s="1"/>
      <c r="F604" s="1"/>
      <c r="G604" s="57" t="str">
        <f t="shared" si="20"/>
        <v/>
      </c>
      <c r="H604" s="54">
        <f>IFERROR(VLOOKUP(G604,مخزن!D602:E1204,2,0),"")</f>
        <v>0</v>
      </c>
      <c r="I604" s="31"/>
      <c r="J604" s="55"/>
      <c r="K604" s="55">
        <f t="shared" si="21"/>
        <v>0</v>
      </c>
    </row>
    <row r="605" spans="1:11" ht="24.95" customHeight="1" x14ac:dyDescent="0.2">
      <c r="A605" s="29"/>
      <c r="B605" s="29"/>
      <c r="C605" s="30"/>
      <c r="D605" s="2"/>
      <c r="E605" s="1"/>
      <c r="F605" s="1"/>
      <c r="G605" s="57" t="str">
        <f t="shared" si="20"/>
        <v/>
      </c>
      <c r="H605" s="54">
        <f>IFERROR(VLOOKUP(G605,مخزن!D603:E1205,2,0),"")</f>
        <v>0</v>
      </c>
      <c r="I605" s="31"/>
      <c r="J605" s="55"/>
      <c r="K605" s="55">
        <f t="shared" si="21"/>
        <v>0</v>
      </c>
    </row>
    <row r="606" spans="1:11" ht="24.95" customHeight="1" x14ac:dyDescent="0.2">
      <c r="A606" s="29"/>
      <c r="B606" s="29"/>
      <c r="C606" s="30"/>
      <c r="D606" s="2"/>
      <c r="E606" s="1"/>
      <c r="F606" s="1"/>
      <c r="G606" s="57" t="str">
        <f t="shared" si="20"/>
        <v/>
      </c>
      <c r="H606" s="54" t="str">
        <f>IFERROR(VLOOKUP(G606,مخزن!D604:E1206,2,0),"")</f>
        <v/>
      </c>
      <c r="I606" s="31"/>
      <c r="J606" s="55"/>
      <c r="K606" s="55">
        <f t="shared" si="21"/>
        <v>0</v>
      </c>
    </row>
    <row r="607" spans="1:11" ht="24.95" customHeight="1" x14ac:dyDescent="0.2">
      <c r="A607" s="29"/>
      <c r="B607" s="29"/>
      <c r="C607" s="30"/>
      <c r="D607" s="2"/>
      <c r="E607" s="1"/>
      <c r="F607" s="1"/>
      <c r="G607" s="57" t="str">
        <f t="shared" si="20"/>
        <v/>
      </c>
      <c r="H607" s="54" t="str">
        <f>IFERROR(VLOOKUP(G607,مخزن!D605:E1207,2,0),"")</f>
        <v/>
      </c>
      <c r="I607" s="31"/>
      <c r="J607" s="55"/>
      <c r="K607" s="55">
        <f t="shared" si="21"/>
        <v>0</v>
      </c>
    </row>
    <row r="608" spans="1:11" ht="24.95" customHeight="1" x14ac:dyDescent="0.2">
      <c r="A608" s="29"/>
      <c r="B608" s="29"/>
      <c r="C608" s="30"/>
      <c r="D608" s="2"/>
      <c r="E608" s="1"/>
      <c r="F608" s="1"/>
      <c r="G608" s="57" t="str">
        <f t="shared" si="20"/>
        <v/>
      </c>
      <c r="H608" s="54" t="str">
        <f>IFERROR(VLOOKUP(G608,مخزن!D606:E1208,2,0),"")</f>
        <v/>
      </c>
      <c r="I608" s="31"/>
      <c r="J608" s="55"/>
      <c r="K608" s="55">
        <f t="shared" si="21"/>
        <v>0</v>
      </c>
    </row>
    <row r="609" spans="1:11" ht="24.95" customHeight="1" x14ac:dyDescent="0.2">
      <c r="A609" s="29"/>
      <c r="B609" s="29"/>
      <c r="C609" s="30"/>
      <c r="D609" s="2"/>
      <c r="E609" s="1"/>
      <c r="F609" s="1"/>
      <c r="G609" s="57" t="str">
        <f t="shared" si="20"/>
        <v/>
      </c>
      <c r="H609" s="54" t="str">
        <f>IFERROR(VLOOKUP(G609,مخزن!D607:E1209,2,0),"")</f>
        <v/>
      </c>
      <c r="I609" s="31"/>
      <c r="J609" s="55"/>
      <c r="K609" s="55">
        <f t="shared" si="21"/>
        <v>0</v>
      </c>
    </row>
    <row r="610" spans="1:11" ht="24.95" customHeight="1" x14ac:dyDescent="0.2">
      <c r="A610" s="29"/>
      <c r="B610" s="29"/>
      <c r="C610" s="30"/>
      <c r="D610" s="2"/>
      <c r="E610" s="1"/>
      <c r="F610" s="1"/>
      <c r="G610" s="57" t="str">
        <f t="shared" si="20"/>
        <v/>
      </c>
      <c r="H610" s="54" t="str">
        <f>IFERROR(VLOOKUP(G610,مخزن!D608:E1210,2,0),"")</f>
        <v/>
      </c>
      <c r="I610" s="31"/>
      <c r="J610" s="55"/>
      <c r="K610" s="55">
        <f t="shared" si="21"/>
        <v>0</v>
      </c>
    </row>
    <row r="611" spans="1:11" ht="24.95" customHeight="1" x14ac:dyDescent="0.2">
      <c r="A611" s="29"/>
      <c r="B611" s="29"/>
      <c r="C611" s="30"/>
      <c r="D611" s="2"/>
      <c r="E611" s="1"/>
      <c r="F611" s="1"/>
      <c r="G611" s="57" t="str">
        <f t="shared" si="20"/>
        <v/>
      </c>
      <c r="H611" s="54" t="str">
        <f>IFERROR(VLOOKUP(G611,مخزن!D609:E1211,2,0),"")</f>
        <v/>
      </c>
      <c r="I611" s="31"/>
      <c r="J611" s="55"/>
      <c r="K611" s="55">
        <f t="shared" si="21"/>
        <v>0</v>
      </c>
    </row>
    <row r="612" spans="1:11" ht="24.95" customHeight="1" x14ac:dyDescent="0.2">
      <c r="A612" s="29"/>
      <c r="B612" s="29"/>
      <c r="C612" s="30"/>
      <c r="D612" s="2"/>
      <c r="E612" s="1"/>
      <c r="F612" s="1"/>
      <c r="G612" s="57" t="str">
        <f t="shared" si="20"/>
        <v/>
      </c>
      <c r="H612" s="54" t="str">
        <f>IFERROR(VLOOKUP(G612,مخزن!D610:E1212,2,0),"")</f>
        <v/>
      </c>
      <c r="I612" s="31"/>
      <c r="J612" s="55"/>
      <c r="K612" s="55">
        <f t="shared" si="21"/>
        <v>0</v>
      </c>
    </row>
    <row r="613" spans="1:11" ht="24.95" customHeight="1" x14ac:dyDescent="0.2">
      <c r="A613" s="29"/>
      <c r="B613" s="29"/>
      <c r="C613" s="30"/>
      <c r="D613" s="2"/>
      <c r="E613" s="1"/>
      <c r="F613" s="1"/>
      <c r="G613" s="57" t="str">
        <f t="shared" si="20"/>
        <v/>
      </c>
      <c r="H613" s="54" t="str">
        <f>IFERROR(VLOOKUP(G613,مخزن!D611:E1213,2,0),"")</f>
        <v/>
      </c>
      <c r="I613" s="31"/>
      <c r="J613" s="55"/>
      <c r="K613" s="55">
        <f t="shared" si="21"/>
        <v>0</v>
      </c>
    </row>
    <row r="614" spans="1:11" ht="24.95" customHeight="1" x14ac:dyDescent="0.2">
      <c r="A614" s="29"/>
      <c r="B614" s="29"/>
      <c r="C614" s="30"/>
      <c r="D614" s="2"/>
      <c r="E614" s="1"/>
      <c r="F614" s="1"/>
      <c r="G614" s="57" t="str">
        <f t="shared" si="20"/>
        <v/>
      </c>
      <c r="H614" s="54" t="str">
        <f>IFERROR(VLOOKUP(G614,مخزن!D612:E1214,2,0),"")</f>
        <v/>
      </c>
      <c r="I614" s="31"/>
      <c r="J614" s="55"/>
      <c r="K614" s="55">
        <f t="shared" si="21"/>
        <v>0</v>
      </c>
    </row>
    <row r="615" spans="1:11" ht="24.95" customHeight="1" x14ac:dyDescent="0.2">
      <c r="A615" s="29"/>
      <c r="B615" s="29"/>
      <c r="C615" s="30"/>
      <c r="D615" s="2"/>
      <c r="E615" s="1"/>
      <c r="F615" s="1"/>
      <c r="G615" s="57" t="str">
        <f t="shared" si="20"/>
        <v/>
      </c>
      <c r="H615" s="54" t="str">
        <f>IFERROR(VLOOKUP(G615,مخزن!D613:E1215,2,0),"")</f>
        <v/>
      </c>
      <c r="I615" s="31"/>
      <c r="J615" s="55"/>
      <c r="K615" s="55">
        <f t="shared" si="21"/>
        <v>0</v>
      </c>
    </row>
    <row r="616" spans="1:11" ht="24.95" customHeight="1" x14ac:dyDescent="0.2">
      <c r="A616" s="29"/>
      <c r="B616" s="29"/>
      <c r="C616" s="30"/>
      <c r="D616" s="2"/>
      <c r="E616" s="1"/>
      <c r="F616" s="1"/>
      <c r="G616" s="57" t="str">
        <f t="shared" si="20"/>
        <v/>
      </c>
      <c r="H616" s="54" t="str">
        <f>IFERROR(VLOOKUP(G616,مخزن!D614:E1216,2,0),"")</f>
        <v/>
      </c>
      <c r="I616" s="31"/>
      <c r="J616" s="55"/>
      <c r="K616" s="55">
        <f t="shared" si="21"/>
        <v>0</v>
      </c>
    </row>
    <row r="617" spans="1:11" ht="24.95" customHeight="1" x14ac:dyDescent="0.2">
      <c r="A617" s="29"/>
      <c r="B617" s="29"/>
      <c r="C617" s="30"/>
      <c r="D617" s="2"/>
      <c r="E617" s="1"/>
      <c r="F617" s="1"/>
      <c r="G617" s="57" t="str">
        <f t="shared" si="20"/>
        <v/>
      </c>
      <c r="H617" s="54" t="str">
        <f>IFERROR(VLOOKUP(G617,مخزن!D615:E1217,2,0),"")</f>
        <v/>
      </c>
      <c r="I617" s="31"/>
      <c r="J617" s="55"/>
      <c r="K617" s="55">
        <f t="shared" si="21"/>
        <v>0</v>
      </c>
    </row>
    <row r="618" spans="1:11" ht="24.95" customHeight="1" x14ac:dyDescent="0.2">
      <c r="A618" s="29"/>
      <c r="B618" s="29"/>
      <c r="C618" s="30"/>
      <c r="D618" s="2"/>
      <c r="E618" s="1"/>
      <c r="F618" s="1"/>
      <c r="G618" s="57" t="str">
        <f t="shared" si="20"/>
        <v/>
      </c>
      <c r="H618" s="54" t="str">
        <f>IFERROR(VLOOKUP(G618,مخزن!D616:E1218,2,0),"")</f>
        <v/>
      </c>
      <c r="I618" s="31"/>
      <c r="J618" s="55"/>
      <c r="K618" s="55">
        <f t="shared" si="21"/>
        <v>0</v>
      </c>
    </row>
    <row r="619" spans="1:11" ht="24.95" customHeight="1" x14ac:dyDescent="0.2">
      <c r="A619" s="29"/>
      <c r="B619" s="29"/>
      <c r="C619" s="30"/>
      <c r="D619" s="2"/>
      <c r="E619" s="1"/>
      <c r="F619" s="1"/>
      <c r="G619" s="57" t="str">
        <f t="shared" si="20"/>
        <v/>
      </c>
      <c r="H619" s="54" t="str">
        <f>IFERROR(VLOOKUP(G619,مخزن!D617:E1219,2,0),"")</f>
        <v/>
      </c>
      <c r="I619" s="31"/>
      <c r="J619" s="55"/>
      <c r="K619" s="55">
        <f t="shared" si="21"/>
        <v>0</v>
      </c>
    </row>
    <row r="620" spans="1:11" ht="24.95" customHeight="1" x14ac:dyDescent="0.2">
      <c r="A620" s="29"/>
      <c r="B620" s="29"/>
      <c r="C620" s="30"/>
      <c r="D620" s="2"/>
      <c r="E620" s="1"/>
      <c r="F620" s="1"/>
      <c r="G620" s="57" t="str">
        <f t="shared" si="20"/>
        <v/>
      </c>
      <c r="H620" s="54" t="str">
        <f>IFERROR(VLOOKUP(G620,مخزن!D618:E1220,2,0),"")</f>
        <v/>
      </c>
      <c r="I620" s="31"/>
      <c r="J620" s="55"/>
      <c r="K620" s="55">
        <f t="shared" si="21"/>
        <v>0</v>
      </c>
    </row>
    <row r="621" spans="1:11" ht="24.95" customHeight="1" x14ac:dyDescent="0.2">
      <c r="A621" s="29"/>
      <c r="B621" s="29"/>
      <c r="C621" s="30"/>
      <c r="D621" s="2"/>
      <c r="E621" s="1"/>
      <c r="F621" s="1"/>
      <c r="G621" s="57" t="str">
        <f t="shared" si="20"/>
        <v/>
      </c>
      <c r="H621" s="54" t="str">
        <f>IFERROR(VLOOKUP(G621,مخزن!D619:E1221,2,0),"")</f>
        <v/>
      </c>
      <c r="I621" s="31"/>
      <c r="J621" s="55"/>
      <c r="K621" s="55">
        <f t="shared" si="21"/>
        <v>0</v>
      </c>
    </row>
    <row r="622" spans="1:11" ht="24.95" customHeight="1" x14ac:dyDescent="0.2">
      <c r="A622" s="29"/>
      <c r="B622" s="29"/>
      <c r="C622" s="30"/>
      <c r="D622" s="2"/>
      <c r="E622" s="1"/>
      <c r="F622" s="1"/>
      <c r="G622" s="57" t="str">
        <f t="shared" si="20"/>
        <v/>
      </c>
      <c r="H622" s="54" t="str">
        <f>IFERROR(VLOOKUP(G622,مخزن!D620:E1222,2,0),"")</f>
        <v/>
      </c>
      <c r="I622" s="31"/>
      <c r="J622" s="55"/>
      <c r="K622" s="55">
        <f t="shared" si="21"/>
        <v>0</v>
      </c>
    </row>
    <row r="623" spans="1:11" ht="24.95" customHeight="1" x14ac:dyDescent="0.2">
      <c r="A623" s="29"/>
      <c r="B623" s="29"/>
      <c r="C623" s="30"/>
      <c r="D623" s="2"/>
      <c r="E623" s="1"/>
      <c r="F623" s="1"/>
      <c r="G623" s="57" t="str">
        <f t="shared" si="20"/>
        <v/>
      </c>
      <c r="H623" s="54" t="str">
        <f>IFERROR(VLOOKUP(G623,مخزن!D621:E1223,2,0),"")</f>
        <v/>
      </c>
      <c r="I623" s="31"/>
      <c r="J623" s="55"/>
      <c r="K623" s="55">
        <f t="shared" si="21"/>
        <v>0</v>
      </c>
    </row>
    <row r="624" spans="1:11" ht="24.95" customHeight="1" x14ac:dyDescent="0.2">
      <c r="A624" s="29"/>
      <c r="B624" s="29"/>
      <c r="C624" s="30"/>
      <c r="D624" s="2"/>
      <c r="E624" s="1"/>
      <c r="F624" s="1"/>
      <c r="G624" s="57" t="str">
        <f t="shared" si="20"/>
        <v/>
      </c>
      <c r="H624" s="54" t="str">
        <f>IFERROR(VLOOKUP(G624,مخزن!D622:E1224,2,0),"")</f>
        <v/>
      </c>
      <c r="I624" s="31"/>
      <c r="J624" s="55"/>
      <c r="K624" s="55">
        <f t="shared" si="21"/>
        <v>0</v>
      </c>
    </row>
    <row r="625" spans="1:11" ht="24.95" customHeight="1" x14ac:dyDescent="0.2">
      <c r="A625" s="29"/>
      <c r="B625" s="29"/>
      <c r="C625" s="30"/>
      <c r="D625" s="2"/>
      <c r="E625" s="1"/>
      <c r="F625" s="1"/>
      <c r="G625" s="57" t="str">
        <f t="shared" si="20"/>
        <v/>
      </c>
      <c r="H625" s="54" t="str">
        <f>IFERROR(VLOOKUP(G625,مخزن!D623:E1225,2,0),"")</f>
        <v/>
      </c>
      <c r="I625" s="31"/>
      <c r="J625" s="55"/>
      <c r="K625" s="55">
        <f t="shared" si="21"/>
        <v>0</v>
      </c>
    </row>
    <row r="626" spans="1:11" ht="24.95" customHeight="1" x14ac:dyDescent="0.2">
      <c r="A626" s="29"/>
      <c r="B626" s="29"/>
      <c r="C626" s="30"/>
      <c r="D626" s="2"/>
      <c r="E626" s="1"/>
      <c r="F626" s="1"/>
      <c r="G626" s="57" t="str">
        <f t="shared" si="20"/>
        <v/>
      </c>
      <c r="H626" s="54" t="str">
        <f>IFERROR(VLOOKUP(G626,مخزن!D624:E1226,2,0),"")</f>
        <v/>
      </c>
      <c r="I626" s="31"/>
      <c r="J626" s="55"/>
      <c r="K626" s="55">
        <f t="shared" si="21"/>
        <v>0</v>
      </c>
    </row>
    <row r="627" spans="1:11" ht="24.95" customHeight="1" x14ac:dyDescent="0.2">
      <c r="A627" s="29"/>
      <c r="B627" s="29"/>
      <c r="C627" s="30"/>
      <c r="D627" s="2"/>
      <c r="E627" s="1"/>
      <c r="F627" s="1"/>
      <c r="G627" s="57" t="str">
        <f t="shared" si="20"/>
        <v/>
      </c>
      <c r="H627" s="54" t="str">
        <f>IFERROR(VLOOKUP(G627,مخزن!D625:E1227,2,0),"")</f>
        <v/>
      </c>
      <c r="I627" s="31"/>
      <c r="J627" s="55"/>
      <c r="K627" s="55">
        <f t="shared" si="21"/>
        <v>0</v>
      </c>
    </row>
    <row r="628" spans="1:11" ht="24.95" customHeight="1" x14ac:dyDescent="0.2">
      <c r="A628" s="29"/>
      <c r="B628" s="29"/>
      <c r="C628" s="30"/>
      <c r="D628" s="2"/>
      <c r="E628" s="1"/>
      <c r="F628" s="1"/>
      <c r="G628" s="57" t="str">
        <f t="shared" si="20"/>
        <v/>
      </c>
      <c r="H628" s="54" t="str">
        <f>IFERROR(VLOOKUP(G628,مخزن!D626:E1228,2,0),"")</f>
        <v/>
      </c>
      <c r="I628" s="31"/>
      <c r="J628" s="55"/>
      <c r="K628" s="55">
        <f t="shared" si="21"/>
        <v>0</v>
      </c>
    </row>
    <row r="629" spans="1:11" ht="24.95" customHeight="1" x14ac:dyDescent="0.2">
      <c r="A629" s="29"/>
      <c r="B629" s="29"/>
      <c r="C629" s="30"/>
      <c r="D629" s="2"/>
      <c r="E629" s="1"/>
      <c r="F629" s="1"/>
      <c r="G629" s="57" t="str">
        <f t="shared" si="20"/>
        <v/>
      </c>
      <c r="H629" s="54" t="str">
        <f>IFERROR(VLOOKUP(G629,مخزن!D627:E1229,2,0),"")</f>
        <v/>
      </c>
      <c r="I629" s="31"/>
      <c r="J629" s="55"/>
      <c r="K629" s="55">
        <f t="shared" si="21"/>
        <v>0</v>
      </c>
    </row>
    <row r="630" spans="1:11" ht="24.95" customHeight="1" x14ac:dyDescent="0.2">
      <c r="A630" s="29"/>
      <c r="B630" s="29"/>
      <c r="C630" s="30"/>
      <c r="D630" s="2"/>
      <c r="E630" s="1"/>
      <c r="F630" s="1"/>
      <c r="G630" s="57" t="str">
        <f t="shared" si="20"/>
        <v/>
      </c>
      <c r="H630" s="54" t="str">
        <f>IFERROR(VLOOKUP(G630,مخزن!D628:E1230,2,0),"")</f>
        <v/>
      </c>
      <c r="I630" s="31"/>
      <c r="J630" s="55"/>
      <c r="K630" s="55">
        <f t="shared" si="21"/>
        <v>0</v>
      </c>
    </row>
    <row r="631" spans="1:11" ht="24.95" customHeight="1" x14ac:dyDescent="0.2">
      <c r="A631" s="29"/>
      <c r="B631" s="29"/>
      <c r="C631" s="30"/>
      <c r="D631" s="2"/>
      <c r="E631" s="1"/>
      <c r="F631" s="1"/>
      <c r="G631" s="57" t="str">
        <f t="shared" si="20"/>
        <v/>
      </c>
      <c r="H631" s="54" t="str">
        <f>IFERROR(VLOOKUP(G631,مخزن!D629:E1231,2,0),"")</f>
        <v/>
      </c>
      <c r="I631" s="31"/>
      <c r="J631" s="55"/>
      <c r="K631" s="55">
        <f t="shared" si="21"/>
        <v>0</v>
      </c>
    </row>
    <row r="632" spans="1:11" ht="24.95" customHeight="1" x14ac:dyDescent="0.2">
      <c r="A632" s="29"/>
      <c r="B632" s="29"/>
      <c r="C632" s="30"/>
      <c r="D632" s="2"/>
      <c r="E632" s="1"/>
      <c r="F632" s="1"/>
      <c r="G632" s="57" t="str">
        <f t="shared" si="20"/>
        <v/>
      </c>
      <c r="H632" s="54" t="str">
        <f>IFERROR(VLOOKUP(G632,مخزن!D630:E1232,2,0),"")</f>
        <v/>
      </c>
      <c r="I632" s="31"/>
      <c r="J632" s="55"/>
      <c r="K632" s="55">
        <f t="shared" si="21"/>
        <v>0</v>
      </c>
    </row>
    <row r="633" spans="1:11" ht="24.95" customHeight="1" x14ac:dyDescent="0.2">
      <c r="A633" s="29"/>
      <c r="B633" s="29"/>
      <c r="C633" s="30"/>
      <c r="D633" s="2"/>
      <c r="E633" s="1"/>
      <c r="F633" s="1"/>
      <c r="G633" s="57" t="str">
        <f t="shared" si="20"/>
        <v/>
      </c>
      <c r="H633" s="54" t="str">
        <f>IFERROR(VLOOKUP(G633,مخزن!D631:E1233,2,0),"")</f>
        <v/>
      </c>
      <c r="I633" s="31"/>
      <c r="J633" s="55"/>
      <c r="K633" s="55">
        <f t="shared" si="21"/>
        <v>0</v>
      </c>
    </row>
    <row r="634" spans="1:11" ht="24.95" customHeight="1" x14ac:dyDescent="0.2">
      <c r="A634" s="29"/>
      <c r="B634" s="29"/>
      <c r="C634" s="30"/>
      <c r="D634" s="2"/>
      <c r="E634" s="1"/>
      <c r="F634" s="1"/>
      <c r="G634" s="57" t="str">
        <f t="shared" si="20"/>
        <v/>
      </c>
      <c r="H634" s="54" t="str">
        <f>IFERROR(VLOOKUP(G634,مخزن!D632:E1234,2,0),"")</f>
        <v/>
      </c>
      <c r="I634" s="31"/>
      <c r="J634" s="55"/>
      <c r="K634" s="55">
        <f t="shared" si="21"/>
        <v>0</v>
      </c>
    </row>
    <row r="635" spans="1:11" ht="24.95" customHeight="1" x14ac:dyDescent="0.2">
      <c r="A635" s="29"/>
      <c r="B635" s="29"/>
      <c r="C635" s="30"/>
      <c r="D635" s="2"/>
      <c r="E635" s="1"/>
      <c r="F635" s="1"/>
      <c r="G635" s="57" t="str">
        <f t="shared" si="20"/>
        <v/>
      </c>
      <c r="H635" s="54" t="str">
        <f>IFERROR(VLOOKUP(G635,مخزن!D633:E1235,2,0),"")</f>
        <v/>
      </c>
      <c r="I635" s="31"/>
      <c r="J635" s="55"/>
      <c r="K635" s="55">
        <f t="shared" si="21"/>
        <v>0</v>
      </c>
    </row>
    <row r="636" spans="1:11" ht="24.95" customHeight="1" x14ac:dyDescent="0.2">
      <c r="A636" s="29"/>
      <c r="B636" s="29"/>
      <c r="C636" s="30"/>
      <c r="D636" s="2"/>
      <c r="E636" s="1"/>
      <c r="F636" s="1"/>
      <c r="G636" s="57" t="str">
        <f t="shared" si="20"/>
        <v/>
      </c>
      <c r="H636" s="54" t="str">
        <f>IFERROR(VLOOKUP(G636,مخزن!D634:E1236,2,0),"")</f>
        <v/>
      </c>
      <c r="I636" s="31"/>
      <c r="J636" s="55"/>
      <c r="K636" s="55">
        <f t="shared" si="21"/>
        <v>0</v>
      </c>
    </row>
    <row r="637" spans="1:11" ht="24.95" customHeight="1" x14ac:dyDescent="0.2">
      <c r="A637" s="29"/>
      <c r="B637" s="29"/>
      <c r="C637" s="30"/>
      <c r="D637" s="2"/>
      <c r="E637" s="1"/>
      <c r="F637" s="1"/>
      <c r="G637" s="57" t="str">
        <f t="shared" si="20"/>
        <v/>
      </c>
      <c r="H637" s="54" t="str">
        <f>IFERROR(VLOOKUP(G637,مخزن!D635:E1237,2,0),"")</f>
        <v/>
      </c>
      <c r="I637" s="31"/>
      <c r="J637" s="55"/>
      <c r="K637" s="55">
        <f t="shared" si="21"/>
        <v>0</v>
      </c>
    </row>
    <row r="638" spans="1:11" ht="24.95" customHeight="1" x14ac:dyDescent="0.2">
      <c r="A638" s="29"/>
      <c r="B638" s="29"/>
      <c r="C638" s="30"/>
      <c r="D638" s="2"/>
      <c r="E638" s="1"/>
      <c r="F638" s="1"/>
      <c r="G638" s="57" t="str">
        <f t="shared" si="20"/>
        <v/>
      </c>
      <c r="H638" s="54" t="str">
        <f>IFERROR(VLOOKUP(G638,مخزن!D636:E1238,2,0),"")</f>
        <v/>
      </c>
      <c r="I638" s="31"/>
      <c r="J638" s="55"/>
      <c r="K638" s="55">
        <f t="shared" si="21"/>
        <v>0</v>
      </c>
    </row>
    <row r="639" spans="1:11" ht="24.95" customHeight="1" x14ac:dyDescent="0.2">
      <c r="A639" s="29"/>
      <c r="B639" s="29"/>
      <c r="C639" s="30"/>
      <c r="D639" s="2"/>
      <c r="E639" s="1"/>
      <c r="F639" s="1"/>
      <c r="G639" s="57" t="str">
        <f t="shared" si="20"/>
        <v/>
      </c>
      <c r="H639" s="54" t="str">
        <f>IFERROR(VLOOKUP(G639,مخزن!D637:E1239,2,0),"")</f>
        <v/>
      </c>
      <c r="I639" s="31"/>
      <c r="J639" s="55"/>
      <c r="K639" s="55">
        <f t="shared" si="21"/>
        <v>0</v>
      </c>
    </row>
    <row r="640" spans="1:11" ht="24.95" customHeight="1" x14ac:dyDescent="0.2">
      <c r="A640" s="29"/>
      <c r="B640" s="29"/>
      <c r="C640" s="30"/>
      <c r="D640" s="2"/>
      <c r="E640" s="1"/>
      <c r="F640" s="1"/>
      <c r="G640" s="57" t="str">
        <f t="shared" si="20"/>
        <v/>
      </c>
      <c r="H640" s="54" t="str">
        <f>IFERROR(VLOOKUP(G640,مخزن!D638:E1240,2,0),"")</f>
        <v/>
      </c>
      <c r="I640" s="31"/>
      <c r="J640" s="55"/>
      <c r="K640" s="55">
        <f t="shared" si="21"/>
        <v>0</v>
      </c>
    </row>
    <row r="641" spans="1:11" ht="24.95" customHeight="1" x14ac:dyDescent="0.2">
      <c r="A641" s="29"/>
      <c r="B641" s="29"/>
      <c r="C641" s="30"/>
      <c r="D641" s="2"/>
      <c r="E641" s="1"/>
      <c r="F641" s="1"/>
      <c r="G641" s="57" t="str">
        <f t="shared" si="20"/>
        <v/>
      </c>
      <c r="H641" s="54" t="str">
        <f>IFERROR(VLOOKUP(G641,مخزن!D639:E1241,2,0),"")</f>
        <v/>
      </c>
      <c r="I641" s="31"/>
      <c r="J641" s="55"/>
      <c r="K641" s="55">
        <f t="shared" si="21"/>
        <v>0</v>
      </c>
    </row>
    <row r="642" spans="1:11" ht="24.95" customHeight="1" x14ac:dyDescent="0.2">
      <c r="A642" s="29"/>
      <c r="B642" s="29"/>
      <c r="C642" s="30"/>
      <c r="D642" s="2"/>
      <c r="E642" s="1"/>
      <c r="F642" s="1"/>
      <c r="G642" s="57" t="str">
        <f t="shared" si="20"/>
        <v/>
      </c>
      <c r="H642" s="54" t="str">
        <f>IFERROR(VLOOKUP(G642,مخزن!D640:E1242,2,0),"")</f>
        <v/>
      </c>
      <c r="I642" s="31"/>
      <c r="J642" s="55"/>
      <c r="K642" s="55">
        <f t="shared" si="21"/>
        <v>0</v>
      </c>
    </row>
    <row r="643" spans="1:11" ht="24.95" customHeight="1" x14ac:dyDescent="0.2">
      <c r="A643" s="29"/>
      <c r="B643" s="29"/>
      <c r="C643" s="30"/>
      <c r="D643" s="2"/>
      <c r="E643" s="1"/>
      <c r="F643" s="1"/>
      <c r="G643" s="57" t="str">
        <f t="shared" si="20"/>
        <v/>
      </c>
      <c r="H643" s="54" t="str">
        <f>IFERROR(VLOOKUP(G643,مخزن!D641:E1243,2,0),"")</f>
        <v/>
      </c>
      <c r="I643" s="31"/>
      <c r="J643" s="55"/>
      <c r="K643" s="55">
        <f t="shared" si="21"/>
        <v>0</v>
      </c>
    </row>
    <row r="644" spans="1:11" ht="24.95" customHeight="1" x14ac:dyDescent="0.2">
      <c r="A644" s="29"/>
      <c r="B644" s="29"/>
      <c r="C644" s="30"/>
      <c r="D644" s="2"/>
      <c r="E644" s="1"/>
      <c r="F644" s="1"/>
      <c r="G644" s="57" t="str">
        <f t="shared" si="20"/>
        <v/>
      </c>
      <c r="H644" s="54" t="str">
        <f>IFERROR(VLOOKUP(G644,مخزن!D642:E1244,2,0),"")</f>
        <v/>
      </c>
      <c r="I644" s="31"/>
      <c r="J644" s="55"/>
      <c r="K644" s="55">
        <f t="shared" si="21"/>
        <v>0</v>
      </c>
    </row>
    <row r="645" spans="1:11" ht="24.95" customHeight="1" x14ac:dyDescent="0.2">
      <c r="A645" s="29"/>
      <c r="B645" s="29"/>
      <c r="C645" s="30"/>
      <c r="D645" s="2"/>
      <c r="E645" s="1"/>
      <c r="F645" s="1"/>
      <c r="G645" s="57" t="str">
        <f t="shared" si="20"/>
        <v/>
      </c>
      <c r="H645" s="54" t="str">
        <f>IFERROR(VLOOKUP(G645,مخزن!D643:E1245,2,0),"")</f>
        <v/>
      </c>
      <c r="I645" s="31"/>
      <c r="J645" s="55"/>
      <c r="K645" s="55">
        <f t="shared" si="21"/>
        <v>0</v>
      </c>
    </row>
    <row r="646" spans="1:11" ht="24.95" customHeight="1" x14ac:dyDescent="0.2">
      <c r="A646" s="29"/>
      <c r="B646" s="29"/>
      <c r="C646" s="30"/>
      <c r="D646" s="2"/>
      <c r="E646" s="1"/>
      <c r="F646" s="1"/>
      <c r="G646" s="57" t="str">
        <f t="shared" si="20"/>
        <v/>
      </c>
      <c r="H646" s="54" t="str">
        <f>IFERROR(VLOOKUP(G646,مخزن!D644:E1246,2,0),"")</f>
        <v/>
      </c>
      <c r="I646" s="31"/>
      <c r="J646" s="55"/>
      <c r="K646" s="55">
        <f t="shared" si="21"/>
        <v>0</v>
      </c>
    </row>
    <row r="647" spans="1:11" ht="24.95" customHeight="1" x14ac:dyDescent="0.2">
      <c r="A647" s="29"/>
      <c r="B647" s="29"/>
      <c r="C647" s="30"/>
      <c r="D647" s="2"/>
      <c r="E647" s="1"/>
      <c r="F647" s="1"/>
      <c r="G647" s="57" t="str">
        <f t="shared" si="20"/>
        <v/>
      </c>
      <c r="H647" s="54" t="str">
        <f>IFERROR(VLOOKUP(G647,مخزن!D645:E1247,2,0),"")</f>
        <v/>
      </c>
      <c r="I647" s="31"/>
      <c r="J647" s="55"/>
      <c r="K647" s="55">
        <f t="shared" si="21"/>
        <v>0</v>
      </c>
    </row>
    <row r="648" spans="1:11" ht="24.95" customHeight="1" x14ac:dyDescent="0.2">
      <c r="A648" s="29"/>
      <c r="B648" s="29"/>
      <c r="C648" s="30"/>
      <c r="D648" s="2"/>
      <c r="E648" s="1"/>
      <c r="F648" s="1"/>
      <c r="G648" s="57" t="str">
        <f t="shared" si="20"/>
        <v/>
      </c>
      <c r="H648" s="54" t="str">
        <f>IFERROR(VLOOKUP(G648,مخزن!D646:E1248,2,0),"")</f>
        <v/>
      </c>
      <c r="I648" s="31"/>
      <c r="J648" s="55"/>
      <c r="K648" s="55">
        <f t="shared" si="21"/>
        <v>0</v>
      </c>
    </row>
    <row r="649" spans="1:11" ht="24.95" customHeight="1" x14ac:dyDescent="0.2">
      <c r="A649" s="29"/>
      <c r="B649" s="29"/>
      <c r="C649" s="30"/>
      <c r="D649" s="2"/>
      <c r="E649" s="1"/>
      <c r="F649" s="1"/>
      <c r="G649" s="57" t="str">
        <f t="shared" si="20"/>
        <v/>
      </c>
      <c r="H649" s="54" t="str">
        <f>IFERROR(VLOOKUP(G649,مخزن!D647:E1249,2,0),"")</f>
        <v/>
      </c>
      <c r="I649" s="31"/>
      <c r="J649" s="55"/>
      <c r="K649" s="55">
        <f t="shared" si="21"/>
        <v>0</v>
      </c>
    </row>
    <row r="650" spans="1:11" ht="24.95" customHeight="1" x14ac:dyDescent="0.2">
      <c r="A650" s="29"/>
      <c r="B650" s="29"/>
      <c r="C650" s="30"/>
      <c r="D650" s="2"/>
      <c r="E650" s="1"/>
      <c r="F650" s="1"/>
      <c r="G650" s="57" t="str">
        <f t="shared" ref="G650:G713" si="22">E650&amp;F650</f>
        <v/>
      </c>
      <c r="H650" s="54" t="str">
        <f>IFERROR(VLOOKUP(G650,مخزن!D648:E1250,2,0),"")</f>
        <v/>
      </c>
      <c r="I650" s="31"/>
      <c r="J650" s="55"/>
      <c r="K650" s="55">
        <f t="shared" ref="K650:K713" si="23">I650*J650</f>
        <v>0</v>
      </c>
    </row>
    <row r="651" spans="1:11" ht="24.95" customHeight="1" x14ac:dyDescent="0.2">
      <c r="A651" s="29"/>
      <c r="B651" s="29"/>
      <c r="C651" s="30"/>
      <c r="D651" s="2"/>
      <c r="E651" s="1"/>
      <c r="F651" s="1"/>
      <c r="G651" s="57" t="str">
        <f t="shared" si="22"/>
        <v/>
      </c>
      <c r="H651" s="54" t="str">
        <f>IFERROR(VLOOKUP(G651,مخزن!D649:E1251,2,0),"")</f>
        <v/>
      </c>
      <c r="I651" s="31"/>
      <c r="J651" s="55"/>
      <c r="K651" s="55">
        <f t="shared" si="23"/>
        <v>0</v>
      </c>
    </row>
    <row r="652" spans="1:11" ht="24.95" customHeight="1" x14ac:dyDescent="0.2">
      <c r="A652" s="29"/>
      <c r="B652" s="29"/>
      <c r="C652" s="30"/>
      <c r="D652" s="2"/>
      <c r="E652" s="1"/>
      <c r="F652" s="1"/>
      <c r="G652" s="57" t="str">
        <f t="shared" si="22"/>
        <v/>
      </c>
      <c r="H652" s="54" t="str">
        <f>IFERROR(VLOOKUP(G652,مخزن!D650:E1252,2,0),"")</f>
        <v/>
      </c>
      <c r="I652" s="31"/>
      <c r="J652" s="55"/>
      <c r="K652" s="55">
        <f t="shared" si="23"/>
        <v>0</v>
      </c>
    </row>
    <row r="653" spans="1:11" ht="24.95" customHeight="1" x14ac:dyDescent="0.2">
      <c r="A653" s="29"/>
      <c r="B653" s="29"/>
      <c r="C653" s="30"/>
      <c r="D653" s="2"/>
      <c r="E653" s="1"/>
      <c r="F653" s="1"/>
      <c r="G653" s="57" t="str">
        <f t="shared" si="22"/>
        <v/>
      </c>
      <c r="H653" s="54" t="str">
        <f>IFERROR(VLOOKUP(G653,مخزن!D651:E1253,2,0),"")</f>
        <v/>
      </c>
      <c r="I653" s="31"/>
      <c r="J653" s="55"/>
      <c r="K653" s="55">
        <f t="shared" si="23"/>
        <v>0</v>
      </c>
    </row>
    <row r="654" spans="1:11" ht="24.95" customHeight="1" x14ac:dyDescent="0.2">
      <c r="A654" s="29"/>
      <c r="B654" s="29"/>
      <c r="C654" s="30"/>
      <c r="D654" s="2"/>
      <c r="E654" s="1"/>
      <c r="F654" s="1"/>
      <c r="G654" s="57" t="str">
        <f t="shared" si="22"/>
        <v/>
      </c>
      <c r="H654" s="54" t="str">
        <f>IFERROR(VLOOKUP(G654,مخزن!D652:E1254,2,0),"")</f>
        <v/>
      </c>
      <c r="I654" s="31"/>
      <c r="J654" s="55"/>
      <c r="K654" s="55">
        <f t="shared" si="23"/>
        <v>0</v>
      </c>
    </row>
    <row r="655" spans="1:11" ht="24.95" customHeight="1" x14ac:dyDescent="0.2">
      <c r="A655" s="29"/>
      <c r="B655" s="29"/>
      <c r="C655" s="30"/>
      <c r="D655" s="2"/>
      <c r="E655" s="1"/>
      <c r="F655" s="1"/>
      <c r="G655" s="57" t="str">
        <f t="shared" si="22"/>
        <v/>
      </c>
      <c r="H655" s="54" t="str">
        <f>IFERROR(VLOOKUP(G655,مخزن!D653:E1255,2,0),"")</f>
        <v/>
      </c>
      <c r="I655" s="31"/>
      <c r="J655" s="55"/>
      <c r="K655" s="55">
        <f t="shared" si="23"/>
        <v>0</v>
      </c>
    </row>
    <row r="656" spans="1:11" ht="24.95" customHeight="1" x14ac:dyDescent="0.2">
      <c r="A656" s="29"/>
      <c r="B656" s="29"/>
      <c r="C656" s="30"/>
      <c r="D656" s="2"/>
      <c r="E656" s="1"/>
      <c r="F656" s="1"/>
      <c r="G656" s="57" t="str">
        <f t="shared" si="22"/>
        <v/>
      </c>
      <c r="H656" s="54" t="str">
        <f>IFERROR(VLOOKUP(G656,مخزن!D654:E1256,2,0),"")</f>
        <v/>
      </c>
      <c r="I656" s="31"/>
      <c r="J656" s="55"/>
      <c r="K656" s="55">
        <f t="shared" si="23"/>
        <v>0</v>
      </c>
    </row>
    <row r="657" spans="1:11" ht="24.95" customHeight="1" x14ac:dyDescent="0.2">
      <c r="A657" s="29"/>
      <c r="B657" s="29"/>
      <c r="C657" s="30"/>
      <c r="D657" s="2"/>
      <c r="E657" s="1"/>
      <c r="F657" s="1"/>
      <c r="G657" s="57" t="str">
        <f t="shared" si="22"/>
        <v/>
      </c>
      <c r="H657" s="54" t="str">
        <f>IFERROR(VLOOKUP(G657,مخزن!D655:E1257,2,0),"")</f>
        <v/>
      </c>
      <c r="I657" s="31"/>
      <c r="J657" s="55"/>
      <c r="K657" s="55">
        <f t="shared" si="23"/>
        <v>0</v>
      </c>
    </row>
    <row r="658" spans="1:11" ht="24.95" customHeight="1" x14ac:dyDescent="0.2">
      <c r="A658" s="29"/>
      <c r="B658" s="29"/>
      <c r="C658" s="30"/>
      <c r="D658" s="2"/>
      <c r="E658" s="1"/>
      <c r="F658" s="1"/>
      <c r="G658" s="57" t="str">
        <f t="shared" si="22"/>
        <v/>
      </c>
      <c r="H658" s="54" t="str">
        <f>IFERROR(VLOOKUP(G658,مخزن!D656:E1258,2,0),"")</f>
        <v/>
      </c>
      <c r="I658" s="31"/>
      <c r="J658" s="55"/>
      <c r="K658" s="55">
        <f t="shared" si="23"/>
        <v>0</v>
      </c>
    </row>
    <row r="659" spans="1:11" ht="24.95" customHeight="1" x14ac:dyDescent="0.2">
      <c r="A659" s="29"/>
      <c r="B659" s="29"/>
      <c r="C659" s="30"/>
      <c r="D659" s="2"/>
      <c r="E659" s="1"/>
      <c r="F659" s="1"/>
      <c r="G659" s="57" t="str">
        <f t="shared" si="22"/>
        <v/>
      </c>
      <c r="H659" s="54" t="str">
        <f>IFERROR(VLOOKUP(G659,مخزن!D657:E1259,2,0),"")</f>
        <v/>
      </c>
      <c r="I659" s="31"/>
      <c r="J659" s="55"/>
      <c r="K659" s="55">
        <f t="shared" si="23"/>
        <v>0</v>
      </c>
    </row>
    <row r="660" spans="1:11" ht="24.95" customHeight="1" x14ac:dyDescent="0.2">
      <c r="A660" s="29"/>
      <c r="B660" s="29"/>
      <c r="C660" s="30"/>
      <c r="D660" s="2"/>
      <c r="E660" s="1"/>
      <c r="F660" s="1"/>
      <c r="G660" s="57" t="str">
        <f t="shared" si="22"/>
        <v/>
      </c>
      <c r="H660" s="54" t="str">
        <f>IFERROR(VLOOKUP(G660,مخزن!D658:E1260,2,0),"")</f>
        <v/>
      </c>
      <c r="I660" s="31"/>
      <c r="J660" s="55"/>
      <c r="K660" s="55">
        <f t="shared" si="23"/>
        <v>0</v>
      </c>
    </row>
    <row r="661" spans="1:11" ht="24.95" customHeight="1" x14ac:dyDescent="0.2">
      <c r="A661" s="29"/>
      <c r="B661" s="29"/>
      <c r="C661" s="30"/>
      <c r="D661" s="2"/>
      <c r="E661" s="1"/>
      <c r="F661" s="1"/>
      <c r="G661" s="57" t="str">
        <f t="shared" si="22"/>
        <v/>
      </c>
      <c r="H661" s="54" t="str">
        <f>IFERROR(VLOOKUP(G661,مخزن!D659:E1261,2,0),"")</f>
        <v/>
      </c>
      <c r="I661" s="31"/>
      <c r="J661" s="55"/>
      <c r="K661" s="55">
        <f t="shared" si="23"/>
        <v>0</v>
      </c>
    </row>
    <row r="662" spans="1:11" ht="24.95" customHeight="1" x14ac:dyDescent="0.2">
      <c r="A662" s="29"/>
      <c r="B662" s="29"/>
      <c r="C662" s="30"/>
      <c r="D662" s="2"/>
      <c r="E662" s="1"/>
      <c r="F662" s="1"/>
      <c r="G662" s="57" t="str">
        <f t="shared" si="22"/>
        <v/>
      </c>
      <c r="H662" s="54" t="str">
        <f>IFERROR(VLOOKUP(G662,مخزن!D660:E1262,2,0),"")</f>
        <v/>
      </c>
      <c r="I662" s="31"/>
      <c r="J662" s="55"/>
      <c r="K662" s="55">
        <f t="shared" si="23"/>
        <v>0</v>
      </c>
    </row>
    <row r="663" spans="1:11" ht="24.95" customHeight="1" x14ac:dyDescent="0.2">
      <c r="A663" s="29"/>
      <c r="B663" s="29"/>
      <c r="C663" s="30"/>
      <c r="D663" s="2"/>
      <c r="E663" s="1"/>
      <c r="F663" s="1"/>
      <c r="G663" s="57" t="str">
        <f t="shared" si="22"/>
        <v/>
      </c>
      <c r="H663" s="54" t="str">
        <f>IFERROR(VLOOKUP(G663,مخزن!D661:E1263,2,0),"")</f>
        <v/>
      </c>
      <c r="I663" s="31"/>
      <c r="J663" s="55"/>
      <c r="K663" s="55">
        <f t="shared" si="23"/>
        <v>0</v>
      </c>
    </row>
    <row r="664" spans="1:11" ht="24.95" customHeight="1" x14ac:dyDescent="0.2">
      <c r="A664" s="29"/>
      <c r="B664" s="29"/>
      <c r="C664" s="30"/>
      <c r="D664" s="2"/>
      <c r="E664" s="1"/>
      <c r="F664" s="1"/>
      <c r="G664" s="57" t="str">
        <f t="shared" si="22"/>
        <v/>
      </c>
      <c r="H664" s="54" t="str">
        <f>IFERROR(VLOOKUP(G664,مخزن!D662:E1264,2,0),"")</f>
        <v/>
      </c>
      <c r="I664" s="31"/>
      <c r="J664" s="55"/>
      <c r="K664" s="55">
        <f t="shared" si="23"/>
        <v>0</v>
      </c>
    </row>
    <row r="665" spans="1:11" ht="24.95" customHeight="1" x14ac:dyDescent="0.2">
      <c r="A665" s="29"/>
      <c r="B665" s="29"/>
      <c r="C665" s="30"/>
      <c r="D665" s="2"/>
      <c r="E665" s="1"/>
      <c r="F665" s="1"/>
      <c r="G665" s="57" t="str">
        <f t="shared" si="22"/>
        <v/>
      </c>
      <c r="H665" s="54" t="str">
        <f>IFERROR(VLOOKUP(G665,مخزن!D663:E1265,2,0),"")</f>
        <v/>
      </c>
      <c r="I665" s="31"/>
      <c r="J665" s="55"/>
      <c r="K665" s="55">
        <f t="shared" si="23"/>
        <v>0</v>
      </c>
    </row>
    <row r="666" spans="1:11" ht="24.95" customHeight="1" x14ac:dyDescent="0.2">
      <c r="A666" s="29"/>
      <c r="B666" s="29"/>
      <c r="C666" s="30"/>
      <c r="D666" s="2"/>
      <c r="E666" s="1"/>
      <c r="F666" s="1"/>
      <c r="G666" s="57" t="str">
        <f t="shared" si="22"/>
        <v/>
      </c>
      <c r="H666" s="54" t="str">
        <f>IFERROR(VLOOKUP(G666,مخزن!D664:E1266,2,0),"")</f>
        <v/>
      </c>
      <c r="I666" s="31"/>
      <c r="J666" s="55"/>
      <c r="K666" s="55">
        <f t="shared" si="23"/>
        <v>0</v>
      </c>
    </row>
    <row r="667" spans="1:11" ht="24.95" customHeight="1" x14ac:dyDescent="0.2">
      <c r="A667" s="29"/>
      <c r="B667" s="29"/>
      <c r="C667" s="30"/>
      <c r="D667" s="2"/>
      <c r="E667" s="1"/>
      <c r="F667" s="1"/>
      <c r="G667" s="57" t="str">
        <f t="shared" si="22"/>
        <v/>
      </c>
      <c r="H667" s="54" t="str">
        <f>IFERROR(VLOOKUP(G667,مخزن!D665:E1267,2,0),"")</f>
        <v/>
      </c>
      <c r="I667" s="31"/>
      <c r="J667" s="55"/>
      <c r="K667" s="55">
        <f t="shared" si="23"/>
        <v>0</v>
      </c>
    </row>
    <row r="668" spans="1:11" ht="24.95" customHeight="1" x14ac:dyDescent="0.2">
      <c r="A668" s="29"/>
      <c r="B668" s="29"/>
      <c r="C668" s="30"/>
      <c r="D668" s="2"/>
      <c r="E668" s="1"/>
      <c r="F668" s="1"/>
      <c r="G668" s="57" t="str">
        <f t="shared" si="22"/>
        <v/>
      </c>
      <c r="H668" s="54" t="str">
        <f>IFERROR(VLOOKUP(G668,مخزن!D666:E1268,2,0),"")</f>
        <v/>
      </c>
      <c r="I668" s="31"/>
      <c r="J668" s="55"/>
      <c r="K668" s="55">
        <f t="shared" si="23"/>
        <v>0</v>
      </c>
    </row>
    <row r="669" spans="1:11" ht="24.95" customHeight="1" x14ac:dyDescent="0.2">
      <c r="A669" s="29"/>
      <c r="B669" s="29"/>
      <c r="C669" s="30"/>
      <c r="D669" s="2"/>
      <c r="E669" s="1"/>
      <c r="F669" s="1"/>
      <c r="G669" s="57" t="str">
        <f t="shared" si="22"/>
        <v/>
      </c>
      <c r="H669" s="54" t="str">
        <f>IFERROR(VLOOKUP(G669,مخزن!D667:E1269,2,0),"")</f>
        <v/>
      </c>
      <c r="I669" s="31"/>
      <c r="J669" s="55"/>
      <c r="K669" s="55">
        <f t="shared" si="23"/>
        <v>0</v>
      </c>
    </row>
    <row r="670" spans="1:11" ht="24.95" customHeight="1" x14ac:dyDescent="0.2">
      <c r="A670" s="29"/>
      <c r="B670" s="29"/>
      <c r="C670" s="30"/>
      <c r="D670" s="2"/>
      <c r="E670" s="1"/>
      <c r="F670" s="1"/>
      <c r="G670" s="57" t="str">
        <f t="shared" si="22"/>
        <v/>
      </c>
      <c r="H670" s="54" t="str">
        <f>IFERROR(VLOOKUP(G670,مخزن!D668:E1270,2,0),"")</f>
        <v/>
      </c>
      <c r="I670" s="31"/>
      <c r="J670" s="55"/>
      <c r="K670" s="55">
        <f t="shared" si="23"/>
        <v>0</v>
      </c>
    </row>
    <row r="671" spans="1:11" ht="24.95" customHeight="1" x14ac:dyDescent="0.2">
      <c r="A671" s="29"/>
      <c r="B671" s="29"/>
      <c r="C671" s="30"/>
      <c r="D671" s="2"/>
      <c r="E671" s="1"/>
      <c r="F671" s="1"/>
      <c r="G671" s="57" t="str">
        <f t="shared" si="22"/>
        <v/>
      </c>
      <c r="H671" s="54" t="str">
        <f>IFERROR(VLOOKUP(G671,مخزن!D669:E1271,2,0),"")</f>
        <v/>
      </c>
      <c r="I671" s="31"/>
      <c r="J671" s="55"/>
      <c r="K671" s="55">
        <f t="shared" si="23"/>
        <v>0</v>
      </c>
    </row>
    <row r="672" spans="1:11" ht="24.95" customHeight="1" x14ac:dyDescent="0.2">
      <c r="A672" s="29"/>
      <c r="B672" s="29"/>
      <c r="C672" s="30"/>
      <c r="D672" s="2"/>
      <c r="E672" s="1"/>
      <c r="F672" s="1"/>
      <c r="G672" s="57" t="str">
        <f t="shared" si="22"/>
        <v/>
      </c>
      <c r="H672" s="54" t="str">
        <f>IFERROR(VLOOKUP(G672,مخزن!D670:E1272,2,0),"")</f>
        <v/>
      </c>
      <c r="I672" s="31"/>
      <c r="J672" s="55"/>
      <c r="K672" s="55">
        <f t="shared" si="23"/>
        <v>0</v>
      </c>
    </row>
    <row r="673" spans="1:11" ht="24.95" customHeight="1" x14ac:dyDescent="0.2">
      <c r="A673" s="29"/>
      <c r="B673" s="29"/>
      <c r="C673" s="30"/>
      <c r="D673" s="2"/>
      <c r="E673" s="1"/>
      <c r="F673" s="1"/>
      <c r="G673" s="57" t="str">
        <f t="shared" si="22"/>
        <v/>
      </c>
      <c r="H673" s="54" t="str">
        <f>IFERROR(VLOOKUP(G673,مخزن!D671:E1273,2,0),"")</f>
        <v/>
      </c>
      <c r="I673" s="31"/>
      <c r="J673" s="55"/>
      <c r="K673" s="55">
        <f t="shared" si="23"/>
        <v>0</v>
      </c>
    </row>
    <row r="674" spans="1:11" ht="24.95" customHeight="1" x14ac:dyDescent="0.2">
      <c r="A674" s="29"/>
      <c r="B674" s="29"/>
      <c r="C674" s="30"/>
      <c r="D674" s="2"/>
      <c r="E674" s="1"/>
      <c r="F674" s="1"/>
      <c r="G674" s="57" t="str">
        <f t="shared" si="22"/>
        <v/>
      </c>
      <c r="H674" s="54" t="str">
        <f>IFERROR(VLOOKUP(G674,مخزن!D672:E1274,2,0),"")</f>
        <v/>
      </c>
      <c r="I674" s="31"/>
      <c r="J674" s="55"/>
      <c r="K674" s="55">
        <f t="shared" si="23"/>
        <v>0</v>
      </c>
    </row>
    <row r="675" spans="1:11" ht="24.95" customHeight="1" x14ac:dyDescent="0.2">
      <c r="A675" s="29"/>
      <c r="B675" s="29"/>
      <c r="C675" s="30"/>
      <c r="D675" s="2"/>
      <c r="E675" s="1"/>
      <c r="F675" s="1"/>
      <c r="G675" s="57" t="str">
        <f t="shared" si="22"/>
        <v/>
      </c>
      <c r="H675" s="54" t="str">
        <f>IFERROR(VLOOKUP(G675,مخزن!D673:E1275,2,0),"")</f>
        <v/>
      </c>
      <c r="I675" s="31"/>
      <c r="J675" s="55"/>
      <c r="K675" s="55">
        <f t="shared" si="23"/>
        <v>0</v>
      </c>
    </row>
    <row r="676" spans="1:11" ht="24.95" customHeight="1" x14ac:dyDescent="0.2">
      <c r="A676" s="29"/>
      <c r="B676" s="29"/>
      <c r="C676" s="30"/>
      <c r="D676" s="2"/>
      <c r="E676" s="1"/>
      <c r="F676" s="1"/>
      <c r="G676" s="57" t="str">
        <f t="shared" si="22"/>
        <v/>
      </c>
      <c r="H676" s="54" t="str">
        <f>IFERROR(VLOOKUP(G676,مخزن!D674:E1276,2,0),"")</f>
        <v/>
      </c>
      <c r="I676" s="31"/>
      <c r="J676" s="55"/>
      <c r="K676" s="55">
        <f t="shared" si="23"/>
        <v>0</v>
      </c>
    </row>
    <row r="677" spans="1:11" ht="24.95" customHeight="1" x14ac:dyDescent="0.2">
      <c r="A677" s="29"/>
      <c r="B677" s="29"/>
      <c r="C677" s="30"/>
      <c r="D677" s="2"/>
      <c r="E677" s="1"/>
      <c r="F677" s="1"/>
      <c r="G677" s="57" t="str">
        <f t="shared" si="22"/>
        <v/>
      </c>
      <c r="H677" s="54" t="str">
        <f>IFERROR(VLOOKUP(G677,مخزن!D675:E1277,2,0),"")</f>
        <v/>
      </c>
      <c r="I677" s="31"/>
      <c r="J677" s="55"/>
      <c r="K677" s="55">
        <f t="shared" si="23"/>
        <v>0</v>
      </c>
    </row>
    <row r="678" spans="1:11" ht="24.95" customHeight="1" x14ac:dyDescent="0.2">
      <c r="A678" s="29"/>
      <c r="B678" s="29"/>
      <c r="C678" s="30"/>
      <c r="D678" s="2"/>
      <c r="E678" s="1"/>
      <c r="F678" s="1"/>
      <c r="G678" s="57" t="str">
        <f t="shared" si="22"/>
        <v/>
      </c>
      <c r="H678" s="54" t="str">
        <f>IFERROR(VLOOKUP(G678,مخزن!D676:E1278,2,0),"")</f>
        <v/>
      </c>
      <c r="I678" s="31"/>
      <c r="J678" s="55"/>
      <c r="K678" s="55">
        <f t="shared" si="23"/>
        <v>0</v>
      </c>
    </row>
    <row r="679" spans="1:11" ht="24.95" customHeight="1" x14ac:dyDescent="0.2">
      <c r="A679" s="29"/>
      <c r="B679" s="29"/>
      <c r="C679" s="30"/>
      <c r="D679" s="2"/>
      <c r="E679" s="1"/>
      <c r="F679" s="1"/>
      <c r="G679" s="57" t="str">
        <f t="shared" si="22"/>
        <v/>
      </c>
      <c r="H679" s="54" t="str">
        <f>IFERROR(VLOOKUP(G679,مخزن!D677:E1279,2,0),"")</f>
        <v/>
      </c>
      <c r="I679" s="31"/>
      <c r="J679" s="55"/>
      <c r="K679" s="55">
        <f t="shared" si="23"/>
        <v>0</v>
      </c>
    </row>
    <row r="680" spans="1:11" ht="24.95" customHeight="1" x14ac:dyDescent="0.2">
      <c r="A680" s="29"/>
      <c r="B680" s="29"/>
      <c r="C680" s="30"/>
      <c r="D680" s="2"/>
      <c r="E680" s="1"/>
      <c r="F680" s="1"/>
      <c r="G680" s="57" t="str">
        <f t="shared" si="22"/>
        <v/>
      </c>
      <c r="H680" s="54" t="str">
        <f>IFERROR(VLOOKUP(G680,مخزن!D678:E1280,2,0),"")</f>
        <v/>
      </c>
      <c r="I680" s="31"/>
      <c r="J680" s="55"/>
      <c r="K680" s="55">
        <f t="shared" si="23"/>
        <v>0</v>
      </c>
    </row>
    <row r="681" spans="1:11" ht="24.95" customHeight="1" x14ac:dyDescent="0.2">
      <c r="A681" s="29"/>
      <c r="B681" s="29"/>
      <c r="C681" s="30"/>
      <c r="D681" s="2"/>
      <c r="E681" s="1"/>
      <c r="F681" s="1"/>
      <c r="G681" s="57" t="str">
        <f t="shared" si="22"/>
        <v/>
      </c>
      <c r="H681" s="54" t="str">
        <f>IFERROR(VLOOKUP(G681,مخزن!D679:E1281,2,0),"")</f>
        <v/>
      </c>
      <c r="I681" s="31"/>
      <c r="J681" s="55"/>
      <c r="K681" s="55">
        <f t="shared" si="23"/>
        <v>0</v>
      </c>
    </row>
    <row r="682" spans="1:11" ht="24.95" customHeight="1" x14ac:dyDescent="0.2">
      <c r="A682" s="29"/>
      <c r="B682" s="29"/>
      <c r="C682" s="30"/>
      <c r="D682" s="2"/>
      <c r="E682" s="1"/>
      <c r="F682" s="1"/>
      <c r="G682" s="57" t="str">
        <f t="shared" si="22"/>
        <v/>
      </c>
      <c r="H682" s="54" t="str">
        <f>IFERROR(VLOOKUP(G682,مخزن!D680:E1282,2,0),"")</f>
        <v/>
      </c>
      <c r="I682" s="31"/>
      <c r="J682" s="55"/>
      <c r="K682" s="55">
        <f t="shared" si="23"/>
        <v>0</v>
      </c>
    </row>
    <row r="683" spans="1:11" ht="24.95" customHeight="1" x14ac:dyDescent="0.2">
      <c r="A683" s="29"/>
      <c r="B683" s="29"/>
      <c r="C683" s="30"/>
      <c r="D683" s="2"/>
      <c r="E683" s="1"/>
      <c r="F683" s="1"/>
      <c r="G683" s="57" t="str">
        <f t="shared" si="22"/>
        <v/>
      </c>
      <c r="H683" s="54" t="str">
        <f>IFERROR(VLOOKUP(G683,مخزن!D681:E1283,2,0),"")</f>
        <v/>
      </c>
      <c r="I683" s="31"/>
      <c r="J683" s="55"/>
      <c r="K683" s="55">
        <f t="shared" si="23"/>
        <v>0</v>
      </c>
    </row>
    <row r="684" spans="1:11" ht="24.95" customHeight="1" x14ac:dyDescent="0.2">
      <c r="A684" s="29"/>
      <c r="B684" s="29"/>
      <c r="C684" s="30"/>
      <c r="D684" s="2"/>
      <c r="E684" s="1"/>
      <c r="F684" s="1"/>
      <c r="G684" s="57" t="str">
        <f t="shared" si="22"/>
        <v/>
      </c>
      <c r="H684" s="54" t="str">
        <f>IFERROR(VLOOKUP(G684,مخزن!D682:E1284,2,0),"")</f>
        <v/>
      </c>
      <c r="I684" s="31"/>
      <c r="J684" s="55"/>
      <c r="K684" s="55">
        <f t="shared" si="23"/>
        <v>0</v>
      </c>
    </row>
    <row r="685" spans="1:11" ht="24.95" customHeight="1" x14ac:dyDescent="0.2">
      <c r="A685" s="29"/>
      <c r="B685" s="29"/>
      <c r="C685" s="30"/>
      <c r="D685" s="2"/>
      <c r="E685" s="1"/>
      <c r="F685" s="1"/>
      <c r="G685" s="57" t="str">
        <f t="shared" si="22"/>
        <v/>
      </c>
      <c r="H685" s="54" t="str">
        <f>IFERROR(VLOOKUP(G685,مخزن!D683:E1285,2,0),"")</f>
        <v/>
      </c>
      <c r="I685" s="31"/>
      <c r="J685" s="55"/>
      <c r="K685" s="55">
        <f t="shared" si="23"/>
        <v>0</v>
      </c>
    </row>
    <row r="686" spans="1:11" ht="24.95" customHeight="1" x14ac:dyDescent="0.2">
      <c r="A686" s="29"/>
      <c r="B686" s="29"/>
      <c r="C686" s="30"/>
      <c r="D686" s="2"/>
      <c r="E686" s="1"/>
      <c r="F686" s="1"/>
      <c r="G686" s="57" t="str">
        <f t="shared" si="22"/>
        <v/>
      </c>
      <c r="H686" s="54" t="str">
        <f>IFERROR(VLOOKUP(G686,مخزن!D684:E1286,2,0),"")</f>
        <v/>
      </c>
      <c r="I686" s="31"/>
      <c r="J686" s="55"/>
      <c r="K686" s="55">
        <f t="shared" si="23"/>
        <v>0</v>
      </c>
    </row>
    <row r="687" spans="1:11" ht="24.95" customHeight="1" x14ac:dyDescent="0.2">
      <c r="A687" s="29"/>
      <c r="B687" s="29"/>
      <c r="C687" s="30"/>
      <c r="D687" s="2"/>
      <c r="E687" s="1"/>
      <c r="F687" s="1"/>
      <c r="G687" s="57" t="str">
        <f t="shared" si="22"/>
        <v/>
      </c>
      <c r="H687" s="54" t="str">
        <f>IFERROR(VLOOKUP(G687,مخزن!D685:E1287,2,0),"")</f>
        <v/>
      </c>
      <c r="I687" s="31"/>
      <c r="J687" s="55"/>
      <c r="K687" s="55">
        <f t="shared" si="23"/>
        <v>0</v>
      </c>
    </row>
    <row r="688" spans="1:11" ht="24.95" customHeight="1" x14ac:dyDescent="0.2">
      <c r="A688" s="29"/>
      <c r="B688" s="29"/>
      <c r="C688" s="30"/>
      <c r="D688" s="2"/>
      <c r="E688" s="1"/>
      <c r="F688" s="1"/>
      <c r="G688" s="57" t="str">
        <f t="shared" si="22"/>
        <v/>
      </c>
      <c r="H688" s="54" t="str">
        <f>IFERROR(VLOOKUP(G688,مخزن!D686:E1288,2,0),"")</f>
        <v/>
      </c>
      <c r="I688" s="31"/>
      <c r="J688" s="55"/>
      <c r="K688" s="55">
        <f t="shared" si="23"/>
        <v>0</v>
      </c>
    </row>
    <row r="689" spans="1:11" ht="24.95" customHeight="1" x14ac:dyDescent="0.2">
      <c r="A689" s="29"/>
      <c r="B689" s="29"/>
      <c r="C689" s="30"/>
      <c r="D689" s="2"/>
      <c r="E689" s="1"/>
      <c r="F689" s="1"/>
      <c r="G689" s="57" t="str">
        <f t="shared" si="22"/>
        <v/>
      </c>
      <c r="H689" s="54" t="str">
        <f>IFERROR(VLOOKUP(G689,مخزن!D687:E1289,2,0),"")</f>
        <v/>
      </c>
      <c r="I689" s="31"/>
      <c r="J689" s="55"/>
      <c r="K689" s="55">
        <f t="shared" si="23"/>
        <v>0</v>
      </c>
    </row>
    <row r="690" spans="1:11" ht="24.95" customHeight="1" x14ac:dyDescent="0.2">
      <c r="A690" s="29"/>
      <c r="B690" s="29"/>
      <c r="C690" s="30"/>
      <c r="D690" s="2"/>
      <c r="E690" s="1"/>
      <c r="F690" s="1"/>
      <c r="G690" s="57" t="str">
        <f t="shared" si="22"/>
        <v/>
      </c>
      <c r="H690" s="54" t="str">
        <f>IFERROR(VLOOKUP(G690,مخزن!D688:E1290,2,0),"")</f>
        <v/>
      </c>
      <c r="I690" s="31"/>
      <c r="J690" s="55"/>
      <c r="K690" s="55">
        <f t="shared" si="23"/>
        <v>0</v>
      </c>
    </row>
    <row r="691" spans="1:11" ht="24.95" customHeight="1" x14ac:dyDescent="0.2">
      <c r="A691" s="29"/>
      <c r="B691" s="29"/>
      <c r="C691" s="30"/>
      <c r="D691" s="2"/>
      <c r="E691" s="1"/>
      <c r="F691" s="1"/>
      <c r="G691" s="57" t="str">
        <f t="shared" si="22"/>
        <v/>
      </c>
      <c r="H691" s="54" t="str">
        <f>IFERROR(VLOOKUP(G691,مخزن!D689:E1291,2,0),"")</f>
        <v/>
      </c>
      <c r="I691" s="31"/>
      <c r="J691" s="55"/>
      <c r="K691" s="55">
        <f t="shared" si="23"/>
        <v>0</v>
      </c>
    </row>
    <row r="692" spans="1:11" ht="24.95" customHeight="1" x14ac:dyDescent="0.2">
      <c r="A692" s="29"/>
      <c r="B692" s="29"/>
      <c r="C692" s="30"/>
      <c r="D692" s="2"/>
      <c r="E692" s="1"/>
      <c r="F692" s="1"/>
      <c r="G692" s="57" t="str">
        <f t="shared" si="22"/>
        <v/>
      </c>
      <c r="H692" s="54" t="str">
        <f>IFERROR(VLOOKUP(G692,مخزن!D690:E1292,2,0),"")</f>
        <v/>
      </c>
      <c r="I692" s="31"/>
      <c r="J692" s="55"/>
      <c r="K692" s="55">
        <f t="shared" si="23"/>
        <v>0</v>
      </c>
    </row>
    <row r="693" spans="1:11" ht="24.95" customHeight="1" x14ac:dyDescent="0.2">
      <c r="A693" s="29"/>
      <c r="B693" s="29"/>
      <c r="C693" s="30"/>
      <c r="D693" s="2"/>
      <c r="E693" s="1"/>
      <c r="F693" s="1"/>
      <c r="G693" s="57" t="str">
        <f t="shared" si="22"/>
        <v/>
      </c>
      <c r="H693" s="54" t="str">
        <f>IFERROR(VLOOKUP(G693,مخزن!D691:E1293,2,0),"")</f>
        <v/>
      </c>
      <c r="I693" s="31"/>
      <c r="J693" s="55"/>
      <c r="K693" s="55">
        <f t="shared" si="23"/>
        <v>0</v>
      </c>
    </row>
    <row r="694" spans="1:11" ht="24.95" customHeight="1" x14ac:dyDescent="0.2">
      <c r="A694" s="29"/>
      <c r="B694" s="29"/>
      <c r="C694" s="30"/>
      <c r="D694" s="2"/>
      <c r="E694" s="1"/>
      <c r="F694" s="1"/>
      <c r="G694" s="57" t="str">
        <f t="shared" si="22"/>
        <v/>
      </c>
      <c r="H694" s="54" t="str">
        <f>IFERROR(VLOOKUP(G694,مخزن!D692:E1294,2,0),"")</f>
        <v/>
      </c>
      <c r="I694" s="31"/>
      <c r="J694" s="55"/>
      <c r="K694" s="55">
        <f t="shared" si="23"/>
        <v>0</v>
      </c>
    </row>
    <row r="695" spans="1:11" ht="24.95" customHeight="1" x14ac:dyDescent="0.2">
      <c r="A695" s="29"/>
      <c r="B695" s="29"/>
      <c r="C695" s="30"/>
      <c r="D695" s="2"/>
      <c r="E695" s="1"/>
      <c r="F695" s="1"/>
      <c r="G695" s="57" t="str">
        <f t="shared" si="22"/>
        <v/>
      </c>
      <c r="H695" s="54" t="str">
        <f>IFERROR(VLOOKUP(G695,مخزن!D693:E1295,2,0),"")</f>
        <v/>
      </c>
      <c r="I695" s="31"/>
      <c r="J695" s="55"/>
      <c r="K695" s="55">
        <f t="shared" si="23"/>
        <v>0</v>
      </c>
    </row>
    <row r="696" spans="1:11" ht="24.95" customHeight="1" x14ac:dyDescent="0.2">
      <c r="A696" s="29"/>
      <c r="B696" s="29"/>
      <c r="C696" s="30"/>
      <c r="D696" s="2"/>
      <c r="E696" s="1"/>
      <c r="F696" s="1"/>
      <c r="G696" s="57" t="str">
        <f t="shared" si="22"/>
        <v/>
      </c>
      <c r="H696" s="54" t="str">
        <f>IFERROR(VLOOKUP(G696,مخزن!D694:E1296,2,0),"")</f>
        <v/>
      </c>
      <c r="I696" s="31"/>
      <c r="J696" s="55"/>
      <c r="K696" s="55">
        <f t="shared" si="23"/>
        <v>0</v>
      </c>
    </row>
    <row r="697" spans="1:11" ht="24.95" customHeight="1" x14ac:dyDescent="0.2">
      <c r="A697" s="29"/>
      <c r="B697" s="29"/>
      <c r="C697" s="30"/>
      <c r="D697" s="2"/>
      <c r="E697" s="1"/>
      <c r="F697" s="1"/>
      <c r="G697" s="57" t="str">
        <f t="shared" si="22"/>
        <v/>
      </c>
      <c r="H697" s="54" t="str">
        <f>IFERROR(VLOOKUP(G697,مخزن!D695:E1297,2,0),"")</f>
        <v/>
      </c>
      <c r="I697" s="31"/>
      <c r="J697" s="55"/>
      <c r="K697" s="55">
        <f t="shared" si="23"/>
        <v>0</v>
      </c>
    </row>
    <row r="698" spans="1:11" ht="24.95" customHeight="1" x14ac:dyDescent="0.2">
      <c r="A698" s="29"/>
      <c r="B698" s="29"/>
      <c r="C698" s="30"/>
      <c r="D698" s="2"/>
      <c r="E698" s="1"/>
      <c r="F698" s="1"/>
      <c r="G698" s="57" t="str">
        <f t="shared" si="22"/>
        <v/>
      </c>
      <c r="H698" s="54" t="str">
        <f>IFERROR(VLOOKUP(G698,مخزن!D696:E1298,2,0),"")</f>
        <v/>
      </c>
      <c r="I698" s="31"/>
      <c r="J698" s="55"/>
      <c r="K698" s="55">
        <f t="shared" si="23"/>
        <v>0</v>
      </c>
    </row>
    <row r="699" spans="1:11" ht="24.95" customHeight="1" x14ac:dyDescent="0.2">
      <c r="A699" s="29"/>
      <c r="B699" s="29"/>
      <c r="C699" s="30"/>
      <c r="D699" s="2"/>
      <c r="E699" s="1"/>
      <c r="F699" s="1"/>
      <c r="G699" s="57" t="str">
        <f t="shared" si="22"/>
        <v/>
      </c>
      <c r="H699" s="54" t="str">
        <f>IFERROR(VLOOKUP(G699,مخزن!D697:E1299,2,0),"")</f>
        <v/>
      </c>
      <c r="I699" s="31"/>
      <c r="J699" s="55"/>
      <c r="K699" s="55">
        <f t="shared" si="23"/>
        <v>0</v>
      </c>
    </row>
    <row r="700" spans="1:11" ht="24.95" customHeight="1" x14ac:dyDescent="0.2">
      <c r="A700" s="29"/>
      <c r="B700" s="29"/>
      <c r="C700" s="30"/>
      <c r="D700" s="2"/>
      <c r="E700" s="1"/>
      <c r="F700" s="1"/>
      <c r="G700" s="57" t="str">
        <f t="shared" si="22"/>
        <v/>
      </c>
      <c r="H700" s="54" t="str">
        <f>IFERROR(VLOOKUP(G700,مخزن!D698:E1300,2,0),"")</f>
        <v/>
      </c>
      <c r="I700" s="31"/>
      <c r="J700" s="55"/>
      <c r="K700" s="55">
        <f t="shared" si="23"/>
        <v>0</v>
      </c>
    </row>
    <row r="701" spans="1:11" ht="24.95" customHeight="1" x14ac:dyDescent="0.2">
      <c r="A701" s="29"/>
      <c r="B701" s="29"/>
      <c r="C701" s="30"/>
      <c r="D701" s="2"/>
      <c r="E701" s="1"/>
      <c r="F701" s="1"/>
      <c r="G701" s="57" t="str">
        <f t="shared" si="22"/>
        <v/>
      </c>
      <c r="H701" s="54" t="str">
        <f>IFERROR(VLOOKUP(G701,مخزن!D699:E1301,2,0),"")</f>
        <v/>
      </c>
      <c r="I701" s="31"/>
      <c r="J701" s="55"/>
      <c r="K701" s="55">
        <f t="shared" si="23"/>
        <v>0</v>
      </c>
    </row>
    <row r="702" spans="1:11" ht="24.95" customHeight="1" x14ac:dyDescent="0.2">
      <c r="A702" s="29"/>
      <c r="B702" s="29"/>
      <c r="C702" s="30"/>
      <c r="D702" s="2"/>
      <c r="E702" s="1"/>
      <c r="F702" s="1"/>
      <c r="G702" s="57" t="str">
        <f t="shared" si="22"/>
        <v/>
      </c>
      <c r="H702" s="54" t="str">
        <f>IFERROR(VLOOKUP(G702,مخزن!D700:E1302,2,0),"")</f>
        <v/>
      </c>
      <c r="I702" s="31"/>
      <c r="J702" s="55"/>
      <c r="K702" s="55">
        <f t="shared" si="23"/>
        <v>0</v>
      </c>
    </row>
    <row r="703" spans="1:11" ht="24.95" customHeight="1" x14ac:dyDescent="0.2">
      <c r="A703" s="29"/>
      <c r="B703" s="29"/>
      <c r="C703" s="30"/>
      <c r="D703" s="2"/>
      <c r="E703" s="1"/>
      <c r="F703" s="1"/>
      <c r="G703" s="57" t="str">
        <f t="shared" si="22"/>
        <v/>
      </c>
      <c r="H703" s="54" t="str">
        <f>IFERROR(VLOOKUP(G703,مخزن!D701:E1303,2,0),"")</f>
        <v/>
      </c>
      <c r="I703" s="31"/>
      <c r="J703" s="55"/>
      <c r="K703" s="55">
        <f t="shared" si="23"/>
        <v>0</v>
      </c>
    </row>
    <row r="704" spans="1:11" ht="24.95" customHeight="1" x14ac:dyDescent="0.2">
      <c r="A704" s="29"/>
      <c r="B704" s="29"/>
      <c r="C704" s="30"/>
      <c r="D704" s="2"/>
      <c r="E704" s="1"/>
      <c r="F704" s="1"/>
      <c r="G704" s="57" t="str">
        <f t="shared" si="22"/>
        <v/>
      </c>
      <c r="H704" s="54" t="str">
        <f>IFERROR(VLOOKUP(G704,مخزن!D702:E1304,2,0),"")</f>
        <v/>
      </c>
      <c r="I704" s="31"/>
      <c r="J704" s="55"/>
      <c r="K704" s="55">
        <f t="shared" si="23"/>
        <v>0</v>
      </c>
    </row>
    <row r="705" spans="1:11" ht="24.95" customHeight="1" x14ac:dyDescent="0.2">
      <c r="A705" s="29"/>
      <c r="B705" s="29"/>
      <c r="C705" s="30"/>
      <c r="D705" s="2"/>
      <c r="E705" s="1"/>
      <c r="F705" s="1"/>
      <c r="G705" s="57" t="str">
        <f t="shared" si="22"/>
        <v/>
      </c>
      <c r="H705" s="54" t="str">
        <f>IFERROR(VLOOKUP(G705,مخزن!D703:E1305,2,0),"")</f>
        <v/>
      </c>
      <c r="I705" s="31"/>
      <c r="J705" s="55"/>
      <c r="K705" s="55">
        <f t="shared" si="23"/>
        <v>0</v>
      </c>
    </row>
    <row r="706" spans="1:11" ht="24.95" customHeight="1" x14ac:dyDescent="0.2">
      <c r="A706" s="29"/>
      <c r="B706" s="29"/>
      <c r="C706" s="30"/>
      <c r="D706" s="2"/>
      <c r="E706" s="1"/>
      <c r="F706" s="1"/>
      <c r="G706" s="57" t="str">
        <f t="shared" si="22"/>
        <v/>
      </c>
      <c r="H706" s="54" t="str">
        <f>IFERROR(VLOOKUP(G706,مخزن!D704:E1306,2,0),"")</f>
        <v/>
      </c>
      <c r="I706" s="31"/>
      <c r="J706" s="55"/>
      <c r="K706" s="55">
        <f t="shared" si="23"/>
        <v>0</v>
      </c>
    </row>
    <row r="707" spans="1:11" ht="24.95" customHeight="1" x14ac:dyDescent="0.2">
      <c r="A707" s="29"/>
      <c r="B707" s="29"/>
      <c r="C707" s="30"/>
      <c r="D707" s="2"/>
      <c r="E707" s="1"/>
      <c r="F707" s="1"/>
      <c r="G707" s="57" t="str">
        <f t="shared" si="22"/>
        <v/>
      </c>
      <c r="H707" s="54" t="str">
        <f>IFERROR(VLOOKUP(G707,مخزن!D705:E1307,2,0),"")</f>
        <v/>
      </c>
      <c r="I707" s="31"/>
      <c r="J707" s="55"/>
      <c r="K707" s="55">
        <f t="shared" si="23"/>
        <v>0</v>
      </c>
    </row>
    <row r="708" spans="1:11" ht="24.95" customHeight="1" x14ac:dyDescent="0.2">
      <c r="A708" s="29"/>
      <c r="B708" s="29"/>
      <c r="C708" s="30"/>
      <c r="D708" s="2"/>
      <c r="E708" s="1"/>
      <c r="F708" s="1"/>
      <c r="G708" s="57" t="str">
        <f t="shared" si="22"/>
        <v/>
      </c>
      <c r="H708" s="54" t="str">
        <f>IFERROR(VLOOKUP(G708,مخزن!D706:E1308,2,0),"")</f>
        <v/>
      </c>
      <c r="I708" s="31"/>
      <c r="J708" s="55"/>
      <c r="K708" s="55">
        <f t="shared" si="23"/>
        <v>0</v>
      </c>
    </row>
    <row r="709" spans="1:11" ht="24.95" customHeight="1" x14ac:dyDescent="0.2">
      <c r="A709" s="29"/>
      <c r="B709" s="29"/>
      <c r="C709" s="30"/>
      <c r="D709" s="2"/>
      <c r="E709" s="1"/>
      <c r="F709" s="1"/>
      <c r="G709" s="57" t="str">
        <f t="shared" si="22"/>
        <v/>
      </c>
      <c r="H709" s="54" t="str">
        <f>IFERROR(VLOOKUP(G709,مخزن!D707:E1309,2,0),"")</f>
        <v/>
      </c>
      <c r="I709" s="31"/>
      <c r="J709" s="55"/>
      <c r="K709" s="55">
        <f t="shared" si="23"/>
        <v>0</v>
      </c>
    </row>
    <row r="710" spans="1:11" ht="24.95" customHeight="1" x14ac:dyDescent="0.2">
      <c r="A710" s="29"/>
      <c r="B710" s="29"/>
      <c r="C710" s="30"/>
      <c r="D710" s="2"/>
      <c r="E710" s="1"/>
      <c r="F710" s="1"/>
      <c r="G710" s="57" t="str">
        <f t="shared" si="22"/>
        <v/>
      </c>
      <c r="H710" s="54" t="str">
        <f>IFERROR(VLOOKUP(G710,مخزن!D708:E1310,2,0),"")</f>
        <v/>
      </c>
      <c r="I710" s="31"/>
      <c r="J710" s="55"/>
      <c r="K710" s="55">
        <f t="shared" si="23"/>
        <v>0</v>
      </c>
    </row>
    <row r="711" spans="1:11" ht="24.95" customHeight="1" x14ac:dyDescent="0.2">
      <c r="A711" s="29"/>
      <c r="B711" s="29"/>
      <c r="C711" s="30"/>
      <c r="D711" s="2"/>
      <c r="E711" s="1"/>
      <c r="F711" s="1"/>
      <c r="G711" s="57" t="str">
        <f t="shared" si="22"/>
        <v/>
      </c>
      <c r="H711" s="54" t="str">
        <f>IFERROR(VLOOKUP(G711,مخزن!D709:E1311,2,0),"")</f>
        <v/>
      </c>
      <c r="I711" s="31"/>
      <c r="J711" s="55"/>
      <c r="K711" s="55">
        <f t="shared" si="23"/>
        <v>0</v>
      </c>
    </row>
    <row r="712" spans="1:11" ht="24.95" customHeight="1" x14ac:dyDescent="0.2">
      <c r="A712" s="29"/>
      <c r="B712" s="29"/>
      <c r="C712" s="30"/>
      <c r="D712" s="2"/>
      <c r="E712" s="1"/>
      <c r="F712" s="1"/>
      <c r="G712" s="57" t="str">
        <f t="shared" si="22"/>
        <v/>
      </c>
      <c r="H712" s="54" t="str">
        <f>IFERROR(VLOOKUP(G712,مخزن!D710:E1312,2,0),"")</f>
        <v/>
      </c>
      <c r="I712" s="31"/>
      <c r="J712" s="55"/>
      <c r="K712" s="55">
        <f t="shared" si="23"/>
        <v>0</v>
      </c>
    </row>
    <row r="713" spans="1:11" ht="24.95" customHeight="1" x14ac:dyDescent="0.2">
      <c r="A713" s="29"/>
      <c r="B713" s="29"/>
      <c r="C713" s="30"/>
      <c r="D713" s="2"/>
      <c r="E713" s="1"/>
      <c r="F713" s="1"/>
      <c r="G713" s="57" t="str">
        <f t="shared" si="22"/>
        <v/>
      </c>
      <c r="H713" s="54" t="str">
        <f>IFERROR(VLOOKUP(G713,مخزن!D711:E1313,2,0),"")</f>
        <v/>
      </c>
      <c r="I713" s="31"/>
      <c r="J713" s="55"/>
      <c r="K713" s="55">
        <f t="shared" si="23"/>
        <v>0</v>
      </c>
    </row>
    <row r="714" spans="1:11" ht="24.95" customHeight="1" x14ac:dyDescent="0.2">
      <c r="A714" s="29"/>
      <c r="B714" s="29"/>
      <c r="C714" s="30"/>
      <c r="D714" s="2"/>
      <c r="E714" s="1"/>
      <c r="F714" s="1"/>
      <c r="G714" s="57" t="str">
        <f t="shared" ref="G714:G777" si="24">E714&amp;F714</f>
        <v/>
      </c>
      <c r="H714" s="54" t="str">
        <f>IFERROR(VLOOKUP(G714,مخزن!D712:E1314,2,0),"")</f>
        <v/>
      </c>
      <c r="I714" s="31"/>
      <c r="J714" s="55"/>
      <c r="K714" s="55">
        <f t="shared" ref="K714:K777" si="25">I714*J714</f>
        <v>0</v>
      </c>
    </row>
    <row r="715" spans="1:11" ht="24.95" customHeight="1" x14ac:dyDescent="0.2">
      <c r="A715" s="29"/>
      <c r="B715" s="29"/>
      <c r="C715" s="30"/>
      <c r="D715" s="2"/>
      <c r="E715" s="1"/>
      <c r="F715" s="1"/>
      <c r="G715" s="57" t="str">
        <f t="shared" si="24"/>
        <v/>
      </c>
      <c r="H715" s="54" t="str">
        <f>IFERROR(VLOOKUP(G715,مخزن!D713:E1315,2,0),"")</f>
        <v/>
      </c>
      <c r="I715" s="31"/>
      <c r="J715" s="55"/>
      <c r="K715" s="55">
        <f t="shared" si="25"/>
        <v>0</v>
      </c>
    </row>
    <row r="716" spans="1:11" ht="24.95" customHeight="1" x14ac:dyDescent="0.2">
      <c r="A716" s="29"/>
      <c r="B716" s="29"/>
      <c r="C716" s="30"/>
      <c r="D716" s="2"/>
      <c r="E716" s="1"/>
      <c r="F716" s="1"/>
      <c r="G716" s="57" t="str">
        <f t="shared" si="24"/>
        <v/>
      </c>
      <c r="H716" s="54" t="str">
        <f>IFERROR(VLOOKUP(G716,مخزن!D714:E1316,2,0),"")</f>
        <v/>
      </c>
      <c r="I716" s="31"/>
      <c r="J716" s="55"/>
      <c r="K716" s="55">
        <f t="shared" si="25"/>
        <v>0</v>
      </c>
    </row>
    <row r="717" spans="1:11" ht="24.95" customHeight="1" x14ac:dyDescent="0.2">
      <c r="A717" s="29"/>
      <c r="B717" s="29"/>
      <c r="C717" s="30"/>
      <c r="D717" s="2"/>
      <c r="E717" s="1"/>
      <c r="F717" s="1"/>
      <c r="G717" s="57" t="str">
        <f t="shared" si="24"/>
        <v/>
      </c>
      <c r="H717" s="54" t="str">
        <f>IFERROR(VLOOKUP(G717,مخزن!D715:E1317,2,0),"")</f>
        <v/>
      </c>
      <c r="I717" s="31"/>
      <c r="J717" s="55"/>
      <c r="K717" s="55">
        <f t="shared" si="25"/>
        <v>0</v>
      </c>
    </row>
    <row r="718" spans="1:11" ht="24.95" customHeight="1" x14ac:dyDescent="0.2">
      <c r="A718" s="29"/>
      <c r="B718" s="29"/>
      <c r="C718" s="30"/>
      <c r="D718" s="2"/>
      <c r="E718" s="1"/>
      <c r="F718" s="1"/>
      <c r="G718" s="57" t="str">
        <f t="shared" si="24"/>
        <v/>
      </c>
      <c r="H718" s="54" t="str">
        <f>IFERROR(VLOOKUP(G718,مخزن!D716:E1318,2,0),"")</f>
        <v/>
      </c>
      <c r="I718" s="31"/>
      <c r="J718" s="55"/>
      <c r="K718" s="55">
        <f t="shared" si="25"/>
        <v>0</v>
      </c>
    </row>
    <row r="719" spans="1:11" ht="24.95" customHeight="1" x14ac:dyDescent="0.2">
      <c r="A719" s="29"/>
      <c r="B719" s="29"/>
      <c r="C719" s="30"/>
      <c r="D719" s="2"/>
      <c r="E719" s="1"/>
      <c r="F719" s="1"/>
      <c r="G719" s="57" t="str">
        <f t="shared" si="24"/>
        <v/>
      </c>
      <c r="H719" s="54" t="str">
        <f>IFERROR(VLOOKUP(G719,مخزن!D717:E1319,2,0),"")</f>
        <v/>
      </c>
      <c r="I719" s="31"/>
      <c r="J719" s="55"/>
      <c r="K719" s="55">
        <f t="shared" si="25"/>
        <v>0</v>
      </c>
    </row>
    <row r="720" spans="1:11" ht="24.95" customHeight="1" x14ac:dyDescent="0.2">
      <c r="A720" s="29"/>
      <c r="B720" s="29"/>
      <c r="C720" s="30"/>
      <c r="D720" s="2"/>
      <c r="E720" s="1"/>
      <c r="F720" s="1"/>
      <c r="G720" s="57" t="str">
        <f t="shared" si="24"/>
        <v/>
      </c>
      <c r="H720" s="54" t="str">
        <f>IFERROR(VLOOKUP(G720,مخزن!D718:E1320,2,0),"")</f>
        <v/>
      </c>
      <c r="I720" s="31"/>
      <c r="J720" s="55"/>
      <c r="K720" s="55">
        <f t="shared" si="25"/>
        <v>0</v>
      </c>
    </row>
    <row r="721" spans="1:11" ht="24.95" customHeight="1" x14ac:dyDescent="0.2">
      <c r="A721" s="29"/>
      <c r="B721" s="29"/>
      <c r="C721" s="30"/>
      <c r="D721" s="2"/>
      <c r="E721" s="1"/>
      <c r="F721" s="1"/>
      <c r="G721" s="57" t="str">
        <f t="shared" si="24"/>
        <v/>
      </c>
      <c r="H721" s="54" t="str">
        <f>IFERROR(VLOOKUP(G721,مخزن!D719:E1321,2,0),"")</f>
        <v/>
      </c>
      <c r="I721" s="31"/>
      <c r="J721" s="55"/>
      <c r="K721" s="55">
        <f t="shared" si="25"/>
        <v>0</v>
      </c>
    </row>
    <row r="722" spans="1:11" ht="24.95" customHeight="1" x14ac:dyDescent="0.2">
      <c r="A722" s="29"/>
      <c r="B722" s="29"/>
      <c r="C722" s="30"/>
      <c r="D722" s="2"/>
      <c r="E722" s="1"/>
      <c r="F722" s="1"/>
      <c r="G722" s="57" t="str">
        <f t="shared" si="24"/>
        <v/>
      </c>
      <c r="H722" s="54" t="str">
        <f>IFERROR(VLOOKUP(G722,مخزن!D720:E1322,2,0),"")</f>
        <v/>
      </c>
      <c r="I722" s="31"/>
      <c r="J722" s="55"/>
      <c r="K722" s="55">
        <f t="shared" si="25"/>
        <v>0</v>
      </c>
    </row>
    <row r="723" spans="1:11" ht="24.95" customHeight="1" x14ac:dyDescent="0.2">
      <c r="A723" s="29"/>
      <c r="B723" s="29"/>
      <c r="C723" s="30"/>
      <c r="D723" s="2"/>
      <c r="E723" s="1"/>
      <c r="F723" s="1"/>
      <c r="G723" s="57" t="str">
        <f t="shared" si="24"/>
        <v/>
      </c>
      <c r="H723" s="54" t="str">
        <f>IFERROR(VLOOKUP(G723,مخزن!D721:E1323,2,0),"")</f>
        <v/>
      </c>
      <c r="I723" s="31"/>
      <c r="J723" s="55"/>
      <c r="K723" s="55">
        <f t="shared" si="25"/>
        <v>0</v>
      </c>
    </row>
    <row r="724" spans="1:11" ht="24.95" customHeight="1" x14ac:dyDescent="0.2">
      <c r="A724" s="29"/>
      <c r="B724" s="29"/>
      <c r="C724" s="30"/>
      <c r="D724" s="2"/>
      <c r="E724" s="1"/>
      <c r="F724" s="1"/>
      <c r="G724" s="57" t="str">
        <f t="shared" si="24"/>
        <v/>
      </c>
      <c r="H724" s="54" t="str">
        <f>IFERROR(VLOOKUP(G724,مخزن!D722:E1324,2,0),"")</f>
        <v/>
      </c>
      <c r="I724" s="31"/>
      <c r="J724" s="55"/>
      <c r="K724" s="55">
        <f t="shared" si="25"/>
        <v>0</v>
      </c>
    </row>
    <row r="725" spans="1:11" ht="24.95" customHeight="1" x14ac:dyDescent="0.2">
      <c r="A725" s="29"/>
      <c r="B725" s="29"/>
      <c r="C725" s="30"/>
      <c r="D725" s="2"/>
      <c r="E725" s="1"/>
      <c r="F725" s="1"/>
      <c r="G725" s="57" t="str">
        <f t="shared" si="24"/>
        <v/>
      </c>
      <c r="H725" s="54" t="str">
        <f>IFERROR(VLOOKUP(G725,مخزن!D723:E1325,2,0),"")</f>
        <v/>
      </c>
      <c r="I725" s="31"/>
      <c r="J725" s="55"/>
      <c r="K725" s="55">
        <f t="shared" si="25"/>
        <v>0</v>
      </c>
    </row>
    <row r="726" spans="1:11" ht="24.95" customHeight="1" x14ac:dyDescent="0.2">
      <c r="A726" s="29"/>
      <c r="B726" s="29"/>
      <c r="C726" s="30"/>
      <c r="D726" s="2"/>
      <c r="E726" s="1"/>
      <c r="F726" s="1"/>
      <c r="G726" s="57" t="str">
        <f t="shared" si="24"/>
        <v/>
      </c>
      <c r="H726" s="54" t="str">
        <f>IFERROR(VLOOKUP(G726,مخزن!D724:E1326,2,0),"")</f>
        <v/>
      </c>
      <c r="I726" s="31"/>
      <c r="J726" s="55"/>
      <c r="K726" s="55">
        <f t="shared" si="25"/>
        <v>0</v>
      </c>
    </row>
    <row r="727" spans="1:11" ht="24.95" customHeight="1" x14ac:dyDescent="0.2">
      <c r="A727" s="29"/>
      <c r="B727" s="29"/>
      <c r="C727" s="30"/>
      <c r="D727" s="2"/>
      <c r="E727" s="1"/>
      <c r="F727" s="1"/>
      <c r="G727" s="57" t="str">
        <f t="shared" si="24"/>
        <v/>
      </c>
      <c r="H727" s="54" t="str">
        <f>IFERROR(VLOOKUP(G727,مخزن!D725:E1327,2,0),"")</f>
        <v/>
      </c>
      <c r="I727" s="31"/>
      <c r="J727" s="55"/>
      <c r="K727" s="55">
        <f t="shared" si="25"/>
        <v>0</v>
      </c>
    </row>
    <row r="728" spans="1:11" ht="24.95" customHeight="1" x14ac:dyDescent="0.2">
      <c r="A728" s="29"/>
      <c r="B728" s="29"/>
      <c r="C728" s="30"/>
      <c r="D728" s="2"/>
      <c r="E728" s="1"/>
      <c r="F728" s="1"/>
      <c r="G728" s="57" t="str">
        <f t="shared" si="24"/>
        <v/>
      </c>
      <c r="H728" s="54" t="str">
        <f>IFERROR(VLOOKUP(G728,مخزن!D726:E1328,2,0),"")</f>
        <v/>
      </c>
      <c r="I728" s="31"/>
      <c r="J728" s="55"/>
      <c r="K728" s="55">
        <f t="shared" si="25"/>
        <v>0</v>
      </c>
    </row>
    <row r="729" spans="1:11" ht="24.95" customHeight="1" x14ac:dyDescent="0.2">
      <c r="A729" s="29"/>
      <c r="B729" s="29"/>
      <c r="C729" s="30"/>
      <c r="D729" s="2"/>
      <c r="E729" s="1"/>
      <c r="F729" s="1"/>
      <c r="G729" s="57" t="str">
        <f t="shared" si="24"/>
        <v/>
      </c>
      <c r="H729" s="54" t="str">
        <f>IFERROR(VLOOKUP(G729,مخزن!D727:E1329,2,0),"")</f>
        <v/>
      </c>
      <c r="I729" s="31"/>
      <c r="J729" s="55"/>
      <c r="K729" s="55">
        <f t="shared" si="25"/>
        <v>0</v>
      </c>
    </row>
    <row r="730" spans="1:11" ht="24.95" customHeight="1" x14ac:dyDescent="0.2">
      <c r="A730" s="29"/>
      <c r="B730" s="29"/>
      <c r="C730" s="30"/>
      <c r="D730" s="2"/>
      <c r="E730" s="1"/>
      <c r="F730" s="1"/>
      <c r="G730" s="57" t="str">
        <f t="shared" si="24"/>
        <v/>
      </c>
      <c r="H730" s="54" t="str">
        <f>IFERROR(VLOOKUP(G730,مخزن!D728:E1330,2,0),"")</f>
        <v/>
      </c>
      <c r="I730" s="31"/>
      <c r="J730" s="55"/>
      <c r="K730" s="55">
        <f t="shared" si="25"/>
        <v>0</v>
      </c>
    </row>
    <row r="731" spans="1:11" ht="24.95" customHeight="1" x14ac:dyDescent="0.2">
      <c r="A731" s="29"/>
      <c r="B731" s="29"/>
      <c r="C731" s="30"/>
      <c r="D731" s="2"/>
      <c r="E731" s="1"/>
      <c r="F731" s="1"/>
      <c r="G731" s="57" t="str">
        <f t="shared" si="24"/>
        <v/>
      </c>
      <c r="H731" s="54" t="str">
        <f>IFERROR(VLOOKUP(G731,مخزن!D729:E1331,2,0),"")</f>
        <v/>
      </c>
      <c r="I731" s="31"/>
      <c r="J731" s="55"/>
      <c r="K731" s="55">
        <f t="shared" si="25"/>
        <v>0</v>
      </c>
    </row>
    <row r="732" spans="1:11" ht="24.95" customHeight="1" x14ac:dyDescent="0.2">
      <c r="A732" s="29"/>
      <c r="B732" s="29"/>
      <c r="C732" s="30"/>
      <c r="D732" s="2"/>
      <c r="E732" s="1"/>
      <c r="F732" s="1"/>
      <c r="G732" s="57" t="str">
        <f t="shared" si="24"/>
        <v/>
      </c>
      <c r="H732" s="54" t="str">
        <f>IFERROR(VLOOKUP(G732,مخزن!D730:E1332,2,0),"")</f>
        <v/>
      </c>
      <c r="I732" s="31"/>
      <c r="J732" s="55"/>
      <c r="K732" s="55">
        <f t="shared" si="25"/>
        <v>0</v>
      </c>
    </row>
    <row r="733" spans="1:11" ht="24.95" customHeight="1" x14ac:dyDescent="0.2">
      <c r="A733" s="29"/>
      <c r="B733" s="29"/>
      <c r="C733" s="30"/>
      <c r="D733" s="2"/>
      <c r="E733" s="1"/>
      <c r="F733" s="1"/>
      <c r="G733" s="57" t="str">
        <f t="shared" si="24"/>
        <v/>
      </c>
      <c r="H733" s="54" t="str">
        <f>IFERROR(VLOOKUP(G733,مخزن!D731:E1333,2,0),"")</f>
        <v/>
      </c>
      <c r="I733" s="31"/>
      <c r="J733" s="55"/>
      <c r="K733" s="55">
        <f t="shared" si="25"/>
        <v>0</v>
      </c>
    </row>
    <row r="734" spans="1:11" ht="24.95" customHeight="1" x14ac:dyDescent="0.2">
      <c r="A734" s="29"/>
      <c r="B734" s="29"/>
      <c r="C734" s="30"/>
      <c r="D734" s="2"/>
      <c r="E734" s="1"/>
      <c r="F734" s="1"/>
      <c r="G734" s="57" t="str">
        <f t="shared" si="24"/>
        <v/>
      </c>
      <c r="H734" s="54" t="str">
        <f>IFERROR(VLOOKUP(G734,مخزن!D732:E1334,2,0),"")</f>
        <v/>
      </c>
      <c r="I734" s="31"/>
      <c r="J734" s="55"/>
      <c r="K734" s="55">
        <f t="shared" si="25"/>
        <v>0</v>
      </c>
    </row>
    <row r="735" spans="1:11" ht="24.95" customHeight="1" x14ac:dyDescent="0.2">
      <c r="A735" s="29"/>
      <c r="B735" s="29"/>
      <c r="C735" s="30"/>
      <c r="D735" s="2"/>
      <c r="E735" s="1"/>
      <c r="F735" s="1"/>
      <c r="G735" s="57" t="str">
        <f t="shared" si="24"/>
        <v/>
      </c>
      <c r="H735" s="54" t="str">
        <f>IFERROR(VLOOKUP(G735,مخزن!D733:E1335,2,0),"")</f>
        <v/>
      </c>
      <c r="I735" s="31"/>
      <c r="J735" s="55"/>
      <c r="K735" s="55">
        <f t="shared" si="25"/>
        <v>0</v>
      </c>
    </row>
    <row r="736" spans="1:11" ht="24.95" customHeight="1" x14ac:dyDescent="0.2">
      <c r="A736" s="29"/>
      <c r="B736" s="29"/>
      <c r="C736" s="30"/>
      <c r="D736" s="2"/>
      <c r="E736" s="1"/>
      <c r="F736" s="1"/>
      <c r="G736" s="57" t="str">
        <f t="shared" si="24"/>
        <v/>
      </c>
      <c r="H736" s="54" t="str">
        <f>IFERROR(VLOOKUP(G736,مخزن!D734:E1336,2,0),"")</f>
        <v/>
      </c>
      <c r="I736" s="31"/>
      <c r="J736" s="55"/>
      <c r="K736" s="55">
        <f t="shared" si="25"/>
        <v>0</v>
      </c>
    </row>
    <row r="737" spans="1:11" ht="24.95" customHeight="1" x14ac:dyDescent="0.2">
      <c r="A737" s="29"/>
      <c r="B737" s="29"/>
      <c r="C737" s="30"/>
      <c r="D737" s="2"/>
      <c r="E737" s="1"/>
      <c r="F737" s="1"/>
      <c r="G737" s="57" t="str">
        <f t="shared" si="24"/>
        <v/>
      </c>
      <c r="H737" s="54" t="str">
        <f>IFERROR(VLOOKUP(G737,مخزن!D735:E1337,2,0),"")</f>
        <v/>
      </c>
      <c r="I737" s="31"/>
      <c r="J737" s="55"/>
      <c r="K737" s="55">
        <f t="shared" si="25"/>
        <v>0</v>
      </c>
    </row>
    <row r="738" spans="1:11" ht="24.95" customHeight="1" x14ac:dyDescent="0.2">
      <c r="A738" s="29"/>
      <c r="B738" s="29"/>
      <c r="C738" s="30"/>
      <c r="D738" s="2"/>
      <c r="E738" s="1"/>
      <c r="F738" s="1"/>
      <c r="G738" s="57" t="str">
        <f t="shared" si="24"/>
        <v/>
      </c>
      <c r="H738" s="54" t="str">
        <f>IFERROR(VLOOKUP(G738,مخزن!D736:E1338,2,0),"")</f>
        <v/>
      </c>
      <c r="I738" s="31"/>
      <c r="J738" s="55"/>
      <c r="K738" s="55">
        <f t="shared" si="25"/>
        <v>0</v>
      </c>
    </row>
    <row r="739" spans="1:11" ht="24.95" customHeight="1" x14ac:dyDescent="0.2">
      <c r="A739" s="29"/>
      <c r="B739" s="29"/>
      <c r="C739" s="30"/>
      <c r="D739" s="2"/>
      <c r="E739" s="1"/>
      <c r="F739" s="1"/>
      <c r="G739" s="57" t="str">
        <f t="shared" si="24"/>
        <v/>
      </c>
      <c r="H739" s="54" t="str">
        <f>IFERROR(VLOOKUP(G739,مخزن!D737:E1339,2,0),"")</f>
        <v/>
      </c>
      <c r="I739" s="31"/>
      <c r="J739" s="55"/>
      <c r="K739" s="55">
        <f t="shared" si="25"/>
        <v>0</v>
      </c>
    </row>
    <row r="740" spans="1:11" ht="24.95" customHeight="1" x14ac:dyDescent="0.2">
      <c r="A740" s="29"/>
      <c r="B740" s="29"/>
      <c r="C740" s="30"/>
      <c r="D740" s="2"/>
      <c r="E740" s="1"/>
      <c r="F740" s="1"/>
      <c r="G740" s="57" t="str">
        <f t="shared" si="24"/>
        <v/>
      </c>
      <c r="H740" s="54" t="str">
        <f>IFERROR(VLOOKUP(G740,مخزن!D738:E1340,2,0),"")</f>
        <v/>
      </c>
      <c r="I740" s="31"/>
      <c r="J740" s="55"/>
      <c r="K740" s="55">
        <f t="shared" si="25"/>
        <v>0</v>
      </c>
    </row>
    <row r="741" spans="1:11" ht="24.95" customHeight="1" x14ac:dyDescent="0.2">
      <c r="A741" s="29"/>
      <c r="B741" s="29"/>
      <c r="C741" s="30"/>
      <c r="D741" s="2"/>
      <c r="E741" s="1"/>
      <c r="F741" s="1"/>
      <c r="G741" s="57" t="str">
        <f t="shared" si="24"/>
        <v/>
      </c>
      <c r="H741" s="54" t="str">
        <f>IFERROR(VLOOKUP(G741,مخزن!D739:E1341,2,0),"")</f>
        <v/>
      </c>
      <c r="I741" s="31"/>
      <c r="J741" s="55"/>
      <c r="K741" s="55">
        <f t="shared" si="25"/>
        <v>0</v>
      </c>
    </row>
    <row r="742" spans="1:11" ht="24.95" customHeight="1" x14ac:dyDescent="0.2">
      <c r="A742" s="29"/>
      <c r="B742" s="29"/>
      <c r="C742" s="30"/>
      <c r="D742" s="2"/>
      <c r="E742" s="1"/>
      <c r="F742" s="1"/>
      <c r="G742" s="57" t="str">
        <f t="shared" si="24"/>
        <v/>
      </c>
      <c r="H742" s="54" t="str">
        <f>IFERROR(VLOOKUP(G742,مخزن!D740:E1342,2,0),"")</f>
        <v/>
      </c>
      <c r="I742" s="31"/>
      <c r="J742" s="55"/>
      <c r="K742" s="55">
        <f t="shared" si="25"/>
        <v>0</v>
      </c>
    </row>
    <row r="743" spans="1:11" ht="24.95" customHeight="1" x14ac:dyDescent="0.2">
      <c r="A743" s="29"/>
      <c r="B743" s="29"/>
      <c r="C743" s="30"/>
      <c r="D743" s="2"/>
      <c r="E743" s="1"/>
      <c r="F743" s="1"/>
      <c r="G743" s="57" t="str">
        <f t="shared" si="24"/>
        <v/>
      </c>
      <c r="H743" s="54" t="str">
        <f>IFERROR(VLOOKUP(G743,مخزن!D741:E1343,2,0),"")</f>
        <v/>
      </c>
      <c r="I743" s="31"/>
      <c r="J743" s="55"/>
      <c r="K743" s="55">
        <f t="shared" si="25"/>
        <v>0</v>
      </c>
    </row>
    <row r="744" spans="1:11" ht="24.95" customHeight="1" x14ac:dyDescent="0.2">
      <c r="A744" s="29"/>
      <c r="B744" s="29"/>
      <c r="C744" s="30"/>
      <c r="D744" s="2"/>
      <c r="E744" s="1"/>
      <c r="F744" s="1"/>
      <c r="G744" s="57" t="str">
        <f t="shared" si="24"/>
        <v/>
      </c>
      <c r="H744" s="54" t="str">
        <f>IFERROR(VLOOKUP(G744,مخزن!D742:E1344,2,0),"")</f>
        <v/>
      </c>
      <c r="I744" s="31"/>
      <c r="J744" s="55"/>
      <c r="K744" s="55">
        <f t="shared" si="25"/>
        <v>0</v>
      </c>
    </row>
    <row r="745" spans="1:11" ht="24.95" customHeight="1" x14ac:dyDescent="0.2">
      <c r="A745" s="29"/>
      <c r="B745" s="29"/>
      <c r="C745" s="30"/>
      <c r="D745" s="2"/>
      <c r="E745" s="1"/>
      <c r="F745" s="1"/>
      <c r="G745" s="57" t="str">
        <f t="shared" si="24"/>
        <v/>
      </c>
      <c r="H745" s="54" t="str">
        <f>IFERROR(VLOOKUP(G745,مخزن!D743:E1345,2,0),"")</f>
        <v/>
      </c>
      <c r="I745" s="31"/>
      <c r="J745" s="55"/>
      <c r="K745" s="55">
        <f t="shared" si="25"/>
        <v>0</v>
      </c>
    </row>
    <row r="746" spans="1:11" ht="24.95" customHeight="1" x14ac:dyDescent="0.2">
      <c r="A746" s="29"/>
      <c r="B746" s="29"/>
      <c r="C746" s="30"/>
      <c r="D746" s="2"/>
      <c r="E746" s="1"/>
      <c r="F746" s="1"/>
      <c r="G746" s="57" t="str">
        <f t="shared" si="24"/>
        <v/>
      </c>
      <c r="H746" s="54" t="str">
        <f>IFERROR(VLOOKUP(G746,مخزن!D744:E1346,2,0),"")</f>
        <v/>
      </c>
      <c r="I746" s="31"/>
      <c r="J746" s="55"/>
      <c r="K746" s="55">
        <f t="shared" si="25"/>
        <v>0</v>
      </c>
    </row>
    <row r="747" spans="1:11" ht="24.95" customHeight="1" x14ac:dyDescent="0.2">
      <c r="A747" s="29"/>
      <c r="B747" s="29"/>
      <c r="C747" s="30"/>
      <c r="D747" s="2"/>
      <c r="E747" s="1"/>
      <c r="F747" s="1"/>
      <c r="G747" s="57" t="str">
        <f t="shared" si="24"/>
        <v/>
      </c>
      <c r="H747" s="54" t="str">
        <f>IFERROR(VLOOKUP(G747,مخزن!D745:E1347,2,0),"")</f>
        <v/>
      </c>
      <c r="I747" s="31"/>
      <c r="J747" s="55"/>
      <c r="K747" s="55">
        <f t="shared" si="25"/>
        <v>0</v>
      </c>
    </row>
    <row r="748" spans="1:11" ht="24.95" customHeight="1" x14ac:dyDescent="0.2">
      <c r="A748" s="29"/>
      <c r="B748" s="29"/>
      <c r="C748" s="30"/>
      <c r="D748" s="2"/>
      <c r="E748" s="1"/>
      <c r="F748" s="1"/>
      <c r="G748" s="57" t="str">
        <f t="shared" si="24"/>
        <v/>
      </c>
      <c r="H748" s="54" t="str">
        <f>IFERROR(VLOOKUP(G748,مخزن!D746:E1348,2,0),"")</f>
        <v/>
      </c>
      <c r="I748" s="31"/>
      <c r="J748" s="55"/>
      <c r="K748" s="55">
        <f t="shared" si="25"/>
        <v>0</v>
      </c>
    </row>
    <row r="749" spans="1:11" ht="24.95" customHeight="1" x14ac:dyDescent="0.2">
      <c r="A749" s="29"/>
      <c r="B749" s="29"/>
      <c r="C749" s="30"/>
      <c r="D749" s="2"/>
      <c r="E749" s="1"/>
      <c r="F749" s="1"/>
      <c r="G749" s="57" t="str">
        <f t="shared" si="24"/>
        <v/>
      </c>
      <c r="H749" s="54" t="str">
        <f>IFERROR(VLOOKUP(G749,مخزن!D747:E1349,2,0),"")</f>
        <v/>
      </c>
      <c r="I749" s="31"/>
      <c r="J749" s="55"/>
      <c r="K749" s="55">
        <f t="shared" si="25"/>
        <v>0</v>
      </c>
    </row>
    <row r="750" spans="1:11" ht="24.95" customHeight="1" x14ac:dyDescent="0.2">
      <c r="A750" s="29"/>
      <c r="B750" s="29"/>
      <c r="C750" s="30"/>
      <c r="D750" s="2"/>
      <c r="E750" s="1"/>
      <c r="F750" s="1"/>
      <c r="G750" s="57" t="str">
        <f t="shared" si="24"/>
        <v/>
      </c>
      <c r="H750" s="54" t="str">
        <f>IFERROR(VLOOKUP(G750,مخزن!D748:E1350,2,0),"")</f>
        <v/>
      </c>
      <c r="I750" s="31"/>
      <c r="J750" s="55"/>
      <c r="K750" s="55">
        <f t="shared" si="25"/>
        <v>0</v>
      </c>
    </row>
    <row r="751" spans="1:11" ht="24.95" customHeight="1" x14ac:dyDescent="0.2">
      <c r="A751" s="29"/>
      <c r="B751" s="29"/>
      <c r="C751" s="30"/>
      <c r="D751" s="2"/>
      <c r="E751" s="1"/>
      <c r="F751" s="1"/>
      <c r="G751" s="57" t="str">
        <f t="shared" si="24"/>
        <v/>
      </c>
      <c r="H751" s="54" t="str">
        <f>IFERROR(VLOOKUP(G751,مخزن!D749:E1351,2,0),"")</f>
        <v/>
      </c>
      <c r="I751" s="31"/>
      <c r="J751" s="55"/>
      <c r="K751" s="55">
        <f t="shared" si="25"/>
        <v>0</v>
      </c>
    </row>
    <row r="752" spans="1:11" ht="24.95" customHeight="1" x14ac:dyDescent="0.2">
      <c r="A752" s="29"/>
      <c r="B752" s="29"/>
      <c r="C752" s="30"/>
      <c r="D752" s="2"/>
      <c r="E752" s="1"/>
      <c r="F752" s="1"/>
      <c r="G752" s="57" t="str">
        <f t="shared" si="24"/>
        <v/>
      </c>
      <c r="H752" s="54" t="str">
        <f>IFERROR(VLOOKUP(G752,مخزن!D750:E1352,2,0),"")</f>
        <v/>
      </c>
      <c r="I752" s="31"/>
      <c r="J752" s="55"/>
      <c r="K752" s="55">
        <f t="shared" si="25"/>
        <v>0</v>
      </c>
    </row>
    <row r="753" spans="1:11" ht="24.95" customHeight="1" x14ac:dyDescent="0.2">
      <c r="A753" s="29"/>
      <c r="B753" s="29"/>
      <c r="C753" s="30"/>
      <c r="D753" s="2"/>
      <c r="E753" s="1"/>
      <c r="F753" s="1"/>
      <c r="G753" s="57" t="str">
        <f t="shared" si="24"/>
        <v/>
      </c>
      <c r="H753" s="54" t="str">
        <f>IFERROR(VLOOKUP(G753,مخزن!D751:E1353,2,0),"")</f>
        <v/>
      </c>
      <c r="I753" s="31"/>
      <c r="J753" s="55"/>
      <c r="K753" s="55">
        <f t="shared" si="25"/>
        <v>0</v>
      </c>
    </row>
    <row r="754" spans="1:11" ht="24.95" customHeight="1" x14ac:dyDescent="0.2">
      <c r="A754" s="29"/>
      <c r="B754" s="29"/>
      <c r="C754" s="30"/>
      <c r="D754" s="2"/>
      <c r="E754" s="1"/>
      <c r="F754" s="1"/>
      <c r="G754" s="57" t="str">
        <f t="shared" si="24"/>
        <v/>
      </c>
      <c r="H754" s="54" t="str">
        <f>IFERROR(VLOOKUP(G754,مخزن!D752:E1354,2,0),"")</f>
        <v/>
      </c>
      <c r="I754" s="31"/>
      <c r="J754" s="55"/>
      <c r="K754" s="55">
        <f t="shared" si="25"/>
        <v>0</v>
      </c>
    </row>
    <row r="755" spans="1:11" ht="24.95" customHeight="1" x14ac:dyDescent="0.2">
      <c r="A755" s="29"/>
      <c r="B755" s="29"/>
      <c r="C755" s="30"/>
      <c r="D755" s="2"/>
      <c r="E755" s="1"/>
      <c r="F755" s="1"/>
      <c r="G755" s="57" t="str">
        <f t="shared" si="24"/>
        <v/>
      </c>
      <c r="H755" s="54" t="str">
        <f>IFERROR(VLOOKUP(G755,مخزن!D753:E1355,2,0),"")</f>
        <v/>
      </c>
      <c r="I755" s="31"/>
      <c r="J755" s="55"/>
      <c r="K755" s="55">
        <f t="shared" si="25"/>
        <v>0</v>
      </c>
    </row>
    <row r="756" spans="1:11" ht="24.95" customHeight="1" x14ac:dyDescent="0.2">
      <c r="A756" s="29"/>
      <c r="B756" s="29"/>
      <c r="C756" s="30"/>
      <c r="D756" s="2"/>
      <c r="E756" s="1"/>
      <c r="F756" s="1"/>
      <c r="G756" s="57" t="str">
        <f t="shared" si="24"/>
        <v/>
      </c>
      <c r="H756" s="54" t="str">
        <f>IFERROR(VLOOKUP(G756,مخزن!D754:E1356,2,0),"")</f>
        <v/>
      </c>
      <c r="I756" s="31"/>
      <c r="J756" s="55"/>
      <c r="K756" s="55">
        <f t="shared" si="25"/>
        <v>0</v>
      </c>
    </row>
    <row r="757" spans="1:11" ht="24.95" customHeight="1" x14ac:dyDescent="0.2">
      <c r="A757" s="29"/>
      <c r="B757" s="29"/>
      <c r="C757" s="30"/>
      <c r="D757" s="2"/>
      <c r="E757" s="1"/>
      <c r="F757" s="1"/>
      <c r="G757" s="57" t="str">
        <f t="shared" si="24"/>
        <v/>
      </c>
      <c r="H757" s="54" t="str">
        <f>IFERROR(VLOOKUP(G757,مخزن!D755:E1357,2,0),"")</f>
        <v/>
      </c>
      <c r="I757" s="31"/>
      <c r="J757" s="55"/>
      <c r="K757" s="55">
        <f t="shared" si="25"/>
        <v>0</v>
      </c>
    </row>
    <row r="758" spans="1:11" ht="24.95" customHeight="1" x14ac:dyDescent="0.2">
      <c r="A758" s="29"/>
      <c r="B758" s="29"/>
      <c r="C758" s="30"/>
      <c r="D758" s="2"/>
      <c r="E758" s="1"/>
      <c r="F758" s="1"/>
      <c r="G758" s="57" t="str">
        <f t="shared" si="24"/>
        <v/>
      </c>
      <c r="H758" s="54" t="str">
        <f>IFERROR(VLOOKUP(G758,مخزن!D756:E1358,2,0),"")</f>
        <v/>
      </c>
      <c r="I758" s="31"/>
      <c r="J758" s="55"/>
      <c r="K758" s="55">
        <f t="shared" si="25"/>
        <v>0</v>
      </c>
    </row>
    <row r="759" spans="1:11" ht="24.95" customHeight="1" x14ac:dyDescent="0.2">
      <c r="A759" s="29"/>
      <c r="B759" s="29"/>
      <c r="C759" s="30"/>
      <c r="D759" s="2"/>
      <c r="E759" s="1"/>
      <c r="F759" s="1"/>
      <c r="G759" s="57" t="str">
        <f t="shared" si="24"/>
        <v/>
      </c>
      <c r="H759" s="54" t="str">
        <f>IFERROR(VLOOKUP(G759,مخزن!D757:E1359,2,0),"")</f>
        <v/>
      </c>
      <c r="I759" s="31"/>
      <c r="J759" s="55"/>
      <c r="K759" s="55">
        <f t="shared" si="25"/>
        <v>0</v>
      </c>
    </row>
    <row r="760" spans="1:11" ht="24.95" customHeight="1" x14ac:dyDescent="0.2">
      <c r="A760" s="29"/>
      <c r="B760" s="29"/>
      <c r="C760" s="30"/>
      <c r="D760" s="2"/>
      <c r="E760" s="1"/>
      <c r="F760" s="1"/>
      <c r="G760" s="57" t="str">
        <f t="shared" si="24"/>
        <v/>
      </c>
      <c r="H760" s="54" t="str">
        <f>IFERROR(VLOOKUP(G760,مخزن!D758:E1360,2,0),"")</f>
        <v/>
      </c>
      <c r="I760" s="31"/>
      <c r="J760" s="55"/>
      <c r="K760" s="55">
        <f t="shared" si="25"/>
        <v>0</v>
      </c>
    </row>
    <row r="761" spans="1:11" ht="24.95" customHeight="1" x14ac:dyDescent="0.2">
      <c r="A761" s="29"/>
      <c r="B761" s="29"/>
      <c r="C761" s="30"/>
      <c r="D761" s="2"/>
      <c r="E761" s="1"/>
      <c r="F761" s="1"/>
      <c r="G761" s="57" t="str">
        <f t="shared" si="24"/>
        <v/>
      </c>
      <c r="H761" s="54" t="str">
        <f>IFERROR(VLOOKUP(G761,مخزن!D759:E1361,2,0),"")</f>
        <v/>
      </c>
      <c r="I761" s="31"/>
      <c r="J761" s="55"/>
      <c r="K761" s="55">
        <f t="shared" si="25"/>
        <v>0</v>
      </c>
    </row>
    <row r="762" spans="1:11" ht="24.95" customHeight="1" x14ac:dyDescent="0.2">
      <c r="A762" s="29"/>
      <c r="B762" s="29"/>
      <c r="C762" s="30"/>
      <c r="D762" s="2"/>
      <c r="E762" s="1"/>
      <c r="F762" s="1"/>
      <c r="G762" s="57" t="str">
        <f t="shared" si="24"/>
        <v/>
      </c>
      <c r="H762" s="54" t="str">
        <f>IFERROR(VLOOKUP(G762,مخزن!D760:E1362,2,0),"")</f>
        <v/>
      </c>
      <c r="I762" s="31"/>
      <c r="J762" s="55"/>
      <c r="K762" s="55">
        <f t="shared" si="25"/>
        <v>0</v>
      </c>
    </row>
    <row r="763" spans="1:11" ht="24.95" customHeight="1" x14ac:dyDescent="0.2">
      <c r="A763" s="29"/>
      <c r="B763" s="29"/>
      <c r="C763" s="30"/>
      <c r="D763" s="2"/>
      <c r="E763" s="1"/>
      <c r="F763" s="1"/>
      <c r="G763" s="57" t="str">
        <f t="shared" si="24"/>
        <v/>
      </c>
      <c r="H763" s="54" t="str">
        <f>IFERROR(VLOOKUP(G763,مخزن!D761:E1363,2,0),"")</f>
        <v/>
      </c>
      <c r="I763" s="31"/>
      <c r="J763" s="55"/>
      <c r="K763" s="55">
        <f t="shared" si="25"/>
        <v>0</v>
      </c>
    </row>
    <row r="764" spans="1:11" ht="24.95" customHeight="1" x14ac:dyDescent="0.2">
      <c r="A764" s="29"/>
      <c r="B764" s="29"/>
      <c r="C764" s="30"/>
      <c r="D764" s="2"/>
      <c r="E764" s="1"/>
      <c r="F764" s="1"/>
      <c r="G764" s="57" t="str">
        <f t="shared" si="24"/>
        <v/>
      </c>
      <c r="H764" s="54" t="str">
        <f>IFERROR(VLOOKUP(G764,مخزن!D762:E1364,2,0),"")</f>
        <v/>
      </c>
      <c r="I764" s="31"/>
      <c r="J764" s="55"/>
      <c r="K764" s="55">
        <f t="shared" si="25"/>
        <v>0</v>
      </c>
    </row>
    <row r="765" spans="1:11" ht="24.95" customHeight="1" x14ac:dyDescent="0.2">
      <c r="A765" s="29"/>
      <c r="B765" s="29"/>
      <c r="C765" s="30"/>
      <c r="D765" s="2"/>
      <c r="E765" s="1"/>
      <c r="F765" s="1"/>
      <c r="G765" s="57" t="str">
        <f t="shared" si="24"/>
        <v/>
      </c>
      <c r="H765" s="54" t="str">
        <f>IFERROR(VLOOKUP(G765,مخزن!D763:E1365,2,0),"")</f>
        <v/>
      </c>
      <c r="I765" s="31"/>
      <c r="J765" s="55"/>
      <c r="K765" s="55">
        <f t="shared" si="25"/>
        <v>0</v>
      </c>
    </row>
    <row r="766" spans="1:11" ht="24.95" customHeight="1" x14ac:dyDescent="0.2">
      <c r="A766" s="29"/>
      <c r="B766" s="29"/>
      <c r="C766" s="30"/>
      <c r="D766" s="2"/>
      <c r="E766" s="1"/>
      <c r="F766" s="1"/>
      <c r="G766" s="57" t="str">
        <f t="shared" si="24"/>
        <v/>
      </c>
      <c r="H766" s="54" t="str">
        <f>IFERROR(VLOOKUP(G766,مخزن!D764:E1366,2,0),"")</f>
        <v/>
      </c>
      <c r="I766" s="31"/>
      <c r="J766" s="55"/>
      <c r="K766" s="55">
        <f t="shared" si="25"/>
        <v>0</v>
      </c>
    </row>
    <row r="767" spans="1:11" ht="24.95" customHeight="1" x14ac:dyDescent="0.2">
      <c r="A767" s="29"/>
      <c r="B767" s="29"/>
      <c r="C767" s="30"/>
      <c r="D767" s="2"/>
      <c r="E767" s="1"/>
      <c r="F767" s="1"/>
      <c r="G767" s="57" t="str">
        <f t="shared" si="24"/>
        <v/>
      </c>
      <c r="H767" s="54" t="str">
        <f>IFERROR(VLOOKUP(G767,مخزن!D765:E1367,2,0),"")</f>
        <v/>
      </c>
      <c r="I767" s="31"/>
      <c r="J767" s="55"/>
      <c r="K767" s="55">
        <f t="shared" si="25"/>
        <v>0</v>
      </c>
    </row>
    <row r="768" spans="1:11" ht="24.95" customHeight="1" x14ac:dyDescent="0.2">
      <c r="A768" s="29"/>
      <c r="B768" s="29"/>
      <c r="C768" s="30"/>
      <c r="D768" s="2"/>
      <c r="E768" s="1"/>
      <c r="F768" s="1"/>
      <c r="G768" s="57" t="str">
        <f t="shared" si="24"/>
        <v/>
      </c>
      <c r="H768" s="54" t="str">
        <f>IFERROR(VLOOKUP(G768,مخزن!D766:E1368,2,0),"")</f>
        <v/>
      </c>
      <c r="I768" s="31"/>
      <c r="J768" s="55"/>
      <c r="K768" s="55">
        <f t="shared" si="25"/>
        <v>0</v>
      </c>
    </row>
    <row r="769" spans="1:11" ht="24.95" customHeight="1" x14ac:dyDescent="0.2">
      <c r="A769" s="29"/>
      <c r="B769" s="29"/>
      <c r="C769" s="30"/>
      <c r="D769" s="2"/>
      <c r="E769" s="1"/>
      <c r="F769" s="1"/>
      <c r="G769" s="57" t="str">
        <f t="shared" si="24"/>
        <v/>
      </c>
      <c r="H769" s="54" t="str">
        <f>IFERROR(VLOOKUP(G769,مخزن!D767:E1369,2,0),"")</f>
        <v/>
      </c>
      <c r="I769" s="31"/>
      <c r="J769" s="55"/>
      <c r="K769" s="55">
        <f t="shared" si="25"/>
        <v>0</v>
      </c>
    </row>
    <row r="770" spans="1:11" ht="24.95" customHeight="1" x14ac:dyDescent="0.2">
      <c r="A770" s="29"/>
      <c r="B770" s="29"/>
      <c r="C770" s="30"/>
      <c r="D770" s="2"/>
      <c r="E770" s="1"/>
      <c r="F770" s="1"/>
      <c r="G770" s="57" t="str">
        <f t="shared" si="24"/>
        <v/>
      </c>
      <c r="H770" s="54" t="str">
        <f>IFERROR(VLOOKUP(G770,مخزن!D768:E1370,2,0),"")</f>
        <v/>
      </c>
      <c r="I770" s="31"/>
      <c r="J770" s="55"/>
      <c r="K770" s="55">
        <f t="shared" si="25"/>
        <v>0</v>
      </c>
    </row>
    <row r="771" spans="1:11" ht="24.95" customHeight="1" x14ac:dyDescent="0.2">
      <c r="A771" s="29"/>
      <c r="B771" s="29"/>
      <c r="C771" s="30"/>
      <c r="D771" s="2"/>
      <c r="E771" s="1"/>
      <c r="F771" s="1"/>
      <c r="G771" s="57" t="str">
        <f t="shared" si="24"/>
        <v/>
      </c>
      <c r="H771" s="54" t="str">
        <f>IFERROR(VLOOKUP(G771,مخزن!D769:E1371,2,0),"")</f>
        <v/>
      </c>
      <c r="I771" s="31"/>
      <c r="J771" s="55"/>
      <c r="K771" s="55">
        <f t="shared" si="25"/>
        <v>0</v>
      </c>
    </row>
    <row r="772" spans="1:11" ht="24.95" customHeight="1" x14ac:dyDescent="0.2">
      <c r="A772" s="29"/>
      <c r="B772" s="29"/>
      <c r="C772" s="30"/>
      <c r="D772" s="2"/>
      <c r="E772" s="1"/>
      <c r="F772" s="1"/>
      <c r="G772" s="57" t="str">
        <f t="shared" si="24"/>
        <v/>
      </c>
      <c r="H772" s="54" t="str">
        <f>IFERROR(VLOOKUP(G772,مخزن!D770:E1372,2,0),"")</f>
        <v/>
      </c>
      <c r="I772" s="31"/>
      <c r="J772" s="55"/>
      <c r="K772" s="55">
        <f t="shared" si="25"/>
        <v>0</v>
      </c>
    </row>
    <row r="773" spans="1:11" ht="24.95" customHeight="1" x14ac:dyDescent="0.2">
      <c r="A773" s="29"/>
      <c r="B773" s="29"/>
      <c r="C773" s="30"/>
      <c r="D773" s="2"/>
      <c r="E773" s="1"/>
      <c r="F773" s="1"/>
      <c r="G773" s="57" t="str">
        <f t="shared" si="24"/>
        <v/>
      </c>
      <c r="H773" s="54" t="str">
        <f>IFERROR(VLOOKUP(G773,مخزن!D771:E1373,2,0),"")</f>
        <v/>
      </c>
      <c r="I773" s="31"/>
      <c r="J773" s="55"/>
      <c r="K773" s="55">
        <f t="shared" si="25"/>
        <v>0</v>
      </c>
    </row>
    <row r="774" spans="1:11" ht="24.95" customHeight="1" x14ac:dyDescent="0.2">
      <c r="A774" s="29"/>
      <c r="B774" s="29"/>
      <c r="C774" s="30"/>
      <c r="D774" s="2"/>
      <c r="E774" s="1"/>
      <c r="F774" s="1"/>
      <c r="G774" s="57" t="str">
        <f t="shared" si="24"/>
        <v/>
      </c>
      <c r="H774" s="54" t="str">
        <f>IFERROR(VLOOKUP(G774,مخزن!D772:E1374,2,0),"")</f>
        <v/>
      </c>
      <c r="I774" s="31"/>
      <c r="J774" s="55"/>
      <c r="K774" s="55">
        <f t="shared" si="25"/>
        <v>0</v>
      </c>
    </row>
    <row r="775" spans="1:11" ht="24.95" customHeight="1" x14ac:dyDescent="0.2">
      <c r="A775" s="29"/>
      <c r="B775" s="29"/>
      <c r="C775" s="30"/>
      <c r="D775" s="2"/>
      <c r="E775" s="1"/>
      <c r="F775" s="1"/>
      <c r="G775" s="57" t="str">
        <f t="shared" si="24"/>
        <v/>
      </c>
      <c r="H775" s="54" t="str">
        <f>IFERROR(VLOOKUP(G775,مخزن!D773:E1375,2,0),"")</f>
        <v/>
      </c>
      <c r="I775" s="31"/>
      <c r="J775" s="55"/>
      <c r="K775" s="55">
        <f t="shared" si="25"/>
        <v>0</v>
      </c>
    </row>
    <row r="776" spans="1:11" ht="24.95" customHeight="1" x14ac:dyDescent="0.2">
      <c r="A776" s="29"/>
      <c r="B776" s="29"/>
      <c r="C776" s="30"/>
      <c r="D776" s="2"/>
      <c r="E776" s="1"/>
      <c r="F776" s="1"/>
      <c r="G776" s="57" t="str">
        <f t="shared" si="24"/>
        <v/>
      </c>
      <c r="H776" s="54" t="str">
        <f>IFERROR(VLOOKUP(G776,مخزن!D774:E1376,2,0),"")</f>
        <v/>
      </c>
      <c r="I776" s="31"/>
      <c r="J776" s="55"/>
      <c r="K776" s="55">
        <f t="shared" si="25"/>
        <v>0</v>
      </c>
    </row>
    <row r="777" spans="1:11" ht="24.95" customHeight="1" x14ac:dyDescent="0.2">
      <c r="A777" s="29"/>
      <c r="B777" s="29"/>
      <c r="C777" s="30"/>
      <c r="D777" s="2"/>
      <c r="E777" s="1"/>
      <c r="F777" s="1"/>
      <c r="G777" s="57" t="str">
        <f t="shared" si="24"/>
        <v/>
      </c>
      <c r="H777" s="54" t="str">
        <f>IFERROR(VLOOKUP(G777,مخزن!D775:E1377,2,0),"")</f>
        <v/>
      </c>
      <c r="I777" s="31"/>
      <c r="J777" s="55"/>
      <c r="K777" s="55">
        <f t="shared" si="25"/>
        <v>0</v>
      </c>
    </row>
    <row r="778" spans="1:11" ht="24.95" customHeight="1" x14ac:dyDescent="0.2">
      <c r="A778" s="29"/>
      <c r="B778" s="29"/>
      <c r="C778" s="30"/>
      <c r="D778" s="2"/>
      <c r="E778" s="1"/>
      <c r="F778" s="1"/>
      <c r="G778" s="57" t="str">
        <f t="shared" ref="G778:G841" si="26">E778&amp;F778</f>
        <v/>
      </c>
      <c r="H778" s="54" t="str">
        <f>IFERROR(VLOOKUP(G778,مخزن!D776:E1378,2,0),"")</f>
        <v/>
      </c>
      <c r="I778" s="31"/>
      <c r="J778" s="55"/>
      <c r="K778" s="55">
        <f t="shared" ref="K778:K841" si="27">I778*J778</f>
        <v>0</v>
      </c>
    </row>
    <row r="779" spans="1:11" ht="24.95" customHeight="1" x14ac:dyDescent="0.2">
      <c r="A779" s="29"/>
      <c r="B779" s="29"/>
      <c r="C779" s="30"/>
      <c r="D779" s="2"/>
      <c r="E779" s="1"/>
      <c r="F779" s="1"/>
      <c r="G779" s="57" t="str">
        <f t="shared" si="26"/>
        <v/>
      </c>
      <c r="H779" s="54" t="str">
        <f>IFERROR(VLOOKUP(G779,مخزن!D777:E1379,2,0),"")</f>
        <v/>
      </c>
      <c r="I779" s="31"/>
      <c r="J779" s="55"/>
      <c r="K779" s="55">
        <f t="shared" si="27"/>
        <v>0</v>
      </c>
    </row>
    <row r="780" spans="1:11" ht="24.95" customHeight="1" x14ac:dyDescent="0.2">
      <c r="A780" s="29"/>
      <c r="B780" s="29"/>
      <c r="C780" s="30"/>
      <c r="D780" s="2"/>
      <c r="E780" s="1"/>
      <c r="F780" s="1"/>
      <c r="G780" s="57" t="str">
        <f t="shared" si="26"/>
        <v/>
      </c>
      <c r="H780" s="54" t="str">
        <f>IFERROR(VLOOKUP(G780,مخزن!D778:E1380,2,0),"")</f>
        <v/>
      </c>
      <c r="I780" s="31"/>
      <c r="J780" s="55"/>
      <c r="K780" s="55">
        <f t="shared" si="27"/>
        <v>0</v>
      </c>
    </row>
    <row r="781" spans="1:11" ht="24.95" customHeight="1" x14ac:dyDescent="0.2">
      <c r="A781" s="29"/>
      <c r="B781" s="29"/>
      <c r="C781" s="30"/>
      <c r="D781" s="2"/>
      <c r="E781" s="1"/>
      <c r="F781" s="1"/>
      <c r="G781" s="57" t="str">
        <f t="shared" si="26"/>
        <v/>
      </c>
      <c r="H781" s="54" t="str">
        <f>IFERROR(VLOOKUP(G781,مخزن!D779:E1381,2,0),"")</f>
        <v/>
      </c>
      <c r="I781" s="31"/>
      <c r="J781" s="55"/>
      <c r="K781" s="55">
        <f t="shared" si="27"/>
        <v>0</v>
      </c>
    </row>
    <row r="782" spans="1:11" ht="24.95" customHeight="1" x14ac:dyDescent="0.2">
      <c r="A782" s="29"/>
      <c r="B782" s="29"/>
      <c r="C782" s="30"/>
      <c r="D782" s="2"/>
      <c r="E782" s="1"/>
      <c r="F782" s="1"/>
      <c r="G782" s="57" t="str">
        <f t="shared" si="26"/>
        <v/>
      </c>
      <c r="H782" s="54" t="str">
        <f>IFERROR(VLOOKUP(G782,مخزن!D780:E1382,2,0),"")</f>
        <v/>
      </c>
      <c r="I782" s="31"/>
      <c r="J782" s="55"/>
      <c r="K782" s="55">
        <f t="shared" si="27"/>
        <v>0</v>
      </c>
    </row>
    <row r="783" spans="1:11" ht="24.95" customHeight="1" x14ac:dyDescent="0.2">
      <c r="A783" s="29"/>
      <c r="B783" s="29"/>
      <c r="C783" s="30"/>
      <c r="D783" s="2"/>
      <c r="E783" s="1"/>
      <c r="F783" s="1"/>
      <c r="G783" s="57" t="str">
        <f t="shared" si="26"/>
        <v/>
      </c>
      <c r="H783" s="54" t="str">
        <f>IFERROR(VLOOKUP(G783,مخزن!D781:E1383,2,0),"")</f>
        <v/>
      </c>
      <c r="I783" s="31"/>
      <c r="J783" s="55"/>
      <c r="K783" s="55">
        <f t="shared" si="27"/>
        <v>0</v>
      </c>
    </row>
    <row r="784" spans="1:11" ht="24.95" customHeight="1" x14ac:dyDescent="0.2">
      <c r="A784" s="29"/>
      <c r="B784" s="29"/>
      <c r="C784" s="30"/>
      <c r="D784" s="2"/>
      <c r="E784" s="1"/>
      <c r="F784" s="1"/>
      <c r="G784" s="57" t="str">
        <f t="shared" si="26"/>
        <v/>
      </c>
      <c r="H784" s="54" t="str">
        <f>IFERROR(VLOOKUP(G784,مخزن!D782:E1384,2,0),"")</f>
        <v/>
      </c>
      <c r="I784" s="31"/>
      <c r="J784" s="55"/>
      <c r="K784" s="55">
        <f t="shared" si="27"/>
        <v>0</v>
      </c>
    </row>
    <row r="785" spans="1:11" ht="24.95" customHeight="1" x14ac:dyDescent="0.2">
      <c r="A785" s="29"/>
      <c r="B785" s="29"/>
      <c r="C785" s="30"/>
      <c r="D785" s="2"/>
      <c r="E785" s="1"/>
      <c r="F785" s="1"/>
      <c r="G785" s="57" t="str">
        <f t="shared" si="26"/>
        <v/>
      </c>
      <c r="H785" s="54" t="str">
        <f>IFERROR(VLOOKUP(G785,مخزن!D783:E1385,2,0),"")</f>
        <v/>
      </c>
      <c r="I785" s="31"/>
      <c r="J785" s="55"/>
      <c r="K785" s="55">
        <f t="shared" si="27"/>
        <v>0</v>
      </c>
    </row>
    <row r="786" spans="1:11" ht="24.95" customHeight="1" x14ac:dyDescent="0.2">
      <c r="A786" s="29"/>
      <c r="B786" s="29"/>
      <c r="C786" s="30"/>
      <c r="D786" s="2"/>
      <c r="E786" s="1"/>
      <c r="F786" s="1"/>
      <c r="G786" s="57" t="str">
        <f t="shared" si="26"/>
        <v/>
      </c>
      <c r="H786" s="54" t="str">
        <f>IFERROR(VLOOKUP(G786,مخزن!D784:E1386,2,0),"")</f>
        <v/>
      </c>
      <c r="I786" s="31"/>
      <c r="J786" s="55"/>
      <c r="K786" s="55">
        <f t="shared" si="27"/>
        <v>0</v>
      </c>
    </row>
    <row r="787" spans="1:11" ht="24.95" customHeight="1" x14ac:dyDescent="0.2">
      <c r="A787" s="29"/>
      <c r="B787" s="29"/>
      <c r="C787" s="30"/>
      <c r="D787" s="2"/>
      <c r="E787" s="1"/>
      <c r="F787" s="1"/>
      <c r="G787" s="57" t="str">
        <f t="shared" si="26"/>
        <v/>
      </c>
      <c r="H787" s="54" t="str">
        <f>IFERROR(VLOOKUP(G787,مخزن!D785:E1387,2,0),"")</f>
        <v/>
      </c>
      <c r="I787" s="31"/>
      <c r="J787" s="55"/>
      <c r="K787" s="55">
        <f t="shared" si="27"/>
        <v>0</v>
      </c>
    </row>
    <row r="788" spans="1:11" ht="24.95" customHeight="1" x14ac:dyDescent="0.2">
      <c r="A788" s="29"/>
      <c r="B788" s="29"/>
      <c r="C788" s="30"/>
      <c r="D788" s="2"/>
      <c r="E788" s="1"/>
      <c r="F788" s="1"/>
      <c r="G788" s="57" t="str">
        <f t="shared" si="26"/>
        <v/>
      </c>
      <c r="H788" s="54" t="str">
        <f>IFERROR(VLOOKUP(G788,مخزن!D786:E1388,2,0),"")</f>
        <v/>
      </c>
      <c r="I788" s="31"/>
      <c r="J788" s="55"/>
      <c r="K788" s="55">
        <f t="shared" si="27"/>
        <v>0</v>
      </c>
    </row>
    <row r="789" spans="1:11" ht="24.95" customHeight="1" x14ac:dyDescent="0.2">
      <c r="A789" s="29"/>
      <c r="B789" s="29"/>
      <c r="C789" s="30"/>
      <c r="D789" s="2"/>
      <c r="E789" s="1"/>
      <c r="F789" s="1"/>
      <c r="G789" s="57" t="str">
        <f t="shared" si="26"/>
        <v/>
      </c>
      <c r="H789" s="54" t="str">
        <f>IFERROR(VLOOKUP(G789,مخزن!D787:E1389,2,0),"")</f>
        <v/>
      </c>
      <c r="I789" s="31"/>
      <c r="J789" s="55"/>
      <c r="K789" s="55">
        <f t="shared" si="27"/>
        <v>0</v>
      </c>
    </row>
    <row r="790" spans="1:11" ht="24.95" customHeight="1" x14ac:dyDescent="0.2">
      <c r="A790" s="29"/>
      <c r="B790" s="29"/>
      <c r="C790" s="30"/>
      <c r="D790" s="2"/>
      <c r="E790" s="1"/>
      <c r="F790" s="1"/>
      <c r="G790" s="57" t="str">
        <f t="shared" si="26"/>
        <v/>
      </c>
      <c r="H790" s="54" t="str">
        <f>IFERROR(VLOOKUP(G790,مخزن!D788:E1390,2,0),"")</f>
        <v/>
      </c>
      <c r="I790" s="31"/>
      <c r="J790" s="55"/>
      <c r="K790" s="55">
        <f t="shared" si="27"/>
        <v>0</v>
      </c>
    </row>
    <row r="791" spans="1:11" ht="24.95" customHeight="1" x14ac:dyDescent="0.2">
      <c r="A791" s="29"/>
      <c r="B791" s="29"/>
      <c r="C791" s="30"/>
      <c r="D791" s="2"/>
      <c r="E791" s="1"/>
      <c r="F791" s="1"/>
      <c r="G791" s="57" t="str">
        <f t="shared" si="26"/>
        <v/>
      </c>
      <c r="H791" s="54" t="str">
        <f>IFERROR(VLOOKUP(G791,مخزن!D789:E1391,2,0),"")</f>
        <v/>
      </c>
      <c r="I791" s="31"/>
      <c r="J791" s="55"/>
      <c r="K791" s="55">
        <f t="shared" si="27"/>
        <v>0</v>
      </c>
    </row>
    <row r="792" spans="1:11" ht="24.95" customHeight="1" x14ac:dyDescent="0.2">
      <c r="A792" s="29"/>
      <c r="B792" s="29"/>
      <c r="C792" s="30"/>
      <c r="D792" s="2"/>
      <c r="E792" s="1"/>
      <c r="F792" s="1"/>
      <c r="G792" s="57" t="str">
        <f t="shared" si="26"/>
        <v/>
      </c>
      <c r="H792" s="54" t="str">
        <f>IFERROR(VLOOKUP(G792,مخزن!D790:E1392,2,0),"")</f>
        <v/>
      </c>
      <c r="I792" s="31"/>
      <c r="J792" s="55"/>
      <c r="K792" s="55">
        <f t="shared" si="27"/>
        <v>0</v>
      </c>
    </row>
    <row r="793" spans="1:11" ht="24.95" customHeight="1" x14ac:dyDescent="0.2">
      <c r="A793" s="29"/>
      <c r="B793" s="29"/>
      <c r="C793" s="30"/>
      <c r="D793" s="2"/>
      <c r="E793" s="1"/>
      <c r="F793" s="1"/>
      <c r="G793" s="57" t="str">
        <f t="shared" si="26"/>
        <v/>
      </c>
      <c r="H793" s="54" t="str">
        <f>IFERROR(VLOOKUP(G793,مخزن!D791:E1393,2,0),"")</f>
        <v/>
      </c>
      <c r="I793" s="31"/>
      <c r="J793" s="55"/>
      <c r="K793" s="55">
        <f t="shared" si="27"/>
        <v>0</v>
      </c>
    </row>
    <row r="794" spans="1:11" ht="24.95" customHeight="1" x14ac:dyDescent="0.2">
      <c r="A794" s="29"/>
      <c r="B794" s="29"/>
      <c r="C794" s="30"/>
      <c r="D794" s="2"/>
      <c r="E794" s="1"/>
      <c r="F794" s="1"/>
      <c r="G794" s="57" t="str">
        <f t="shared" si="26"/>
        <v/>
      </c>
      <c r="H794" s="54" t="str">
        <f>IFERROR(VLOOKUP(G794,مخزن!D792:E1394,2,0),"")</f>
        <v/>
      </c>
      <c r="I794" s="31"/>
      <c r="J794" s="55"/>
      <c r="K794" s="55">
        <f t="shared" si="27"/>
        <v>0</v>
      </c>
    </row>
    <row r="795" spans="1:11" ht="24.95" customHeight="1" x14ac:dyDescent="0.2">
      <c r="A795" s="29"/>
      <c r="B795" s="29"/>
      <c r="C795" s="30"/>
      <c r="D795" s="2"/>
      <c r="E795" s="1"/>
      <c r="F795" s="1"/>
      <c r="G795" s="57" t="str">
        <f t="shared" si="26"/>
        <v/>
      </c>
      <c r="H795" s="54" t="str">
        <f>IFERROR(VLOOKUP(G795,مخزن!D793:E1395,2,0),"")</f>
        <v/>
      </c>
      <c r="I795" s="31"/>
      <c r="J795" s="55"/>
      <c r="K795" s="55">
        <f t="shared" si="27"/>
        <v>0</v>
      </c>
    </row>
    <row r="796" spans="1:11" ht="24.95" customHeight="1" x14ac:dyDescent="0.2">
      <c r="A796" s="29"/>
      <c r="B796" s="29"/>
      <c r="C796" s="30"/>
      <c r="D796" s="2"/>
      <c r="E796" s="1"/>
      <c r="F796" s="1"/>
      <c r="G796" s="57" t="str">
        <f t="shared" si="26"/>
        <v/>
      </c>
      <c r="H796" s="54" t="str">
        <f>IFERROR(VLOOKUP(G796,مخزن!D794:E1396,2,0),"")</f>
        <v/>
      </c>
      <c r="I796" s="31"/>
      <c r="J796" s="55"/>
      <c r="K796" s="55">
        <f t="shared" si="27"/>
        <v>0</v>
      </c>
    </row>
    <row r="797" spans="1:11" ht="24.95" customHeight="1" x14ac:dyDescent="0.2">
      <c r="A797" s="29"/>
      <c r="B797" s="29"/>
      <c r="C797" s="30"/>
      <c r="D797" s="2"/>
      <c r="E797" s="1"/>
      <c r="F797" s="1"/>
      <c r="G797" s="57" t="str">
        <f t="shared" si="26"/>
        <v/>
      </c>
      <c r="H797" s="54" t="str">
        <f>IFERROR(VLOOKUP(G797,مخزن!D795:E1397,2,0),"")</f>
        <v/>
      </c>
      <c r="I797" s="31"/>
      <c r="J797" s="55"/>
      <c r="K797" s="55">
        <f t="shared" si="27"/>
        <v>0</v>
      </c>
    </row>
    <row r="798" spans="1:11" ht="24.95" customHeight="1" x14ac:dyDescent="0.2">
      <c r="A798" s="29"/>
      <c r="B798" s="29"/>
      <c r="C798" s="30"/>
      <c r="D798" s="2"/>
      <c r="E798" s="1"/>
      <c r="F798" s="1"/>
      <c r="G798" s="57" t="str">
        <f t="shared" si="26"/>
        <v/>
      </c>
      <c r="H798" s="54" t="str">
        <f>IFERROR(VLOOKUP(G798,مخزن!D796:E1398,2,0),"")</f>
        <v/>
      </c>
      <c r="I798" s="31"/>
      <c r="J798" s="55"/>
      <c r="K798" s="55">
        <f t="shared" si="27"/>
        <v>0</v>
      </c>
    </row>
    <row r="799" spans="1:11" ht="24.95" customHeight="1" x14ac:dyDescent="0.2">
      <c r="A799" s="29"/>
      <c r="B799" s="29"/>
      <c r="C799" s="30"/>
      <c r="D799" s="2"/>
      <c r="E799" s="1"/>
      <c r="F799" s="1"/>
      <c r="G799" s="57" t="str">
        <f t="shared" si="26"/>
        <v/>
      </c>
      <c r="H799" s="54" t="str">
        <f>IFERROR(VLOOKUP(G799,مخزن!D797:E1399,2,0),"")</f>
        <v/>
      </c>
      <c r="I799" s="31"/>
      <c r="J799" s="55"/>
      <c r="K799" s="55">
        <f t="shared" si="27"/>
        <v>0</v>
      </c>
    </row>
    <row r="800" spans="1:11" ht="24.95" customHeight="1" x14ac:dyDescent="0.2">
      <c r="A800" s="29"/>
      <c r="B800" s="29"/>
      <c r="C800" s="30"/>
      <c r="D800" s="2"/>
      <c r="E800" s="1"/>
      <c r="F800" s="1"/>
      <c r="G800" s="57" t="str">
        <f t="shared" si="26"/>
        <v/>
      </c>
      <c r="H800" s="54" t="str">
        <f>IFERROR(VLOOKUP(G800,مخزن!D798:E1400,2,0),"")</f>
        <v/>
      </c>
      <c r="I800" s="31"/>
      <c r="J800" s="55"/>
      <c r="K800" s="55">
        <f t="shared" si="27"/>
        <v>0</v>
      </c>
    </row>
    <row r="801" spans="1:11" ht="24.95" customHeight="1" x14ac:dyDescent="0.2">
      <c r="A801" s="29"/>
      <c r="B801" s="29"/>
      <c r="C801" s="30"/>
      <c r="D801" s="2"/>
      <c r="E801" s="1"/>
      <c r="F801" s="1"/>
      <c r="G801" s="57" t="str">
        <f t="shared" si="26"/>
        <v/>
      </c>
      <c r="H801" s="54" t="str">
        <f>IFERROR(VLOOKUP(G801,مخزن!D799:E1401,2,0),"")</f>
        <v/>
      </c>
      <c r="I801" s="31"/>
      <c r="J801" s="55"/>
      <c r="K801" s="55">
        <f t="shared" si="27"/>
        <v>0</v>
      </c>
    </row>
    <row r="802" spans="1:11" ht="24.95" customHeight="1" x14ac:dyDescent="0.2">
      <c r="A802" s="29"/>
      <c r="B802" s="29"/>
      <c r="C802" s="30"/>
      <c r="D802" s="2"/>
      <c r="E802" s="1"/>
      <c r="F802" s="1"/>
      <c r="G802" s="57" t="str">
        <f t="shared" si="26"/>
        <v/>
      </c>
      <c r="H802" s="54" t="str">
        <f>IFERROR(VLOOKUP(G802,مخزن!D800:E1402,2,0),"")</f>
        <v/>
      </c>
      <c r="I802" s="31"/>
      <c r="J802" s="55"/>
      <c r="K802" s="55">
        <f t="shared" si="27"/>
        <v>0</v>
      </c>
    </row>
    <row r="803" spans="1:11" ht="24.95" customHeight="1" x14ac:dyDescent="0.2">
      <c r="A803" s="29"/>
      <c r="B803" s="29"/>
      <c r="C803" s="30"/>
      <c r="D803" s="2"/>
      <c r="E803" s="1"/>
      <c r="F803" s="1"/>
      <c r="G803" s="57" t="str">
        <f t="shared" si="26"/>
        <v/>
      </c>
      <c r="H803" s="54" t="str">
        <f>IFERROR(VLOOKUP(G803,مخزن!D801:E1403,2,0),"")</f>
        <v/>
      </c>
      <c r="I803" s="31"/>
      <c r="J803" s="55"/>
      <c r="K803" s="55">
        <f t="shared" si="27"/>
        <v>0</v>
      </c>
    </row>
    <row r="804" spans="1:11" ht="24.95" customHeight="1" x14ac:dyDescent="0.2">
      <c r="A804" s="29"/>
      <c r="B804" s="29"/>
      <c r="C804" s="30"/>
      <c r="D804" s="2"/>
      <c r="E804" s="1"/>
      <c r="F804" s="1"/>
      <c r="G804" s="57" t="str">
        <f t="shared" si="26"/>
        <v/>
      </c>
      <c r="H804" s="54" t="str">
        <f>IFERROR(VLOOKUP(G804,مخزن!D802:E1404,2,0),"")</f>
        <v/>
      </c>
      <c r="I804" s="31"/>
      <c r="J804" s="55"/>
      <c r="K804" s="55">
        <f t="shared" si="27"/>
        <v>0</v>
      </c>
    </row>
    <row r="805" spans="1:11" ht="24.95" customHeight="1" x14ac:dyDescent="0.2">
      <c r="A805" s="29"/>
      <c r="B805" s="29"/>
      <c r="C805" s="30"/>
      <c r="D805" s="2"/>
      <c r="E805" s="1"/>
      <c r="F805" s="1"/>
      <c r="G805" s="57" t="str">
        <f t="shared" si="26"/>
        <v/>
      </c>
      <c r="H805" s="54" t="str">
        <f>IFERROR(VLOOKUP(G805,مخزن!D803:E1405,2,0),"")</f>
        <v/>
      </c>
      <c r="I805" s="31"/>
      <c r="J805" s="55"/>
      <c r="K805" s="55">
        <f t="shared" si="27"/>
        <v>0</v>
      </c>
    </row>
    <row r="806" spans="1:11" ht="24.95" customHeight="1" x14ac:dyDescent="0.2">
      <c r="A806" s="29"/>
      <c r="B806" s="29"/>
      <c r="C806" s="30"/>
      <c r="D806" s="2"/>
      <c r="E806" s="1"/>
      <c r="F806" s="1"/>
      <c r="G806" s="57" t="str">
        <f t="shared" si="26"/>
        <v/>
      </c>
      <c r="H806" s="54" t="str">
        <f>IFERROR(VLOOKUP(G806,مخزن!D804:E1406,2,0),"")</f>
        <v/>
      </c>
      <c r="I806" s="31"/>
      <c r="J806" s="55"/>
      <c r="K806" s="55">
        <f t="shared" si="27"/>
        <v>0</v>
      </c>
    </row>
    <row r="807" spans="1:11" ht="24.95" customHeight="1" x14ac:dyDescent="0.2">
      <c r="A807" s="29"/>
      <c r="B807" s="29"/>
      <c r="C807" s="30"/>
      <c r="D807" s="2"/>
      <c r="E807" s="1"/>
      <c r="F807" s="1"/>
      <c r="G807" s="57" t="str">
        <f t="shared" si="26"/>
        <v/>
      </c>
      <c r="H807" s="54" t="str">
        <f>IFERROR(VLOOKUP(G807,مخزن!D805:E1407,2,0),"")</f>
        <v/>
      </c>
      <c r="I807" s="31"/>
      <c r="J807" s="55"/>
      <c r="K807" s="55">
        <f t="shared" si="27"/>
        <v>0</v>
      </c>
    </row>
    <row r="808" spans="1:11" ht="24.95" customHeight="1" x14ac:dyDescent="0.2">
      <c r="A808" s="29"/>
      <c r="B808" s="29"/>
      <c r="C808" s="30"/>
      <c r="D808" s="2"/>
      <c r="E808" s="1"/>
      <c r="F808" s="1"/>
      <c r="G808" s="57" t="str">
        <f t="shared" si="26"/>
        <v/>
      </c>
      <c r="H808" s="54" t="str">
        <f>IFERROR(VLOOKUP(G808,مخزن!D806:E1408,2,0),"")</f>
        <v/>
      </c>
      <c r="I808" s="31"/>
      <c r="J808" s="55"/>
      <c r="K808" s="55">
        <f t="shared" si="27"/>
        <v>0</v>
      </c>
    </row>
    <row r="809" spans="1:11" ht="24.95" customHeight="1" x14ac:dyDescent="0.2">
      <c r="A809" s="29"/>
      <c r="B809" s="29"/>
      <c r="C809" s="30"/>
      <c r="D809" s="2"/>
      <c r="E809" s="1"/>
      <c r="F809" s="1"/>
      <c r="G809" s="57" t="str">
        <f t="shared" si="26"/>
        <v/>
      </c>
      <c r="H809" s="54" t="str">
        <f>IFERROR(VLOOKUP(G809,مخزن!D807:E1409,2,0),"")</f>
        <v/>
      </c>
      <c r="I809" s="31"/>
      <c r="J809" s="55"/>
      <c r="K809" s="55">
        <f t="shared" si="27"/>
        <v>0</v>
      </c>
    </row>
    <row r="810" spans="1:11" ht="24.95" customHeight="1" x14ac:dyDescent="0.2">
      <c r="A810" s="29"/>
      <c r="B810" s="29"/>
      <c r="C810" s="30"/>
      <c r="D810" s="2"/>
      <c r="E810" s="1"/>
      <c r="F810" s="1"/>
      <c r="G810" s="57" t="str">
        <f t="shared" si="26"/>
        <v/>
      </c>
      <c r="H810" s="54" t="str">
        <f>IFERROR(VLOOKUP(G810,مخزن!D808:E1410,2,0),"")</f>
        <v/>
      </c>
      <c r="I810" s="31"/>
      <c r="J810" s="55"/>
      <c r="K810" s="55">
        <f t="shared" si="27"/>
        <v>0</v>
      </c>
    </row>
    <row r="811" spans="1:11" ht="24.95" customHeight="1" x14ac:dyDescent="0.2">
      <c r="A811" s="29"/>
      <c r="B811" s="29"/>
      <c r="C811" s="30"/>
      <c r="D811" s="2"/>
      <c r="E811" s="1"/>
      <c r="F811" s="1"/>
      <c r="G811" s="57" t="str">
        <f t="shared" si="26"/>
        <v/>
      </c>
      <c r="H811" s="54" t="str">
        <f>IFERROR(VLOOKUP(G811,مخزن!D809:E1411,2,0),"")</f>
        <v/>
      </c>
      <c r="I811" s="31"/>
      <c r="J811" s="55"/>
      <c r="K811" s="55">
        <f t="shared" si="27"/>
        <v>0</v>
      </c>
    </row>
    <row r="812" spans="1:11" ht="24.95" customHeight="1" x14ac:dyDescent="0.2">
      <c r="A812" s="29"/>
      <c r="B812" s="29"/>
      <c r="C812" s="30"/>
      <c r="D812" s="2"/>
      <c r="E812" s="1"/>
      <c r="F812" s="1"/>
      <c r="G812" s="57" t="str">
        <f t="shared" si="26"/>
        <v/>
      </c>
      <c r="H812" s="54" t="str">
        <f>IFERROR(VLOOKUP(G812,مخزن!D810:E1412,2,0),"")</f>
        <v/>
      </c>
      <c r="I812" s="31"/>
      <c r="J812" s="55"/>
      <c r="K812" s="55">
        <f t="shared" si="27"/>
        <v>0</v>
      </c>
    </row>
    <row r="813" spans="1:11" ht="24.95" customHeight="1" x14ac:dyDescent="0.2">
      <c r="A813" s="29"/>
      <c r="B813" s="29"/>
      <c r="C813" s="30"/>
      <c r="D813" s="2"/>
      <c r="E813" s="1"/>
      <c r="F813" s="1"/>
      <c r="G813" s="57" t="str">
        <f t="shared" si="26"/>
        <v/>
      </c>
      <c r="H813" s="54" t="str">
        <f>IFERROR(VLOOKUP(G813,مخزن!D811:E1413,2,0),"")</f>
        <v/>
      </c>
      <c r="I813" s="31"/>
      <c r="J813" s="55"/>
      <c r="K813" s="55">
        <f t="shared" si="27"/>
        <v>0</v>
      </c>
    </row>
    <row r="814" spans="1:11" ht="24.95" customHeight="1" x14ac:dyDescent="0.2">
      <c r="A814" s="29"/>
      <c r="B814" s="29"/>
      <c r="C814" s="30"/>
      <c r="D814" s="2"/>
      <c r="E814" s="1"/>
      <c r="F814" s="1"/>
      <c r="G814" s="57" t="str">
        <f t="shared" si="26"/>
        <v/>
      </c>
      <c r="H814" s="54" t="str">
        <f>IFERROR(VLOOKUP(G814,مخزن!D812:E1414,2,0),"")</f>
        <v/>
      </c>
      <c r="I814" s="31"/>
      <c r="J814" s="55"/>
      <c r="K814" s="55">
        <f t="shared" si="27"/>
        <v>0</v>
      </c>
    </row>
    <row r="815" spans="1:11" ht="24.95" customHeight="1" x14ac:dyDescent="0.2">
      <c r="A815" s="29"/>
      <c r="B815" s="29"/>
      <c r="C815" s="30"/>
      <c r="D815" s="2"/>
      <c r="E815" s="1"/>
      <c r="F815" s="1"/>
      <c r="G815" s="57" t="str">
        <f t="shared" si="26"/>
        <v/>
      </c>
      <c r="H815" s="54" t="str">
        <f>IFERROR(VLOOKUP(G815,مخزن!D813:E1415,2,0),"")</f>
        <v/>
      </c>
      <c r="I815" s="31"/>
      <c r="J815" s="55"/>
      <c r="K815" s="55">
        <f t="shared" si="27"/>
        <v>0</v>
      </c>
    </row>
    <row r="816" spans="1:11" ht="24.95" customHeight="1" x14ac:dyDescent="0.2">
      <c r="A816" s="29"/>
      <c r="B816" s="29"/>
      <c r="C816" s="30"/>
      <c r="D816" s="2"/>
      <c r="E816" s="1"/>
      <c r="F816" s="1"/>
      <c r="G816" s="57" t="str">
        <f t="shared" si="26"/>
        <v/>
      </c>
      <c r="H816" s="54" t="str">
        <f>IFERROR(VLOOKUP(G816,مخزن!D814:E1416,2,0),"")</f>
        <v/>
      </c>
      <c r="I816" s="31"/>
      <c r="J816" s="55"/>
      <c r="K816" s="55">
        <f t="shared" si="27"/>
        <v>0</v>
      </c>
    </row>
    <row r="817" spans="1:11" ht="24.95" customHeight="1" x14ac:dyDescent="0.2">
      <c r="A817" s="29"/>
      <c r="B817" s="29"/>
      <c r="C817" s="30"/>
      <c r="D817" s="2"/>
      <c r="E817" s="1"/>
      <c r="F817" s="1"/>
      <c r="G817" s="57" t="str">
        <f t="shared" si="26"/>
        <v/>
      </c>
      <c r="H817" s="54" t="str">
        <f>IFERROR(VLOOKUP(G817,مخزن!D815:E1417,2,0),"")</f>
        <v/>
      </c>
      <c r="I817" s="31"/>
      <c r="J817" s="55"/>
      <c r="K817" s="55">
        <f t="shared" si="27"/>
        <v>0</v>
      </c>
    </row>
    <row r="818" spans="1:11" ht="24.95" customHeight="1" x14ac:dyDescent="0.2">
      <c r="A818" s="29"/>
      <c r="B818" s="29"/>
      <c r="C818" s="30"/>
      <c r="D818" s="2"/>
      <c r="E818" s="1"/>
      <c r="F818" s="1"/>
      <c r="G818" s="57" t="str">
        <f t="shared" si="26"/>
        <v/>
      </c>
      <c r="H818" s="54" t="str">
        <f>IFERROR(VLOOKUP(G818,مخزن!D816:E1418,2,0),"")</f>
        <v/>
      </c>
      <c r="I818" s="31"/>
      <c r="J818" s="55"/>
      <c r="K818" s="55">
        <f t="shared" si="27"/>
        <v>0</v>
      </c>
    </row>
    <row r="819" spans="1:11" ht="24.95" customHeight="1" x14ac:dyDescent="0.2">
      <c r="A819" s="29"/>
      <c r="B819" s="29"/>
      <c r="C819" s="30"/>
      <c r="D819" s="2"/>
      <c r="E819" s="1"/>
      <c r="F819" s="1"/>
      <c r="G819" s="57" t="str">
        <f t="shared" si="26"/>
        <v/>
      </c>
      <c r="H819" s="54" t="str">
        <f>IFERROR(VLOOKUP(G819,مخزن!D817:E1419,2,0),"")</f>
        <v/>
      </c>
      <c r="I819" s="31"/>
      <c r="J819" s="55"/>
      <c r="K819" s="55">
        <f t="shared" si="27"/>
        <v>0</v>
      </c>
    </row>
    <row r="820" spans="1:11" ht="24.95" customHeight="1" x14ac:dyDescent="0.2">
      <c r="A820" s="29"/>
      <c r="B820" s="29"/>
      <c r="C820" s="30"/>
      <c r="D820" s="2"/>
      <c r="E820" s="1"/>
      <c r="F820" s="1"/>
      <c r="G820" s="57" t="str">
        <f t="shared" si="26"/>
        <v/>
      </c>
      <c r="H820" s="54" t="str">
        <f>IFERROR(VLOOKUP(G820,مخزن!D818:E1420,2,0),"")</f>
        <v/>
      </c>
      <c r="I820" s="31"/>
      <c r="J820" s="55"/>
      <c r="K820" s="55">
        <f t="shared" si="27"/>
        <v>0</v>
      </c>
    </row>
    <row r="821" spans="1:11" ht="24.95" customHeight="1" x14ac:dyDescent="0.2">
      <c r="A821" s="29"/>
      <c r="B821" s="29"/>
      <c r="C821" s="30"/>
      <c r="D821" s="2"/>
      <c r="E821" s="1"/>
      <c r="F821" s="1"/>
      <c r="G821" s="57" t="str">
        <f t="shared" si="26"/>
        <v/>
      </c>
      <c r="H821" s="54" t="str">
        <f>IFERROR(VLOOKUP(G821,مخزن!D819:E1421,2,0),"")</f>
        <v/>
      </c>
      <c r="I821" s="31"/>
      <c r="J821" s="55"/>
      <c r="K821" s="55">
        <f t="shared" si="27"/>
        <v>0</v>
      </c>
    </row>
    <row r="822" spans="1:11" ht="24.95" customHeight="1" x14ac:dyDescent="0.2">
      <c r="A822" s="29"/>
      <c r="B822" s="29"/>
      <c r="C822" s="30"/>
      <c r="D822" s="2"/>
      <c r="E822" s="1"/>
      <c r="F822" s="1"/>
      <c r="G822" s="57" t="str">
        <f t="shared" si="26"/>
        <v/>
      </c>
      <c r="H822" s="54" t="str">
        <f>IFERROR(VLOOKUP(G822,مخزن!D820:E1422,2,0),"")</f>
        <v/>
      </c>
      <c r="I822" s="31"/>
      <c r="J822" s="55"/>
      <c r="K822" s="55">
        <f t="shared" si="27"/>
        <v>0</v>
      </c>
    </row>
    <row r="823" spans="1:11" ht="24.95" customHeight="1" x14ac:dyDescent="0.2">
      <c r="A823" s="29"/>
      <c r="B823" s="29"/>
      <c r="C823" s="30"/>
      <c r="D823" s="2"/>
      <c r="E823" s="1"/>
      <c r="F823" s="1"/>
      <c r="G823" s="57" t="str">
        <f t="shared" si="26"/>
        <v/>
      </c>
      <c r="H823" s="54" t="str">
        <f>IFERROR(VLOOKUP(G823,مخزن!D821:E1423,2,0),"")</f>
        <v/>
      </c>
      <c r="I823" s="31"/>
      <c r="J823" s="55"/>
      <c r="K823" s="55">
        <f t="shared" si="27"/>
        <v>0</v>
      </c>
    </row>
    <row r="824" spans="1:11" ht="24.95" customHeight="1" x14ac:dyDescent="0.2">
      <c r="A824" s="29"/>
      <c r="B824" s="29"/>
      <c r="C824" s="30"/>
      <c r="D824" s="2"/>
      <c r="E824" s="1"/>
      <c r="F824" s="1"/>
      <c r="G824" s="57" t="str">
        <f t="shared" si="26"/>
        <v/>
      </c>
      <c r="H824" s="54" t="str">
        <f>IFERROR(VLOOKUP(G824,مخزن!D822:E1424,2,0),"")</f>
        <v/>
      </c>
      <c r="I824" s="31"/>
      <c r="J824" s="55"/>
      <c r="K824" s="55">
        <f t="shared" si="27"/>
        <v>0</v>
      </c>
    </row>
    <row r="825" spans="1:11" ht="24.95" customHeight="1" x14ac:dyDescent="0.2">
      <c r="A825" s="29"/>
      <c r="B825" s="29"/>
      <c r="C825" s="30"/>
      <c r="D825" s="2"/>
      <c r="E825" s="1"/>
      <c r="F825" s="1"/>
      <c r="G825" s="57" t="str">
        <f t="shared" si="26"/>
        <v/>
      </c>
      <c r="H825" s="54" t="str">
        <f>IFERROR(VLOOKUP(G825,مخزن!D823:E1425,2,0),"")</f>
        <v/>
      </c>
      <c r="I825" s="31"/>
      <c r="J825" s="55"/>
      <c r="K825" s="55">
        <f t="shared" si="27"/>
        <v>0</v>
      </c>
    </row>
    <row r="826" spans="1:11" ht="24.95" customHeight="1" x14ac:dyDescent="0.2">
      <c r="A826" s="29"/>
      <c r="B826" s="29"/>
      <c r="C826" s="30"/>
      <c r="D826" s="2"/>
      <c r="E826" s="1"/>
      <c r="F826" s="1"/>
      <c r="G826" s="57" t="str">
        <f t="shared" si="26"/>
        <v/>
      </c>
      <c r="H826" s="54" t="str">
        <f>IFERROR(VLOOKUP(G826,مخزن!D824:E1426,2,0),"")</f>
        <v/>
      </c>
      <c r="I826" s="31"/>
      <c r="J826" s="55"/>
      <c r="K826" s="55">
        <f t="shared" si="27"/>
        <v>0</v>
      </c>
    </row>
    <row r="827" spans="1:11" ht="24.95" customHeight="1" x14ac:dyDescent="0.2">
      <c r="A827" s="29"/>
      <c r="B827" s="29"/>
      <c r="C827" s="30"/>
      <c r="D827" s="2"/>
      <c r="E827" s="1"/>
      <c r="F827" s="1"/>
      <c r="G827" s="57" t="str">
        <f t="shared" si="26"/>
        <v/>
      </c>
      <c r="H827" s="54" t="str">
        <f>IFERROR(VLOOKUP(G827,مخزن!D825:E1427,2,0),"")</f>
        <v/>
      </c>
      <c r="I827" s="31"/>
      <c r="J827" s="55"/>
      <c r="K827" s="55">
        <f t="shared" si="27"/>
        <v>0</v>
      </c>
    </row>
    <row r="828" spans="1:11" ht="24.95" customHeight="1" x14ac:dyDescent="0.2">
      <c r="A828" s="29"/>
      <c r="B828" s="29"/>
      <c r="C828" s="30"/>
      <c r="D828" s="2"/>
      <c r="E828" s="1"/>
      <c r="F828" s="1"/>
      <c r="G828" s="57" t="str">
        <f t="shared" si="26"/>
        <v/>
      </c>
      <c r="H828" s="54" t="str">
        <f>IFERROR(VLOOKUP(G828,مخزن!D826:E1428,2,0),"")</f>
        <v/>
      </c>
      <c r="I828" s="31"/>
      <c r="J828" s="55"/>
      <c r="K828" s="55">
        <f t="shared" si="27"/>
        <v>0</v>
      </c>
    </row>
    <row r="829" spans="1:11" ht="24.95" customHeight="1" x14ac:dyDescent="0.2">
      <c r="A829" s="29"/>
      <c r="B829" s="29"/>
      <c r="C829" s="30"/>
      <c r="D829" s="2"/>
      <c r="E829" s="1"/>
      <c r="F829" s="1"/>
      <c r="G829" s="57" t="str">
        <f t="shared" si="26"/>
        <v/>
      </c>
      <c r="H829" s="54" t="str">
        <f>IFERROR(VLOOKUP(G829,مخزن!D827:E1429,2,0),"")</f>
        <v/>
      </c>
      <c r="I829" s="31"/>
      <c r="J829" s="55"/>
      <c r="K829" s="55">
        <f t="shared" si="27"/>
        <v>0</v>
      </c>
    </row>
    <row r="830" spans="1:11" ht="24.95" customHeight="1" x14ac:dyDescent="0.2">
      <c r="A830" s="29"/>
      <c r="B830" s="29"/>
      <c r="C830" s="30"/>
      <c r="D830" s="2"/>
      <c r="E830" s="1"/>
      <c r="F830" s="1"/>
      <c r="G830" s="57" t="str">
        <f t="shared" si="26"/>
        <v/>
      </c>
      <c r="H830" s="54" t="str">
        <f>IFERROR(VLOOKUP(G830,مخزن!D828:E1430,2,0),"")</f>
        <v/>
      </c>
      <c r="I830" s="31"/>
      <c r="J830" s="55"/>
      <c r="K830" s="55">
        <f t="shared" si="27"/>
        <v>0</v>
      </c>
    </row>
    <row r="831" spans="1:11" ht="24.95" customHeight="1" x14ac:dyDescent="0.2">
      <c r="A831" s="29"/>
      <c r="B831" s="29"/>
      <c r="C831" s="30"/>
      <c r="D831" s="2"/>
      <c r="E831" s="1"/>
      <c r="F831" s="1"/>
      <c r="G831" s="57" t="str">
        <f t="shared" si="26"/>
        <v/>
      </c>
      <c r="H831" s="54" t="str">
        <f>IFERROR(VLOOKUP(G831,مخزن!D829:E1431,2,0),"")</f>
        <v/>
      </c>
      <c r="I831" s="31"/>
      <c r="J831" s="55"/>
      <c r="K831" s="55">
        <f t="shared" si="27"/>
        <v>0</v>
      </c>
    </row>
    <row r="832" spans="1:11" ht="24.95" customHeight="1" x14ac:dyDescent="0.2">
      <c r="A832" s="29"/>
      <c r="B832" s="29"/>
      <c r="C832" s="30"/>
      <c r="D832" s="2"/>
      <c r="E832" s="1"/>
      <c r="F832" s="1"/>
      <c r="G832" s="57" t="str">
        <f t="shared" si="26"/>
        <v/>
      </c>
      <c r="H832" s="54" t="str">
        <f>IFERROR(VLOOKUP(G832,مخزن!D830:E1432,2,0),"")</f>
        <v/>
      </c>
      <c r="I832" s="31"/>
      <c r="J832" s="55"/>
      <c r="K832" s="55">
        <f t="shared" si="27"/>
        <v>0</v>
      </c>
    </row>
    <row r="833" spans="1:11" ht="24.95" customHeight="1" x14ac:dyDescent="0.2">
      <c r="A833" s="29"/>
      <c r="B833" s="29"/>
      <c r="C833" s="30"/>
      <c r="D833" s="2"/>
      <c r="E833" s="1"/>
      <c r="F833" s="1"/>
      <c r="G833" s="57" t="str">
        <f t="shared" si="26"/>
        <v/>
      </c>
      <c r="H833" s="54" t="str">
        <f>IFERROR(VLOOKUP(G833,مخزن!D831:E1433,2,0),"")</f>
        <v/>
      </c>
      <c r="I833" s="31"/>
      <c r="J833" s="55"/>
      <c r="K833" s="55">
        <f t="shared" si="27"/>
        <v>0</v>
      </c>
    </row>
    <row r="834" spans="1:11" ht="24.95" customHeight="1" x14ac:dyDescent="0.2">
      <c r="A834" s="29"/>
      <c r="B834" s="29"/>
      <c r="C834" s="30"/>
      <c r="D834" s="2"/>
      <c r="E834" s="1"/>
      <c r="F834" s="1"/>
      <c r="G834" s="57" t="str">
        <f t="shared" si="26"/>
        <v/>
      </c>
      <c r="H834" s="54" t="str">
        <f>IFERROR(VLOOKUP(G834,مخزن!D832:E1434,2,0),"")</f>
        <v/>
      </c>
      <c r="I834" s="31"/>
      <c r="J834" s="55"/>
      <c r="K834" s="55">
        <f t="shared" si="27"/>
        <v>0</v>
      </c>
    </row>
    <row r="835" spans="1:11" ht="24.95" customHeight="1" x14ac:dyDescent="0.2">
      <c r="A835" s="29"/>
      <c r="B835" s="29"/>
      <c r="C835" s="30"/>
      <c r="D835" s="2"/>
      <c r="E835" s="1"/>
      <c r="F835" s="1"/>
      <c r="G835" s="57" t="str">
        <f t="shared" si="26"/>
        <v/>
      </c>
      <c r="H835" s="54" t="str">
        <f>IFERROR(VLOOKUP(G835,مخزن!D833:E1435,2,0),"")</f>
        <v/>
      </c>
      <c r="I835" s="31"/>
      <c r="J835" s="55"/>
      <c r="K835" s="55">
        <f t="shared" si="27"/>
        <v>0</v>
      </c>
    </row>
    <row r="836" spans="1:11" ht="24.95" customHeight="1" x14ac:dyDescent="0.2">
      <c r="A836" s="29"/>
      <c r="B836" s="29"/>
      <c r="C836" s="30"/>
      <c r="D836" s="2"/>
      <c r="E836" s="1"/>
      <c r="F836" s="1"/>
      <c r="G836" s="57" t="str">
        <f t="shared" si="26"/>
        <v/>
      </c>
      <c r="H836" s="54" t="str">
        <f>IFERROR(VLOOKUP(G836,مخزن!D834:E1436,2,0),"")</f>
        <v/>
      </c>
      <c r="I836" s="31"/>
      <c r="J836" s="55"/>
      <c r="K836" s="55">
        <f t="shared" si="27"/>
        <v>0</v>
      </c>
    </row>
    <row r="837" spans="1:11" ht="24.95" customHeight="1" x14ac:dyDescent="0.2">
      <c r="A837" s="29"/>
      <c r="B837" s="29"/>
      <c r="C837" s="30"/>
      <c r="D837" s="2"/>
      <c r="E837" s="1"/>
      <c r="F837" s="1"/>
      <c r="G837" s="57" t="str">
        <f t="shared" si="26"/>
        <v/>
      </c>
      <c r="H837" s="54" t="str">
        <f>IFERROR(VLOOKUP(G837,مخزن!D835:E1437,2,0),"")</f>
        <v/>
      </c>
      <c r="I837" s="31"/>
      <c r="J837" s="55"/>
      <c r="K837" s="55">
        <f t="shared" si="27"/>
        <v>0</v>
      </c>
    </row>
    <row r="838" spans="1:11" ht="24.95" customHeight="1" x14ac:dyDescent="0.2">
      <c r="A838" s="29"/>
      <c r="B838" s="29"/>
      <c r="C838" s="30"/>
      <c r="D838" s="2"/>
      <c r="E838" s="1"/>
      <c r="F838" s="1"/>
      <c r="G838" s="57" t="str">
        <f t="shared" si="26"/>
        <v/>
      </c>
      <c r="H838" s="54" t="str">
        <f>IFERROR(VLOOKUP(G838,مخزن!D836:E1438,2,0),"")</f>
        <v/>
      </c>
      <c r="I838" s="31"/>
      <c r="J838" s="55"/>
      <c r="K838" s="55">
        <f t="shared" si="27"/>
        <v>0</v>
      </c>
    </row>
    <row r="839" spans="1:11" ht="24.95" customHeight="1" x14ac:dyDescent="0.2">
      <c r="A839" s="29"/>
      <c r="B839" s="29"/>
      <c r="C839" s="30"/>
      <c r="D839" s="2"/>
      <c r="E839" s="1"/>
      <c r="F839" s="1"/>
      <c r="G839" s="57" t="str">
        <f t="shared" si="26"/>
        <v/>
      </c>
      <c r="H839" s="54" t="str">
        <f>IFERROR(VLOOKUP(G839,مخزن!D837:E1439,2,0),"")</f>
        <v/>
      </c>
      <c r="I839" s="31"/>
      <c r="J839" s="55"/>
      <c r="K839" s="55">
        <f t="shared" si="27"/>
        <v>0</v>
      </c>
    </row>
    <row r="840" spans="1:11" ht="24.95" customHeight="1" x14ac:dyDescent="0.2">
      <c r="A840" s="29"/>
      <c r="B840" s="29"/>
      <c r="C840" s="30"/>
      <c r="D840" s="2"/>
      <c r="E840" s="1"/>
      <c r="F840" s="1"/>
      <c r="G840" s="57" t="str">
        <f t="shared" si="26"/>
        <v/>
      </c>
      <c r="H840" s="54" t="str">
        <f>IFERROR(VLOOKUP(G840,مخزن!D838:E1440,2,0),"")</f>
        <v/>
      </c>
      <c r="I840" s="31"/>
      <c r="J840" s="55"/>
      <c r="K840" s="55">
        <f t="shared" si="27"/>
        <v>0</v>
      </c>
    </row>
    <row r="841" spans="1:11" ht="24.95" customHeight="1" x14ac:dyDescent="0.2">
      <c r="A841" s="29"/>
      <c r="B841" s="29"/>
      <c r="C841" s="30"/>
      <c r="D841" s="2"/>
      <c r="E841" s="1"/>
      <c r="F841" s="1"/>
      <c r="G841" s="57" t="str">
        <f t="shared" si="26"/>
        <v/>
      </c>
      <c r="H841" s="54" t="str">
        <f>IFERROR(VLOOKUP(G841,مخزن!D839:E1441,2,0),"")</f>
        <v/>
      </c>
      <c r="I841" s="31"/>
      <c r="J841" s="55"/>
      <c r="K841" s="55">
        <f t="shared" si="27"/>
        <v>0</v>
      </c>
    </row>
    <row r="842" spans="1:11" ht="24.95" customHeight="1" x14ac:dyDescent="0.2">
      <c r="A842" s="29"/>
      <c r="B842" s="29"/>
      <c r="C842" s="30"/>
      <c r="D842" s="2"/>
      <c r="E842" s="1"/>
      <c r="F842" s="1"/>
      <c r="G842" s="57" t="str">
        <f t="shared" ref="G842:G905" si="28">E842&amp;F842</f>
        <v/>
      </c>
      <c r="H842" s="54" t="str">
        <f>IFERROR(VLOOKUP(G842,مخزن!D840:E1442,2,0),"")</f>
        <v/>
      </c>
      <c r="I842" s="31"/>
      <c r="J842" s="55"/>
      <c r="K842" s="55">
        <f t="shared" ref="K842:K905" si="29">I842*J842</f>
        <v>0</v>
      </c>
    </row>
    <row r="843" spans="1:11" ht="24.95" customHeight="1" x14ac:dyDescent="0.2">
      <c r="A843" s="29"/>
      <c r="B843" s="29"/>
      <c r="C843" s="30"/>
      <c r="D843" s="2"/>
      <c r="E843" s="1"/>
      <c r="F843" s="1"/>
      <c r="G843" s="57" t="str">
        <f t="shared" si="28"/>
        <v/>
      </c>
      <c r="H843" s="54" t="str">
        <f>IFERROR(VLOOKUP(G843,مخزن!D841:E1443,2,0),"")</f>
        <v/>
      </c>
      <c r="I843" s="31"/>
      <c r="J843" s="55"/>
      <c r="K843" s="55">
        <f t="shared" si="29"/>
        <v>0</v>
      </c>
    </row>
    <row r="844" spans="1:11" ht="24.95" customHeight="1" x14ac:dyDescent="0.2">
      <c r="A844" s="29"/>
      <c r="B844" s="29"/>
      <c r="C844" s="30"/>
      <c r="D844" s="2"/>
      <c r="E844" s="1"/>
      <c r="F844" s="1"/>
      <c r="G844" s="57" t="str">
        <f t="shared" si="28"/>
        <v/>
      </c>
      <c r="H844" s="54" t="str">
        <f>IFERROR(VLOOKUP(G844,مخزن!D842:E1444,2,0),"")</f>
        <v/>
      </c>
      <c r="I844" s="31"/>
      <c r="J844" s="55"/>
      <c r="K844" s="55">
        <f t="shared" si="29"/>
        <v>0</v>
      </c>
    </row>
    <row r="845" spans="1:11" ht="24.95" customHeight="1" x14ac:dyDescent="0.2">
      <c r="A845" s="29"/>
      <c r="B845" s="29"/>
      <c r="C845" s="30"/>
      <c r="D845" s="2"/>
      <c r="E845" s="1"/>
      <c r="F845" s="1"/>
      <c r="G845" s="57" t="str">
        <f t="shared" si="28"/>
        <v/>
      </c>
      <c r="H845" s="54" t="str">
        <f>IFERROR(VLOOKUP(G845,مخزن!D843:E1445,2,0),"")</f>
        <v/>
      </c>
      <c r="I845" s="31"/>
      <c r="J845" s="55"/>
      <c r="K845" s="55">
        <f t="shared" si="29"/>
        <v>0</v>
      </c>
    </row>
    <row r="846" spans="1:11" ht="24.95" customHeight="1" x14ac:dyDescent="0.2">
      <c r="A846" s="29"/>
      <c r="B846" s="29"/>
      <c r="C846" s="30"/>
      <c r="D846" s="2"/>
      <c r="E846" s="1"/>
      <c r="F846" s="1"/>
      <c r="G846" s="57" t="str">
        <f t="shared" si="28"/>
        <v/>
      </c>
      <c r="H846" s="54" t="str">
        <f>IFERROR(VLOOKUP(G846,مخزن!D844:E1446,2,0),"")</f>
        <v/>
      </c>
      <c r="I846" s="31"/>
      <c r="J846" s="55"/>
      <c r="K846" s="55">
        <f t="shared" si="29"/>
        <v>0</v>
      </c>
    </row>
    <row r="847" spans="1:11" ht="24.95" customHeight="1" x14ac:dyDescent="0.2">
      <c r="A847" s="29"/>
      <c r="B847" s="29"/>
      <c r="C847" s="30"/>
      <c r="D847" s="2"/>
      <c r="E847" s="1"/>
      <c r="F847" s="1"/>
      <c r="G847" s="57" t="str">
        <f t="shared" si="28"/>
        <v/>
      </c>
      <c r="H847" s="54" t="str">
        <f>IFERROR(VLOOKUP(G847,مخزن!D845:E1447,2,0),"")</f>
        <v/>
      </c>
      <c r="I847" s="31"/>
      <c r="J847" s="55"/>
      <c r="K847" s="55">
        <f t="shared" si="29"/>
        <v>0</v>
      </c>
    </row>
    <row r="848" spans="1:11" ht="24.95" customHeight="1" x14ac:dyDescent="0.2">
      <c r="A848" s="29"/>
      <c r="B848" s="29"/>
      <c r="C848" s="30"/>
      <c r="D848" s="2"/>
      <c r="E848" s="1"/>
      <c r="F848" s="1"/>
      <c r="G848" s="57" t="str">
        <f t="shared" si="28"/>
        <v/>
      </c>
      <c r="H848" s="54" t="str">
        <f>IFERROR(VLOOKUP(G848,مخزن!D846:E1448,2,0),"")</f>
        <v/>
      </c>
      <c r="I848" s="31"/>
      <c r="J848" s="55"/>
      <c r="K848" s="55">
        <f t="shared" si="29"/>
        <v>0</v>
      </c>
    </row>
    <row r="849" spans="1:11" ht="24.95" customHeight="1" x14ac:dyDescent="0.2">
      <c r="A849" s="29"/>
      <c r="B849" s="29"/>
      <c r="C849" s="30"/>
      <c r="D849" s="2"/>
      <c r="E849" s="1"/>
      <c r="F849" s="1"/>
      <c r="G849" s="57" t="str">
        <f t="shared" si="28"/>
        <v/>
      </c>
      <c r="H849" s="54" t="str">
        <f>IFERROR(VLOOKUP(G849,مخزن!D847:E1449,2,0),"")</f>
        <v/>
      </c>
      <c r="I849" s="31"/>
      <c r="J849" s="55"/>
      <c r="K849" s="55">
        <f t="shared" si="29"/>
        <v>0</v>
      </c>
    </row>
    <row r="850" spans="1:11" ht="24.95" customHeight="1" x14ac:dyDescent="0.2">
      <c r="A850" s="29"/>
      <c r="B850" s="29"/>
      <c r="C850" s="30"/>
      <c r="D850" s="2"/>
      <c r="E850" s="1"/>
      <c r="F850" s="1"/>
      <c r="G850" s="57" t="str">
        <f t="shared" si="28"/>
        <v/>
      </c>
      <c r="H850" s="54" t="str">
        <f>IFERROR(VLOOKUP(G850,مخزن!D848:E1450,2,0),"")</f>
        <v/>
      </c>
      <c r="I850" s="31"/>
      <c r="J850" s="55"/>
      <c r="K850" s="55">
        <f t="shared" si="29"/>
        <v>0</v>
      </c>
    </row>
    <row r="851" spans="1:11" ht="24.95" customHeight="1" x14ac:dyDescent="0.2">
      <c r="A851" s="29"/>
      <c r="B851" s="29"/>
      <c r="C851" s="30"/>
      <c r="D851" s="2"/>
      <c r="E851" s="1"/>
      <c r="F851" s="1"/>
      <c r="G851" s="57" t="str">
        <f t="shared" si="28"/>
        <v/>
      </c>
      <c r="H851" s="54" t="str">
        <f>IFERROR(VLOOKUP(G851,مخزن!D849:E1451,2,0),"")</f>
        <v/>
      </c>
      <c r="I851" s="31"/>
      <c r="J851" s="55"/>
      <c r="K851" s="55">
        <f t="shared" si="29"/>
        <v>0</v>
      </c>
    </row>
    <row r="852" spans="1:11" ht="24.95" customHeight="1" x14ac:dyDescent="0.2">
      <c r="A852" s="29"/>
      <c r="B852" s="29"/>
      <c r="C852" s="30"/>
      <c r="D852" s="2"/>
      <c r="E852" s="1"/>
      <c r="F852" s="1"/>
      <c r="G852" s="57" t="str">
        <f t="shared" si="28"/>
        <v/>
      </c>
      <c r="H852" s="54" t="str">
        <f>IFERROR(VLOOKUP(G852,مخزن!D850:E1452,2,0),"")</f>
        <v/>
      </c>
      <c r="I852" s="31"/>
      <c r="J852" s="55"/>
      <c r="K852" s="55">
        <f t="shared" si="29"/>
        <v>0</v>
      </c>
    </row>
    <row r="853" spans="1:11" ht="24.95" customHeight="1" x14ac:dyDescent="0.2">
      <c r="A853" s="29"/>
      <c r="B853" s="29"/>
      <c r="C853" s="30"/>
      <c r="D853" s="2"/>
      <c r="E853" s="1"/>
      <c r="F853" s="1"/>
      <c r="G853" s="57" t="str">
        <f t="shared" si="28"/>
        <v/>
      </c>
      <c r="H853" s="54" t="str">
        <f>IFERROR(VLOOKUP(G853,مخزن!D851:E1453,2,0),"")</f>
        <v/>
      </c>
      <c r="I853" s="31"/>
      <c r="J853" s="55"/>
      <c r="K853" s="55">
        <f t="shared" si="29"/>
        <v>0</v>
      </c>
    </row>
    <row r="854" spans="1:11" ht="24.95" customHeight="1" x14ac:dyDescent="0.2">
      <c r="A854" s="29"/>
      <c r="B854" s="29"/>
      <c r="C854" s="30"/>
      <c r="D854" s="2"/>
      <c r="E854" s="1"/>
      <c r="F854" s="1"/>
      <c r="G854" s="57" t="str">
        <f t="shared" si="28"/>
        <v/>
      </c>
      <c r="H854" s="54" t="str">
        <f>IFERROR(VLOOKUP(G854,مخزن!D852:E1454,2,0),"")</f>
        <v/>
      </c>
      <c r="I854" s="31"/>
      <c r="J854" s="55"/>
      <c r="K854" s="55">
        <f t="shared" si="29"/>
        <v>0</v>
      </c>
    </row>
    <row r="855" spans="1:11" ht="24.95" customHeight="1" x14ac:dyDescent="0.2">
      <c r="A855" s="29"/>
      <c r="B855" s="29"/>
      <c r="C855" s="30"/>
      <c r="D855" s="2"/>
      <c r="E855" s="1"/>
      <c r="F855" s="1"/>
      <c r="G855" s="57" t="str">
        <f t="shared" si="28"/>
        <v/>
      </c>
      <c r="H855" s="54" t="str">
        <f>IFERROR(VLOOKUP(G855,مخزن!D853:E1455,2,0),"")</f>
        <v/>
      </c>
      <c r="I855" s="31"/>
      <c r="J855" s="55"/>
      <c r="K855" s="55">
        <f t="shared" si="29"/>
        <v>0</v>
      </c>
    </row>
    <row r="856" spans="1:11" ht="24.95" customHeight="1" x14ac:dyDescent="0.2">
      <c r="A856" s="29"/>
      <c r="B856" s="29"/>
      <c r="C856" s="30"/>
      <c r="D856" s="2"/>
      <c r="E856" s="1"/>
      <c r="F856" s="1"/>
      <c r="G856" s="57" t="str">
        <f t="shared" si="28"/>
        <v/>
      </c>
      <c r="H856" s="54" t="str">
        <f>IFERROR(VLOOKUP(G856,مخزن!D854:E1456,2,0),"")</f>
        <v/>
      </c>
      <c r="I856" s="31"/>
      <c r="J856" s="55"/>
      <c r="K856" s="55">
        <f t="shared" si="29"/>
        <v>0</v>
      </c>
    </row>
    <row r="857" spans="1:11" ht="24.95" customHeight="1" x14ac:dyDescent="0.2">
      <c r="A857" s="29"/>
      <c r="B857" s="29"/>
      <c r="C857" s="30"/>
      <c r="D857" s="2"/>
      <c r="E857" s="1"/>
      <c r="F857" s="1"/>
      <c r="G857" s="57" t="str">
        <f t="shared" si="28"/>
        <v/>
      </c>
      <c r="H857" s="54" t="str">
        <f>IFERROR(VLOOKUP(G857,مخزن!D855:E1457,2,0),"")</f>
        <v/>
      </c>
      <c r="I857" s="31"/>
      <c r="J857" s="55"/>
      <c r="K857" s="55">
        <f t="shared" si="29"/>
        <v>0</v>
      </c>
    </row>
    <row r="858" spans="1:11" ht="24.95" customHeight="1" x14ac:dyDescent="0.2">
      <c r="A858" s="29"/>
      <c r="B858" s="29"/>
      <c r="C858" s="30"/>
      <c r="D858" s="2"/>
      <c r="E858" s="1"/>
      <c r="F858" s="1"/>
      <c r="G858" s="57" t="str">
        <f t="shared" si="28"/>
        <v/>
      </c>
      <c r="H858" s="54" t="str">
        <f>IFERROR(VLOOKUP(G858,مخزن!D856:E1458,2,0),"")</f>
        <v/>
      </c>
      <c r="I858" s="31"/>
      <c r="J858" s="55"/>
      <c r="K858" s="55">
        <f t="shared" si="29"/>
        <v>0</v>
      </c>
    </row>
    <row r="859" spans="1:11" ht="24.95" customHeight="1" x14ac:dyDescent="0.2">
      <c r="A859" s="29"/>
      <c r="B859" s="29"/>
      <c r="C859" s="30"/>
      <c r="D859" s="2"/>
      <c r="E859" s="1"/>
      <c r="F859" s="1"/>
      <c r="G859" s="57" t="str">
        <f t="shared" si="28"/>
        <v/>
      </c>
      <c r="H859" s="54" t="str">
        <f>IFERROR(VLOOKUP(G859,مخزن!D857:E1459,2,0),"")</f>
        <v/>
      </c>
      <c r="I859" s="31"/>
      <c r="J859" s="55"/>
      <c r="K859" s="55">
        <f t="shared" si="29"/>
        <v>0</v>
      </c>
    </row>
    <row r="860" spans="1:11" ht="24.95" customHeight="1" x14ac:dyDescent="0.2">
      <c r="A860" s="29"/>
      <c r="B860" s="29"/>
      <c r="C860" s="30"/>
      <c r="D860" s="2"/>
      <c r="E860" s="1"/>
      <c r="F860" s="1"/>
      <c r="G860" s="57" t="str">
        <f t="shared" si="28"/>
        <v/>
      </c>
      <c r="H860" s="54" t="str">
        <f>IFERROR(VLOOKUP(G860,مخزن!D858:E1460,2,0),"")</f>
        <v/>
      </c>
      <c r="I860" s="31"/>
      <c r="J860" s="55"/>
      <c r="K860" s="55">
        <f t="shared" si="29"/>
        <v>0</v>
      </c>
    </row>
    <row r="861" spans="1:11" ht="24.95" customHeight="1" x14ac:dyDescent="0.2">
      <c r="A861" s="29"/>
      <c r="B861" s="29"/>
      <c r="C861" s="30"/>
      <c r="D861" s="2"/>
      <c r="E861" s="1"/>
      <c r="F861" s="1"/>
      <c r="G861" s="57" t="str">
        <f t="shared" si="28"/>
        <v/>
      </c>
      <c r="H861" s="54" t="str">
        <f>IFERROR(VLOOKUP(G861,مخزن!D859:E1461,2,0),"")</f>
        <v/>
      </c>
      <c r="I861" s="31"/>
      <c r="J861" s="55"/>
      <c r="K861" s="55">
        <f t="shared" si="29"/>
        <v>0</v>
      </c>
    </row>
    <row r="862" spans="1:11" ht="24.95" customHeight="1" x14ac:dyDescent="0.2">
      <c r="A862" s="29"/>
      <c r="B862" s="29"/>
      <c r="C862" s="30"/>
      <c r="D862" s="2"/>
      <c r="E862" s="1"/>
      <c r="F862" s="1"/>
      <c r="G862" s="57" t="str">
        <f t="shared" si="28"/>
        <v/>
      </c>
      <c r="H862" s="54" t="str">
        <f>IFERROR(VLOOKUP(G862,مخزن!D860:E1462,2,0),"")</f>
        <v/>
      </c>
      <c r="I862" s="31"/>
      <c r="J862" s="55"/>
      <c r="K862" s="55">
        <f t="shared" si="29"/>
        <v>0</v>
      </c>
    </row>
    <row r="863" spans="1:11" ht="24.95" customHeight="1" x14ac:dyDescent="0.2">
      <c r="A863" s="29"/>
      <c r="B863" s="29"/>
      <c r="C863" s="30"/>
      <c r="D863" s="2"/>
      <c r="E863" s="1"/>
      <c r="F863" s="1"/>
      <c r="G863" s="57" t="str">
        <f t="shared" si="28"/>
        <v/>
      </c>
      <c r="H863" s="54" t="str">
        <f>IFERROR(VLOOKUP(G863,مخزن!D861:E1463,2,0),"")</f>
        <v/>
      </c>
      <c r="I863" s="31"/>
      <c r="J863" s="55"/>
      <c r="K863" s="55">
        <f t="shared" si="29"/>
        <v>0</v>
      </c>
    </row>
    <row r="864" spans="1:11" ht="24.95" customHeight="1" x14ac:dyDescent="0.2">
      <c r="A864" s="29"/>
      <c r="B864" s="29"/>
      <c r="C864" s="30"/>
      <c r="D864" s="2"/>
      <c r="E864" s="1"/>
      <c r="F864" s="1"/>
      <c r="G864" s="57" t="str">
        <f t="shared" si="28"/>
        <v/>
      </c>
      <c r="H864" s="54" t="str">
        <f>IFERROR(VLOOKUP(G864,مخزن!D862:E1464,2,0),"")</f>
        <v/>
      </c>
      <c r="I864" s="31"/>
      <c r="J864" s="55"/>
      <c r="K864" s="55">
        <f t="shared" si="29"/>
        <v>0</v>
      </c>
    </row>
    <row r="865" spans="1:11" ht="24.95" customHeight="1" x14ac:dyDescent="0.2">
      <c r="A865" s="29"/>
      <c r="B865" s="29"/>
      <c r="C865" s="30"/>
      <c r="D865" s="2"/>
      <c r="E865" s="1"/>
      <c r="F865" s="1"/>
      <c r="G865" s="57" t="str">
        <f t="shared" si="28"/>
        <v/>
      </c>
      <c r="H865" s="54" t="str">
        <f>IFERROR(VLOOKUP(G865,مخزن!D863:E1465,2,0),"")</f>
        <v/>
      </c>
      <c r="I865" s="31"/>
      <c r="J865" s="55"/>
      <c r="K865" s="55">
        <f t="shared" si="29"/>
        <v>0</v>
      </c>
    </row>
    <row r="866" spans="1:11" ht="24.95" customHeight="1" x14ac:dyDescent="0.2">
      <c r="A866" s="29"/>
      <c r="B866" s="29"/>
      <c r="C866" s="30"/>
      <c r="D866" s="2"/>
      <c r="E866" s="1"/>
      <c r="F866" s="1"/>
      <c r="G866" s="57" t="str">
        <f t="shared" si="28"/>
        <v/>
      </c>
      <c r="H866" s="54" t="str">
        <f>IFERROR(VLOOKUP(G866,مخزن!D864:E1466,2,0),"")</f>
        <v/>
      </c>
      <c r="I866" s="31"/>
      <c r="J866" s="55"/>
      <c r="K866" s="55">
        <f t="shared" si="29"/>
        <v>0</v>
      </c>
    </row>
    <row r="867" spans="1:11" ht="24.95" customHeight="1" x14ac:dyDescent="0.2">
      <c r="A867" s="29"/>
      <c r="B867" s="29"/>
      <c r="C867" s="30"/>
      <c r="D867" s="2"/>
      <c r="E867" s="1"/>
      <c r="F867" s="1"/>
      <c r="G867" s="57" t="str">
        <f t="shared" si="28"/>
        <v/>
      </c>
      <c r="H867" s="54" t="str">
        <f>IFERROR(VLOOKUP(G867,مخزن!D865:E1467,2,0),"")</f>
        <v/>
      </c>
      <c r="I867" s="31"/>
      <c r="J867" s="55"/>
      <c r="K867" s="55">
        <f t="shared" si="29"/>
        <v>0</v>
      </c>
    </row>
    <row r="868" spans="1:11" ht="24.95" customHeight="1" x14ac:dyDescent="0.2">
      <c r="A868" s="29"/>
      <c r="B868" s="29"/>
      <c r="C868" s="30"/>
      <c r="D868" s="2"/>
      <c r="E868" s="1"/>
      <c r="F868" s="1"/>
      <c r="G868" s="57" t="str">
        <f t="shared" si="28"/>
        <v/>
      </c>
      <c r="H868" s="54" t="str">
        <f>IFERROR(VLOOKUP(G868,مخزن!D866:E1468,2,0),"")</f>
        <v/>
      </c>
      <c r="I868" s="31"/>
      <c r="J868" s="55"/>
      <c r="K868" s="55">
        <f t="shared" si="29"/>
        <v>0</v>
      </c>
    </row>
    <row r="869" spans="1:11" ht="24.95" customHeight="1" x14ac:dyDescent="0.2">
      <c r="A869" s="29"/>
      <c r="B869" s="29"/>
      <c r="C869" s="30"/>
      <c r="D869" s="2"/>
      <c r="E869" s="1"/>
      <c r="F869" s="1"/>
      <c r="G869" s="57" t="str">
        <f t="shared" si="28"/>
        <v/>
      </c>
      <c r="H869" s="54" t="str">
        <f>IFERROR(VLOOKUP(G869,مخزن!D867:E1469,2,0),"")</f>
        <v/>
      </c>
      <c r="I869" s="31"/>
      <c r="J869" s="55"/>
      <c r="K869" s="55">
        <f t="shared" si="29"/>
        <v>0</v>
      </c>
    </row>
    <row r="870" spans="1:11" ht="24.95" customHeight="1" x14ac:dyDescent="0.2">
      <c r="A870" s="29"/>
      <c r="B870" s="29"/>
      <c r="C870" s="30"/>
      <c r="D870" s="2"/>
      <c r="E870" s="1"/>
      <c r="F870" s="1"/>
      <c r="G870" s="57" t="str">
        <f t="shared" si="28"/>
        <v/>
      </c>
      <c r="H870" s="54" t="str">
        <f>IFERROR(VLOOKUP(G870,مخزن!D868:E1470,2,0),"")</f>
        <v/>
      </c>
      <c r="I870" s="31"/>
      <c r="J870" s="55"/>
      <c r="K870" s="55">
        <f t="shared" si="29"/>
        <v>0</v>
      </c>
    </row>
    <row r="871" spans="1:11" ht="24.95" customHeight="1" x14ac:dyDescent="0.2">
      <c r="A871" s="29"/>
      <c r="B871" s="29"/>
      <c r="C871" s="30"/>
      <c r="D871" s="2"/>
      <c r="E871" s="1"/>
      <c r="F871" s="1"/>
      <c r="G871" s="57" t="str">
        <f t="shared" si="28"/>
        <v/>
      </c>
      <c r="H871" s="54" t="str">
        <f>IFERROR(VLOOKUP(G871,مخزن!D869:E1471,2,0),"")</f>
        <v/>
      </c>
      <c r="I871" s="31"/>
      <c r="J871" s="55"/>
      <c r="K871" s="55">
        <f t="shared" si="29"/>
        <v>0</v>
      </c>
    </row>
    <row r="872" spans="1:11" ht="24.95" customHeight="1" x14ac:dyDescent="0.2">
      <c r="A872" s="29"/>
      <c r="B872" s="29"/>
      <c r="C872" s="30"/>
      <c r="D872" s="2"/>
      <c r="E872" s="1"/>
      <c r="F872" s="1"/>
      <c r="G872" s="57" t="str">
        <f t="shared" si="28"/>
        <v/>
      </c>
      <c r="H872" s="54" t="str">
        <f>IFERROR(VLOOKUP(G872,مخزن!D870:E1472,2,0),"")</f>
        <v/>
      </c>
      <c r="I872" s="31"/>
      <c r="J872" s="55"/>
      <c r="K872" s="55">
        <f t="shared" si="29"/>
        <v>0</v>
      </c>
    </row>
    <row r="873" spans="1:11" ht="24.95" customHeight="1" x14ac:dyDescent="0.2">
      <c r="A873" s="29"/>
      <c r="B873" s="29"/>
      <c r="C873" s="30"/>
      <c r="D873" s="2"/>
      <c r="E873" s="1"/>
      <c r="F873" s="1"/>
      <c r="G873" s="57" t="str">
        <f t="shared" si="28"/>
        <v/>
      </c>
      <c r="H873" s="54" t="str">
        <f>IFERROR(VLOOKUP(G873,مخزن!D871:E1473,2,0),"")</f>
        <v/>
      </c>
      <c r="I873" s="31"/>
      <c r="J873" s="55"/>
      <c r="K873" s="55">
        <f t="shared" si="29"/>
        <v>0</v>
      </c>
    </row>
    <row r="874" spans="1:11" ht="24.95" customHeight="1" x14ac:dyDescent="0.2">
      <c r="A874" s="29"/>
      <c r="B874" s="29"/>
      <c r="C874" s="30"/>
      <c r="D874" s="2"/>
      <c r="E874" s="1"/>
      <c r="F874" s="1"/>
      <c r="G874" s="57" t="str">
        <f t="shared" si="28"/>
        <v/>
      </c>
      <c r="H874" s="54" t="str">
        <f>IFERROR(VLOOKUP(G874,مخزن!D872:E1474,2,0),"")</f>
        <v/>
      </c>
      <c r="I874" s="31"/>
      <c r="J874" s="55"/>
      <c r="K874" s="55">
        <f t="shared" si="29"/>
        <v>0</v>
      </c>
    </row>
    <row r="875" spans="1:11" ht="24.95" customHeight="1" x14ac:dyDescent="0.2">
      <c r="A875" s="29"/>
      <c r="B875" s="29"/>
      <c r="C875" s="30"/>
      <c r="D875" s="2"/>
      <c r="E875" s="1"/>
      <c r="F875" s="1"/>
      <c r="G875" s="57" t="str">
        <f t="shared" si="28"/>
        <v/>
      </c>
      <c r="H875" s="54" t="str">
        <f>IFERROR(VLOOKUP(G875,مخزن!D873:E1475,2,0),"")</f>
        <v/>
      </c>
      <c r="I875" s="31"/>
      <c r="J875" s="55"/>
      <c r="K875" s="55">
        <f t="shared" si="29"/>
        <v>0</v>
      </c>
    </row>
    <row r="876" spans="1:11" ht="24.95" customHeight="1" x14ac:dyDescent="0.2">
      <c r="A876" s="29"/>
      <c r="B876" s="29"/>
      <c r="C876" s="30"/>
      <c r="D876" s="2"/>
      <c r="E876" s="1"/>
      <c r="F876" s="1"/>
      <c r="G876" s="57" t="str">
        <f t="shared" si="28"/>
        <v/>
      </c>
      <c r="H876" s="54" t="str">
        <f>IFERROR(VLOOKUP(G876,مخزن!D874:E1476,2,0),"")</f>
        <v/>
      </c>
      <c r="I876" s="31"/>
      <c r="J876" s="55"/>
      <c r="K876" s="55">
        <f t="shared" si="29"/>
        <v>0</v>
      </c>
    </row>
    <row r="877" spans="1:11" ht="24.95" customHeight="1" x14ac:dyDescent="0.2">
      <c r="A877" s="29"/>
      <c r="B877" s="29"/>
      <c r="C877" s="30"/>
      <c r="D877" s="2"/>
      <c r="E877" s="1"/>
      <c r="F877" s="1"/>
      <c r="G877" s="57" t="str">
        <f t="shared" si="28"/>
        <v/>
      </c>
      <c r="H877" s="54" t="str">
        <f>IFERROR(VLOOKUP(G877,مخزن!D875:E1477,2,0),"")</f>
        <v/>
      </c>
      <c r="I877" s="31"/>
      <c r="J877" s="55"/>
      <c r="K877" s="55">
        <f t="shared" si="29"/>
        <v>0</v>
      </c>
    </row>
    <row r="878" spans="1:11" ht="24.95" customHeight="1" x14ac:dyDescent="0.2">
      <c r="A878" s="29"/>
      <c r="B878" s="29"/>
      <c r="C878" s="30"/>
      <c r="D878" s="2"/>
      <c r="E878" s="1"/>
      <c r="F878" s="1"/>
      <c r="G878" s="57" t="str">
        <f t="shared" si="28"/>
        <v/>
      </c>
      <c r="H878" s="54" t="str">
        <f>IFERROR(VLOOKUP(G878,مخزن!D876:E1478,2,0),"")</f>
        <v/>
      </c>
      <c r="I878" s="31"/>
      <c r="J878" s="55"/>
      <c r="K878" s="55">
        <f t="shared" si="29"/>
        <v>0</v>
      </c>
    </row>
    <row r="879" spans="1:11" ht="24.95" customHeight="1" x14ac:dyDescent="0.2">
      <c r="A879" s="29"/>
      <c r="B879" s="29"/>
      <c r="C879" s="30"/>
      <c r="D879" s="2"/>
      <c r="E879" s="1"/>
      <c r="F879" s="1"/>
      <c r="G879" s="57" t="str">
        <f t="shared" si="28"/>
        <v/>
      </c>
      <c r="H879" s="54" t="str">
        <f>IFERROR(VLOOKUP(G879,مخزن!D877:E1479,2,0),"")</f>
        <v/>
      </c>
      <c r="I879" s="31"/>
      <c r="J879" s="55"/>
      <c r="K879" s="55">
        <f t="shared" si="29"/>
        <v>0</v>
      </c>
    </row>
    <row r="880" spans="1:11" ht="24.95" customHeight="1" x14ac:dyDescent="0.2">
      <c r="A880" s="29"/>
      <c r="B880" s="29"/>
      <c r="C880" s="30"/>
      <c r="D880" s="2"/>
      <c r="E880" s="1"/>
      <c r="F880" s="1"/>
      <c r="G880" s="57" t="str">
        <f t="shared" si="28"/>
        <v/>
      </c>
      <c r="H880" s="54" t="str">
        <f>IFERROR(VLOOKUP(G880,مخزن!D878:E1480,2,0),"")</f>
        <v/>
      </c>
      <c r="I880" s="31"/>
      <c r="J880" s="55"/>
      <c r="K880" s="55">
        <f t="shared" si="29"/>
        <v>0</v>
      </c>
    </row>
    <row r="881" spans="1:11" ht="24.95" customHeight="1" x14ac:dyDescent="0.2">
      <c r="A881" s="29"/>
      <c r="B881" s="29"/>
      <c r="C881" s="30"/>
      <c r="D881" s="2"/>
      <c r="E881" s="1"/>
      <c r="F881" s="1"/>
      <c r="G881" s="57" t="str">
        <f t="shared" si="28"/>
        <v/>
      </c>
      <c r="H881" s="54" t="str">
        <f>IFERROR(VLOOKUP(G881,مخزن!D879:E1481,2,0),"")</f>
        <v/>
      </c>
      <c r="I881" s="31"/>
      <c r="J881" s="55"/>
      <c r="K881" s="55">
        <f t="shared" si="29"/>
        <v>0</v>
      </c>
    </row>
    <row r="882" spans="1:11" ht="24.95" customHeight="1" x14ac:dyDescent="0.2">
      <c r="A882" s="29"/>
      <c r="B882" s="29"/>
      <c r="C882" s="30"/>
      <c r="D882" s="2"/>
      <c r="E882" s="1"/>
      <c r="F882" s="1"/>
      <c r="G882" s="57" t="str">
        <f t="shared" si="28"/>
        <v/>
      </c>
      <c r="H882" s="54" t="str">
        <f>IFERROR(VLOOKUP(G882,مخزن!D880:E1482,2,0),"")</f>
        <v/>
      </c>
      <c r="I882" s="31"/>
      <c r="J882" s="55"/>
      <c r="K882" s="55">
        <f t="shared" si="29"/>
        <v>0</v>
      </c>
    </row>
    <row r="883" spans="1:11" ht="24.95" customHeight="1" x14ac:dyDescent="0.2">
      <c r="A883" s="29"/>
      <c r="B883" s="29"/>
      <c r="C883" s="30"/>
      <c r="D883" s="2"/>
      <c r="E883" s="1"/>
      <c r="F883" s="1"/>
      <c r="G883" s="57" t="str">
        <f t="shared" si="28"/>
        <v/>
      </c>
      <c r="H883" s="54" t="str">
        <f>IFERROR(VLOOKUP(G883,مخزن!D881:E1483,2,0),"")</f>
        <v/>
      </c>
      <c r="I883" s="31"/>
      <c r="J883" s="55"/>
      <c r="K883" s="55">
        <f t="shared" si="29"/>
        <v>0</v>
      </c>
    </row>
    <row r="884" spans="1:11" ht="24.95" customHeight="1" x14ac:dyDescent="0.2">
      <c r="A884" s="29"/>
      <c r="B884" s="29"/>
      <c r="C884" s="30"/>
      <c r="D884" s="2"/>
      <c r="E884" s="1"/>
      <c r="F884" s="1"/>
      <c r="G884" s="57" t="str">
        <f t="shared" si="28"/>
        <v/>
      </c>
      <c r="H884" s="54" t="str">
        <f>IFERROR(VLOOKUP(G884,مخزن!D882:E1484,2,0),"")</f>
        <v/>
      </c>
      <c r="I884" s="31"/>
      <c r="J884" s="55"/>
      <c r="K884" s="55">
        <f t="shared" si="29"/>
        <v>0</v>
      </c>
    </row>
    <row r="885" spans="1:11" ht="24.95" customHeight="1" x14ac:dyDescent="0.2">
      <c r="A885" s="29"/>
      <c r="B885" s="29"/>
      <c r="C885" s="30"/>
      <c r="D885" s="2"/>
      <c r="E885" s="1"/>
      <c r="F885" s="1"/>
      <c r="G885" s="57" t="str">
        <f t="shared" si="28"/>
        <v/>
      </c>
      <c r="H885" s="54" t="str">
        <f>IFERROR(VLOOKUP(G885,مخزن!D883:E1485,2,0),"")</f>
        <v/>
      </c>
      <c r="I885" s="31"/>
      <c r="J885" s="55"/>
      <c r="K885" s="55">
        <f t="shared" si="29"/>
        <v>0</v>
      </c>
    </row>
    <row r="886" spans="1:11" ht="24.95" customHeight="1" x14ac:dyDescent="0.2">
      <c r="A886" s="29"/>
      <c r="B886" s="29"/>
      <c r="C886" s="30"/>
      <c r="D886" s="2"/>
      <c r="E886" s="1"/>
      <c r="F886" s="1"/>
      <c r="G886" s="57" t="str">
        <f t="shared" si="28"/>
        <v/>
      </c>
      <c r="H886" s="54" t="str">
        <f>IFERROR(VLOOKUP(G886,مخزن!D884:E1486,2,0),"")</f>
        <v/>
      </c>
      <c r="I886" s="31"/>
      <c r="J886" s="55"/>
      <c r="K886" s="55">
        <f t="shared" si="29"/>
        <v>0</v>
      </c>
    </row>
    <row r="887" spans="1:11" ht="24.95" customHeight="1" x14ac:dyDescent="0.2">
      <c r="A887" s="29"/>
      <c r="B887" s="29"/>
      <c r="C887" s="30"/>
      <c r="D887" s="2"/>
      <c r="E887" s="1"/>
      <c r="F887" s="1"/>
      <c r="G887" s="57" t="str">
        <f t="shared" si="28"/>
        <v/>
      </c>
      <c r="H887" s="54" t="str">
        <f>IFERROR(VLOOKUP(G887,مخزن!D885:E1487,2,0),"")</f>
        <v/>
      </c>
      <c r="I887" s="31"/>
      <c r="J887" s="55"/>
      <c r="K887" s="55">
        <f t="shared" si="29"/>
        <v>0</v>
      </c>
    </row>
    <row r="888" spans="1:11" ht="24.95" customHeight="1" x14ac:dyDescent="0.2">
      <c r="A888" s="29"/>
      <c r="B888" s="29"/>
      <c r="C888" s="30"/>
      <c r="D888" s="2"/>
      <c r="E888" s="1"/>
      <c r="F888" s="1"/>
      <c r="G888" s="57" t="str">
        <f t="shared" si="28"/>
        <v/>
      </c>
      <c r="H888" s="54" t="str">
        <f>IFERROR(VLOOKUP(G888,مخزن!D886:E1488,2,0),"")</f>
        <v/>
      </c>
      <c r="I888" s="31"/>
      <c r="J888" s="55"/>
      <c r="K888" s="55">
        <f t="shared" si="29"/>
        <v>0</v>
      </c>
    </row>
    <row r="889" spans="1:11" ht="24.95" customHeight="1" x14ac:dyDescent="0.2">
      <c r="A889" s="29"/>
      <c r="B889" s="29"/>
      <c r="C889" s="30"/>
      <c r="D889" s="2"/>
      <c r="E889" s="1"/>
      <c r="F889" s="1"/>
      <c r="G889" s="57" t="str">
        <f t="shared" si="28"/>
        <v/>
      </c>
      <c r="H889" s="54" t="str">
        <f>IFERROR(VLOOKUP(G889,مخزن!D887:E1489,2,0),"")</f>
        <v/>
      </c>
      <c r="I889" s="31"/>
      <c r="J889" s="55"/>
      <c r="K889" s="55">
        <f t="shared" si="29"/>
        <v>0</v>
      </c>
    </row>
    <row r="890" spans="1:11" ht="24.95" customHeight="1" x14ac:dyDescent="0.2">
      <c r="A890" s="29"/>
      <c r="B890" s="29"/>
      <c r="C890" s="30"/>
      <c r="D890" s="2"/>
      <c r="E890" s="1"/>
      <c r="F890" s="1"/>
      <c r="G890" s="57" t="str">
        <f t="shared" si="28"/>
        <v/>
      </c>
      <c r="H890" s="54" t="str">
        <f>IFERROR(VLOOKUP(G890,مخزن!D888:E1490,2,0),"")</f>
        <v/>
      </c>
      <c r="I890" s="31"/>
      <c r="J890" s="55"/>
      <c r="K890" s="55">
        <f t="shared" si="29"/>
        <v>0</v>
      </c>
    </row>
    <row r="891" spans="1:11" ht="24.95" customHeight="1" x14ac:dyDescent="0.2">
      <c r="A891" s="29"/>
      <c r="B891" s="29"/>
      <c r="C891" s="30"/>
      <c r="D891" s="2"/>
      <c r="E891" s="1"/>
      <c r="F891" s="1"/>
      <c r="G891" s="57" t="str">
        <f t="shared" si="28"/>
        <v/>
      </c>
      <c r="H891" s="54" t="str">
        <f>IFERROR(VLOOKUP(G891,مخزن!D889:E1491,2,0),"")</f>
        <v/>
      </c>
      <c r="I891" s="31"/>
      <c r="J891" s="55"/>
      <c r="K891" s="55">
        <f t="shared" si="29"/>
        <v>0</v>
      </c>
    </row>
    <row r="892" spans="1:11" ht="24.95" customHeight="1" x14ac:dyDescent="0.2">
      <c r="A892" s="29"/>
      <c r="B892" s="29"/>
      <c r="C892" s="30"/>
      <c r="D892" s="2"/>
      <c r="E892" s="1"/>
      <c r="F892" s="1"/>
      <c r="G892" s="57" t="str">
        <f t="shared" si="28"/>
        <v/>
      </c>
      <c r="H892" s="54" t="str">
        <f>IFERROR(VLOOKUP(G892,مخزن!D890:E1492,2,0),"")</f>
        <v/>
      </c>
      <c r="I892" s="31"/>
      <c r="J892" s="55"/>
      <c r="K892" s="55">
        <f t="shared" si="29"/>
        <v>0</v>
      </c>
    </row>
    <row r="893" spans="1:11" ht="24.95" customHeight="1" x14ac:dyDescent="0.2">
      <c r="A893" s="29"/>
      <c r="B893" s="29"/>
      <c r="C893" s="30"/>
      <c r="D893" s="2"/>
      <c r="E893" s="1"/>
      <c r="F893" s="1"/>
      <c r="G893" s="57" t="str">
        <f t="shared" si="28"/>
        <v/>
      </c>
      <c r="H893" s="54" t="str">
        <f>IFERROR(VLOOKUP(G893,مخزن!D891:E1493,2,0),"")</f>
        <v/>
      </c>
      <c r="I893" s="31"/>
      <c r="J893" s="55"/>
      <c r="K893" s="55">
        <f t="shared" si="29"/>
        <v>0</v>
      </c>
    </row>
    <row r="894" spans="1:11" ht="24.95" customHeight="1" x14ac:dyDescent="0.2">
      <c r="A894" s="29"/>
      <c r="B894" s="29"/>
      <c r="C894" s="30"/>
      <c r="D894" s="2"/>
      <c r="E894" s="1"/>
      <c r="F894" s="1"/>
      <c r="G894" s="57" t="str">
        <f t="shared" si="28"/>
        <v/>
      </c>
      <c r="H894" s="54" t="str">
        <f>IFERROR(VLOOKUP(G894,مخزن!D892:E1494,2,0),"")</f>
        <v/>
      </c>
      <c r="I894" s="31"/>
      <c r="J894" s="55"/>
      <c r="K894" s="55">
        <f t="shared" si="29"/>
        <v>0</v>
      </c>
    </row>
    <row r="895" spans="1:11" ht="24.95" customHeight="1" x14ac:dyDescent="0.2">
      <c r="A895" s="29"/>
      <c r="B895" s="29"/>
      <c r="C895" s="30"/>
      <c r="D895" s="2"/>
      <c r="E895" s="1"/>
      <c r="F895" s="1"/>
      <c r="G895" s="57" t="str">
        <f t="shared" si="28"/>
        <v/>
      </c>
      <c r="H895" s="54" t="str">
        <f>IFERROR(VLOOKUP(G895,مخزن!D893:E1495,2,0),"")</f>
        <v/>
      </c>
      <c r="I895" s="31"/>
      <c r="J895" s="55"/>
      <c r="K895" s="55">
        <f t="shared" si="29"/>
        <v>0</v>
      </c>
    </row>
    <row r="896" spans="1:11" ht="24.95" customHeight="1" x14ac:dyDescent="0.2">
      <c r="A896" s="29"/>
      <c r="B896" s="29"/>
      <c r="C896" s="30"/>
      <c r="D896" s="2"/>
      <c r="E896" s="1"/>
      <c r="F896" s="1"/>
      <c r="G896" s="57" t="str">
        <f t="shared" si="28"/>
        <v/>
      </c>
      <c r="H896" s="54" t="str">
        <f>IFERROR(VLOOKUP(G896,مخزن!D894:E1496,2,0),"")</f>
        <v/>
      </c>
      <c r="I896" s="31"/>
      <c r="J896" s="55"/>
      <c r="K896" s="55">
        <f t="shared" si="29"/>
        <v>0</v>
      </c>
    </row>
    <row r="897" spans="1:11" ht="24.95" customHeight="1" x14ac:dyDescent="0.2">
      <c r="A897" s="29"/>
      <c r="B897" s="29"/>
      <c r="C897" s="30"/>
      <c r="D897" s="2"/>
      <c r="E897" s="1"/>
      <c r="F897" s="1"/>
      <c r="G897" s="57" t="str">
        <f t="shared" si="28"/>
        <v/>
      </c>
      <c r="H897" s="54" t="str">
        <f>IFERROR(VLOOKUP(G897,مخزن!D895:E1497,2,0),"")</f>
        <v/>
      </c>
      <c r="I897" s="31"/>
      <c r="J897" s="55"/>
      <c r="K897" s="55">
        <f t="shared" si="29"/>
        <v>0</v>
      </c>
    </row>
    <row r="898" spans="1:11" ht="24.95" customHeight="1" x14ac:dyDescent="0.2">
      <c r="A898" s="29"/>
      <c r="B898" s="29"/>
      <c r="C898" s="30"/>
      <c r="D898" s="2"/>
      <c r="E898" s="1"/>
      <c r="F898" s="1"/>
      <c r="G898" s="57" t="str">
        <f t="shared" si="28"/>
        <v/>
      </c>
      <c r="H898" s="54" t="str">
        <f>IFERROR(VLOOKUP(G898,مخزن!D896:E1498,2,0),"")</f>
        <v/>
      </c>
      <c r="I898" s="31"/>
      <c r="J898" s="55"/>
      <c r="K898" s="55">
        <f t="shared" si="29"/>
        <v>0</v>
      </c>
    </row>
    <row r="899" spans="1:11" ht="24.95" customHeight="1" x14ac:dyDescent="0.2">
      <c r="A899" s="29"/>
      <c r="B899" s="29"/>
      <c r="C899" s="30"/>
      <c r="D899" s="2"/>
      <c r="E899" s="1"/>
      <c r="F899" s="1"/>
      <c r="G899" s="57" t="str">
        <f t="shared" si="28"/>
        <v/>
      </c>
      <c r="H899" s="54" t="str">
        <f>IFERROR(VLOOKUP(G899,مخزن!D897:E1499,2,0),"")</f>
        <v/>
      </c>
      <c r="I899" s="31"/>
      <c r="J899" s="55"/>
      <c r="K899" s="55">
        <f t="shared" si="29"/>
        <v>0</v>
      </c>
    </row>
    <row r="900" spans="1:11" ht="24.95" customHeight="1" x14ac:dyDescent="0.2">
      <c r="A900" s="29"/>
      <c r="B900" s="29"/>
      <c r="C900" s="30"/>
      <c r="D900" s="2"/>
      <c r="E900" s="1"/>
      <c r="F900" s="1"/>
      <c r="G900" s="57" t="str">
        <f t="shared" si="28"/>
        <v/>
      </c>
      <c r="H900" s="54" t="str">
        <f>IFERROR(VLOOKUP(G900,مخزن!D898:E1500,2,0),"")</f>
        <v/>
      </c>
      <c r="I900" s="31"/>
      <c r="J900" s="55"/>
      <c r="K900" s="55">
        <f t="shared" si="29"/>
        <v>0</v>
      </c>
    </row>
    <row r="901" spans="1:11" ht="24.95" customHeight="1" x14ac:dyDescent="0.2">
      <c r="A901" s="29"/>
      <c r="B901" s="29"/>
      <c r="C901" s="30"/>
      <c r="D901" s="2"/>
      <c r="E901" s="1"/>
      <c r="F901" s="1"/>
      <c r="G901" s="57" t="str">
        <f t="shared" si="28"/>
        <v/>
      </c>
      <c r="H901" s="54" t="str">
        <f>IFERROR(VLOOKUP(G901,مخزن!D899:E1501,2,0),"")</f>
        <v/>
      </c>
      <c r="I901" s="31"/>
      <c r="J901" s="55"/>
      <c r="K901" s="55">
        <f t="shared" si="29"/>
        <v>0</v>
      </c>
    </row>
    <row r="902" spans="1:11" ht="24.95" customHeight="1" x14ac:dyDescent="0.2">
      <c r="A902" s="29"/>
      <c r="B902" s="29"/>
      <c r="C902" s="30"/>
      <c r="D902" s="2"/>
      <c r="E902" s="1"/>
      <c r="F902" s="1"/>
      <c r="G902" s="57" t="str">
        <f t="shared" si="28"/>
        <v/>
      </c>
      <c r="H902" s="54" t="str">
        <f>IFERROR(VLOOKUP(G902,مخزن!D900:E1502,2,0),"")</f>
        <v/>
      </c>
      <c r="I902" s="31"/>
      <c r="J902" s="55"/>
      <c r="K902" s="55">
        <f t="shared" si="29"/>
        <v>0</v>
      </c>
    </row>
    <row r="903" spans="1:11" ht="24.95" customHeight="1" x14ac:dyDescent="0.2">
      <c r="A903" s="29"/>
      <c r="B903" s="29"/>
      <c r="C903" s="30"/>
      <c r="D903" s="2"/>
      <c r="E903" s="1"/>
      <c r="F903" s="1"/>
      <c r="G903" s="57" t="str">
        <f t="shared" si="28"/>
        <v/>
      </c>
      <c r="H903" s="54" t="str">
        <f>IFERROR(VLOOKUP(G903,مخزن!D901:E1503,2,0),"")</f>
        <v/>
      </c>
      <c r="I903" s="31"/>
      <c r="J903" s="55"/>
      <c r="K903" s="55">
        <f t="shared" si="29"/>
        <v>0</v>
      </c>
    </row>
    <row r="904" spans="1:11" ht="24.95" customHeight="1" x14ac:dyDescent="0.2">
      <c r="A904" s="29"/>
      <c r="B904" s="29"/>
      <c r="C904" s="30"/>
      <c r="D904" s="2"/>
      <c r="E904" s="1"/>
      <c r="F904" s="1"/>
      <c r="G904" s="57" t="str">
        <f t="shared" si="28"/>
        <v/>
      </c>
      <c r="H904" s="54" t="str">
        <f>IFERROR(VLOOKUP(G904,مخزن!D902:E1504,2,0),"")</f>
        <v/>
      </c>
      <c r="I904" s="31"/>
      <c r="J904" s="55"/>
      <c r="K904" s="55">
        <f t="shared" si="29"/>
        <v>0</v>
      </c>
    </row>
    <row r="905" spans="1:11" ht="24.95" customHeight="1" x14ac:dyDescent="0.2">
      <c r="A905" s="29"/>
      <c r="B905" s="29"/>
      <c r="C905" s="30"/>
      <c r="D905" s="2"/>
      <c r="E905" s="1"/>
      <c r="F905" s="1"/>
      <c r="G905" s="57" t="str">
        <f t="shared" si="28"/>
        <v/>
      </c>
      <c r="H905" s="54" t="str">
        <f>IFERROR(VLOOKUP(G905,مخزن!D903:E1505,2,0),"")</f>
        <v/>
      </c>
      <c r="I905" s="31"/>
      <c r="J905" s="55"/>
      <c r="K905" s="55">
        <f t="shared" si="29"/>
        <v>0</v>
      </c>
    </row>
    <row r="906" spans="1:11" ht="24.95" customHeight="1" x14ac:dyDescent="0.2">
      <c r="A906" s="29"/>
      <c r="B906" s="29"/>
      <c r="C906" s="30"/>
      <c r="D906" s="2"/>
      <c r="E906" s="1"/>
      <c r="F906" s="1"/>
      <c r="G906" s="57" t="str">
        <f t="shared" ref="G906:G969" si="30">E906&amp;F906</f>
        <v/>
      </c>
      <c r="H906" s="54" t="str">
        <f>IFERROR(VLOOKUP(G906,مخزن!D904:E1506,2,0),"")</f>
        <v/>
      </c>
      <c r="I906" s="31"/>
      <c r="J906" s="55"/>
      <c r="K906" s="55">
        <f t="shared" ref="K906:K969" si="31">I906*J906</f>
        <v>0</v>
      </c>
    </row>
    <row r="907" spans="1:11" ht="24.95" customHeight="1" x14ac:dyDescent="0.2">
      <c r="A907" s="29"/>
      <c r="B907" s="29"/>
      <c r="C907" s="30"/>
      <c r="D907" s="2"/>
      <c r="E907" s="1"/>
      <c r="F907" s="1"/>
      <c r="G907" s="57" t="str">
        <f t="shared" si="30"/>
        <v/>
      </c>
      <c r="H907" s="54" t="str">
        <f>IFERROR(VLOOKUP(G907,مخزن!D905:E1507,2,0),"")</f>
        <v/>
      </c>
      <c r="I907" s="31"/>
      <c r="J907" s="55"/>
      <c r="K907" s="55">
        <f t="shared" si="31"/>
        <v>0</v>
      </c>
    </row>
    <row r="908" spans="1:11" ht="24.95" customHeight="1" x14ac:dyDescent="0.2">
      <c r="A908" s="29"/>
      <c r="B908" s="29"/>
      <c r="C908" s="30"/>
      <c r="D908" s="2"/>
      <c r="E908" s="1"/>
      <c r="F908" s="1"/>
      <c r="G908" s="57" t="str">
        <f t="shared" si="30"/>
        <v/>
      </c>
      <c r="H908" s="54" t="str">
        <f>IFERROR(VLOOKUP(G908,مخزن!D906:E1508,2,0),"")</f>
        <v/>
      </c>
      <c r="I908" s="31"/>
      <c r="J908" s="55"/>
      <c r="K908" s="55">
        <f t="shared" si="31"/>
        <v>0</v>
      </c>
    </row>
    <row r="909" spans="1:11" ht="24.95" customHeight="1" x14ac:dyDescent="0.2">
      <c r="A909" s="29"/>
      <c r="B909" s="29"/>
      <c r="C909" s="30"/>
      <c r="D909" s="2"/>
      <c r="E909" s="1"/>
      <c r="F909" s="1"/>
      <c r="G909" s="57" t="str">
        <f t="shared" si="30"/>
        <v/>
      </c>
      <c r="H909" s="54" t="str">
        <f>IFERROR(VLOOKUP(G909,مخزن!D907:E1509,2,0),"")</f>
        <v/>
      </c>
      <c r="I909" s="31"/>
      <c r="J909" s="55"/>
      <c r="K909" s="55">
        <f t="shared" si="31"/>
        <v>0</v>
      </c>
    </row>
    <row r="910" spans="1:11" ht="24.95" customHeight="1" x14ac:dyDescent="0.2">
      <c r="A910" s="29"/>
      <c r="B910" s="29"/>
      <c r="C910" s="30"/>
      <c r="D910" s="2"/>
      <c r="E910" s="1"/>
      <c r="F910" s="1"/>
      <c r="G910" s="57" t="str">
        <f t="shared" si="30"/>
        <v/>
      </c>
      <c r="H910" s="54" t="str">
        <f>IFERROR(VLOOKUP(G910,مخزن!D908:E1510,2,0),"")</f>
        <v/>
      </c>
      <c r="I910" s="31"/>
      <c r="J910" s="55"/>
      <c r="K910" s="55">
        <f t="shared" si="31"/>
        <v>0</v>
      </c>
    </row>
    <row r="911" spans="1:11" ht="24.95" customHeight="1" x14ac:dyDescent="0.2">
      <c r="A911" s="29"/>
      <c r="B911" s="29"/>
      <c r="C911" s="30"/>
      <c r="D911" s="2"/>
      <c r="E911" s="1"/>
      <c r="F911" s="1"/>
      <c r="G911" s="57" t="str">
        <f t="shared" si="30"/>
        <v/>
      </c>
      <c r="H911" s="54" t="str">
        <f>IFERROR(VLOOKUP(G911,مخزن!D909:E1511,2,0),"")</f>
        <v/>
      </c>
      <c r="I911" s="31"/>
      <c r="J911" s="55"/>
      <c r="K911" s="55">
        <f t="shared" si="31"/>
        <v>0</v>
      </c>
    </row>
    <row r="912" spans="1:11" ht="24.95" customHeight="1" x14ac:dyDescent="0.2">
      <c r="A912" s="29"/>
      <c r="B912" s="29"/>
      <c r="C912" s="30"/>
      <c r="D912" s="2"/>
      <c r="E912" s="1"/>
      <c r="F912" s="1"/>
      <c r="G912" s="57" t="str">
        <f t="shared" si="30"/>
        <v/>
      </c>
      <c r="H912" s="54" t="str">
        <f>IFERROR(VLOOKUP(G912,مخزن!D910:E1512,2,0),"")</f>
        <v/>
      </c>
      <c r="I912" s="31"/>
      <c r="J912" s="55"/>
      <c r="K912" s="55">
        <f t="shared" si="31"/>
        <v>0</v>
      </c>
    </row>
    <row r="913" spans="1:11" ht="24.95" customHeight="1" x14ac:dyDescent="0.2">
      <c r="A913" s="29"/>
      <c r="B913" s="29"/>
      <c r="C913" s="30"/>
      <c r="D913" s="2"/>
      <c r="E913" s="1"/>
      <c r="F913" s="1"/>
      <c r="G913" s="57" t="str">
        <f t="shared" si="30"/>
        <v/>
      </c>
      <c r="H913" s="54" t="str">
        <f>IFERROR(VLOOKUP(G913,مخزن!D911:E1513,2,0),"")</f>
        <v/>
      </c>
      <c r="I913" s="31"/>
      <c r="J913" s="55"/>
      <c r="K913" s="55">
        <f t="shared" si="31"/>
        <v>0</v>
      </c>
    </row>
    <row r="914" spans="1:11" ht="24.95" customHeight="1" x14ac:dyDescent="0.2">
      <c r="A914" s="29"/>
      <c r="B914" s="29"/>
      <c r="C914" s="30"/>
      <c r="D914" s="2"/>
      <c r="E914" s="1"/>
      <c r="F914" s="1"/>
      <c r="G914" s="57" t="str">
        <f t="shared" si="30"/>
        <v/>
      </c>
      <c r="H914" s="54" t="str">
        <f>IFERROR(VLOOKUP(G914,مخزن!D912:E1514,2,0),"")</f>
        <v/>
      </c>
      <c r="I914" s="31"/>
      <c r="J914" s="55"/>
      <c r="K914" s="55">
        <f t="shared" si="31"/>
        <v>0</v>
      </c>
    </row>
    <row r="915" spans="1:11" ht="24.95" customHeight="1" x14ac:dyDescent="0.2">
      <c r="A915" s="29"/>
      <c r="B915" s="29"/>
      <c r="C915" s="30"/>
      <c r="D915" s="2"/>
      <c r="E915" s="1"/>
      <c r="F915" s="1"/>
      <c r="G915" s="57" t="str">
        <f t="shared" si="30"/>
        <v/>
      </c>
      <c r="H915" s="54" t="str">
        <f>IFERROR(VLOOKUP(G915,مخزن!D913:E1515,2,0),"")</f>
        <v/>
      </c>
      <c r="I915" s="31"/>
      <c r="J915" s="55"/>
      <c r="K915" s="55">
        <f t="shared" si="31"/>
        <v>0</v>
      </c>
    </row>
    <row r="916" spans="1:11" ht="24.95" customHeight="1" x14ac:dyDescent="0.2">
      <c r="A916" s="29"/>
      <c r="B916" s="29"/>
      <c r="C916" s="30"/>
      <c r="D916" s="2"/>
      <c r="E916" s="1"/>
      <c r="F916" s="1"/>
      <c r="G916" s="57" t="str">
        <f t="shared" si="30"/>
        <v/>
      </c>
      <c r="H916" s="54" t="str">
        <f>IFERROR(VLOOKUP(G916,مخزن!D914:E1516,2,0),"")</f>
        <v/>
      </c>
      <c r="I916" s="31"/>
      <c r="J916" s="55"/>
      <c r="K916" s="55">
        <f t="shared" si="31"/>
        <v>0</v>
      </c>
    </row>
    <row r="917" spans="1:11" ht="24.95" customHeight="1" x14ac:dyDescent="0.2">
      <c r="A917" s="29"/>
      <c r="B917" s="29"/>
      <c r="C917" s="30"/>
      <c r="D917" s="2"/>
      <c r="E917" s="1"/>
      <c r="F917" s="1"/>
      <c r="G917" s="57" t="str">
        <f t="shared" si="30"/>
        <v/>
      </c>
      <c r="H917" s="54" t="str">
        <f>IFERROR(VLOOKUP(G917,مخزن!D915:E1517,2,0),"")</f>
        <v/>
      </c>
      <c r="I917" s="31"/>
      <c r="J917" s="55"/>
      <c r="K917" s="55">
        <f t="shared" si="31"/>
        <v>0</v>
      </c>
    </row>
    <row r="918" spans="1:11" ht="24.95" customHeight="1" x14ac:dyDescent="0.2">
      <c r="A918" s="29"/>
      <c r="B918" s="29"/>
      <c r="C918" s="30"/>
      <c r="D918" s="2"/>
      <c r="E918" s="1"/>
      <c r="F918" s="1"/>
      <c r="G918" s="57" t="str">
        <f t="shared" si="30"/>
        <v/>
      </c>
      <c r="H918" s="54" t="str">
        <f>IFERROR(VLOOKUP(G918,مخزن!D916:E1518,2,0),"")</f>
        <v/>
      </c>
      <c r="I918" s="31"/>
      <c r="J918" s="55"/>
      <c r="K918" s="55">
        <f t="shared" si="31"/>
        <v>0</v>
      </c>
    </row>
    <row r="919" spans="1:11" ht="24.95" customHeight="1" x14ac:dyDescent="0.2">
      <c r="A919" s="29"/>
      <c r="B919" s="29"/>
      <c r="C919" s="30"/>
      <c r="D919" s="2"/>
      <c r="E919" s="1"/>
      <c r="F919" s="1"/>
      <c r="G919" s="57" t="str">
        <f t="shared" si="30"/>
        <v/>
      </c>
      <c r="H919" s="54" t="str">
        <f>IFERROR(VLOOKUP(G919,مخزن!D917:E1519,2,0),"")</f>
        <v/>
      </c>
      <c r="I919" s="31"/>
      <c r="J919" s="55"/>
      <c r="K919" s="55">
        <f t="shared" si="31"/>
        <v>0</v>
      </c>
    </row>
    <row r="920" spans="1:11" ht="24.95" customHeight="1" x14ac:dyDescent="0.2">
      <c r="A920" s="29"/>
      <c r="B920" s="29"/>
      <c r="C920" s="30"/>
      <c r="D920" s="2"/>
      <c r="E920" s="1"/>
      <c r="F920" s="1"/>
      <c r="G920" s="57" t="str">
        <f t="shared" si="30"/>
        <v/>
      </c>
      <c r="H920" s="54" t="str">
        <f>IFERROR(VLOOKUP(G920,مخزن!D918:E1520,2,0),"")</f>
        <v/>
      </c>
      <c r="I920" s="31"/>
      <c r="J920" s="55"/>
      <c r="K920" s="55">
        <f t="shared" si="31"/>
        <v>0</v>
      </c>
    </row>
    <row r="921" spans="1:11" ht="24.95" customHeight="1" x14ac:dyDescent="0.2">
      <c r="A921" s="29"/>
      <c r="B921" s="29"/>
      <c r="C921" s="30"/>
      <c r="D921" s="2"/>
      <c r="E921" s="1"/>
      <c r="F921" s="1"/>
      <c r="G921" s="57" t="str">
        <f t="shared" si="30"/>
        <v/>
      </c>
      <c r="H921" s="54" t="str">
        <f>IFERROR(VLOOKUP(G921,مخزن!D919:E1521,2,0),"")</f>
        <v/>
      </c>
      <c r="I921" s="31"/>
      <c r="J921" s="55"/>
      <c r="K921" s="55">
        <f t="shared" si="31"/>
        <v>0</v>
      </c>
    </row>
    <row r="922" spans="1:11" ht="24.95" customHeight="1" x14ac:dyDescent="0.2">
      <c r="A922" s="29"/>
      <c r="B922" s="29"/>
      <c r="C922" s="30"/>
      <c r="D922" s="2"/>
      <c r="E922" s="1"/>
      <c r="F922" s="1"/>
      <c r="G922" s="57" t="str">
        <f t="shared" si="30"/>
        <v/>
      </c>
      <c r="H922" s="54" t="str">
        <f>IFERROR(VLOOKUP(G922,مخزن!D920:E1522,2,0),"")</f>
        <v/>
      </c>
      <c r="I922" s="31"/>
      <c r="J922" s="55"/>
      <c r="K922" s="55">
        <f t="shared" si="31"/>
        <v>0</v>
      </c>
    </row>
    <row r="923" spans="1:11" ht="24.95" customHeight="1" x14ac:dyDescent="0.2">
      <c r="A923" s="29"/>
      <c r="B923" s="29"/>
      <c r="C923" s="30"/>
      <c r="D923" s="2"/>
      <c r="E923" s="1"/>
      <c r="F923" s="1"/>
      <c r="G923" s="57" t="str">
        <f t="shared" si="30"/>
        <v/>
      </c>
      <c r="H923" s="54" t="str">
        <f>IFERROR(VLOOKUP(G923,مخزن!D921:E1523,2,0),"")</f>
        <v/>
      </c>
      <c r="I923" s="31"/>
      <c r="J923" s="55"/>
      <c r="K923" s="55">
        <f t="shared" si="31"/>
        <v>0</v>
      </c>
    </row>
    <row r="924" spans="1:11" ht="24.95" customHeight="1" x14ac:dyDescent="0.2">
      <c r="A924" s="29"/>
      <c r="B924" s="29"/>
      <c r="C924" s="30"/>
      <c r="D924" s="2"/>
      <c r="E924" s="1"/>
      <c r="F924" s="1"/>
      <c r="G924" s="57" t="str">
        <f t="shared" si="30"/>
        <v/>
      </c>
      <c r="H924" s="54" t="str">
        <f>IFERROR(VLOOKUP(G924,مخزن!D922:E1524,2,0),"")</f>
        <v/>
      </c>
      <c r="I924" s="31"/>
      <c r="J924" s="55"/>
      <c r="K924" s="55">
        <f t="shared" si="31"/>
        <v>0</v>
      </c>
    </row>
    <row r="925" spans="1:11" ht="24.95" customHeight="1" x14ac:dyDescent="0.2">
      <c r="A925" s="29"/>
      <c r="B925" s="29"/>
      <c r="C925" s="30"/>
      <c r="D925" s="2"/>
      <c r="E925" s="1"/>
      <c r="F925" s="1"/>
      <c r="G925" s="57" t="str">
        <f t="shared" si="30"/>
        <v/>
      </c>
      <c r="H925" s="54" t="str">
        <f>IFERROR(VLOOKUP(G925,مخزن!D923:E1525,2,0),"")</f>
        <v/>
      </c>
      <c r="I925" s="31"/>
      <c r="J925" s="55"/>
      <c r="K925" s="55">
        <f t="shared" si="31"/>
        <v>0</v>
      </c>
    </row>
    <row r="926" spans="1:11" ht="24.95" customHeight="1" x14ac:dyDescent="0.2">
      <c r="A926" s="29"/>
      <c r="B926" s="29"/>
      <c r="C926" s="30"/>
      <c r="D926" s="2"/>
      <c r="E926" s="1"/>
      <c r="F926" s="1"/>
      <c r="G926" s="57" t="str">
        <f t="shared" si="30"/>
        <v/>
      </c>
      <c r="H926" s="54" t="str">
        <f>IFERROR(VLOOKUP(G926,مخزن!D924:E1526,2,0),"")</f>
        <v/>
      </c>
      <c r="I926" s="31"/>
      <c r="J926" s="55"/>
      <c r="K926" s="55">
        <f t="shared" si="31"/>
        <v>0</v>
      </c>
    </row>
    <row r="927" spans="1:11" ht="24.95" customHeight="1" x14ac:dyDescent="0.2">
      <c r="A927" s="29"/>
      <c r="B927" s="29"/>
      <c r="C927" s="30"/>
      <c r="D927" s="2"/>
      <c r="E927" s="1"/>
      <c r="F927" s="1"/>
      <c r="G927" s="57" t="str">
        <f t="shared" si="30"/>
        <v/>
      </c>
      <c r="H927" s="54" t="str">
        <f>IFERROR(VLOOKUP(G927,مخزن!D925:E1527,2,0),"")</f>
        <v/>
      </c>
      <c r="I927" s="31"/>
      <c r="J927" s="55"/>
      <c r="K927" s="55">
        <f t="shared" si="31"/>
        <v>0</v>
      </c>
    </row>
    <row r="928" spans="1:11" ht="24.95" customHeight="1" x14ac:dyDescent="0.2">
      <c r="A928" s="29"/>
      <c r="B928" s="29"/>
      <c r="C928" s="30"/>
      <c r="D928" s="2"/>
      <c r="E928" s="1"/>
      <c r="F928" s="1"/>
      <c r="G928" s="57" t="str">
        <f t="shared" si="30"/>
        <v/>
      </c>
      <c r="H928" s="54" t="str">
        <f>IFERROR(VLOOKUP(G928,مخزن!D926:E1528,2,0),"")</f>
        <v/>
      </c>
      <c r="I928" s="31"/>
      <c r="J928" s="55"/>
      <c r="K928" s="55">
        <f t="shared" si="31"/>
        <v>0</v>
      </c>
    </row>
    <row r="929" spans="1:11" ht="24.95" customHeight="1" x14ac:dyDescent="0.2">
      <c r="A929" s="29"/>
      <c r="B929" s="29"/>
      <c r="C929" s="30"/>
      <c r="D929" s="2"/>
      <c r="E929" s="1"/>
      <c r="F929" s="1"/>
      <c r="G929" s="57" t="str">
        <f t="shared" si="30"/>
        <v/>
      </c>
      <c r="H929" s="54" t="str">
        <f>IFERROR(VLOOKUP(G929,مخزن!D927:E1529,2,0),"")</f>
        <v/>
      </c>
      <c r="I929" s="31"/>
      <c r="J929" s="55"/>
      <c r="K929" s="55">
        <f t="shared" si="31"/>
        <v>0</v>
      </c>
    </row>
    <row r="930" spans="1:11" ht="24.95" customHeight="1" x14ac:dyDescent="0.2">
      <c r="A930" s="29"/>
      <c r="B930" s="29"/>
      <c r="C930" s="30"/>
      <c r="D930" s="2"/>
      <c r="E930" s="1"/>
      <c r="F930" s="1"/>
      <c r="G930" s="57" t="str">
        <f t="shared" si="30"/>
        <v/>
      </c>
      <c r="H930" s="54" t="str">
        <f>IFERROR(VLOOKUP(G930,مخزن!D928:E1530,2,0),"")</f>
        <v/>
      </c>
      <c r="I930" s="31"/>
      <c r="J930" s="55"/>
      <c r="K930" s="55">
        <f t="shared" si="31"/>
        <v>0</v>
      </c>
    </row>
    <row r="931" spans="1:11" ht="24.95" customHeight="1" x14ac:dyDescent="0.2">
      <c r="A931" s="29"/>
      <c r="B931" s="29"/>
      <c r="C931" s="30"/>
      <c r="D931" s="2"/>
      <c r="E931" s="1"/>
      <c r="F931" s="1"/>
      <c r="G931" s="57" t="str">
        <f t="shared" si="30"/>
        <v/>
      </c>
      <c r="H931" s="54" t="str">
        <f>IFERROR(VLOOKUP(G931,مخزن!D929:E1531,2,0),"")</f>
        <v/>
      </c>
      <c r="I931" s="31"/>
      <c r="J931" s="55"/>
      <c r="K931" s="55">
        <f t="shared" si="31"/>
        <v>0</v>
      </c>
    </row>
    <row r="932" spans="1:11" ht="24.95" customHeight="1" x14ac:dyDescent="0.2">
      <c r="A932" s="29"/>
      <c r="B932" s="29"/>
      <c r="C932" s="30"/>
      <c r="D932" s="2"/>
      <c r="E932" s="1"/>
      <c r="F932" s="1"/>
      <c r="G932" s="57" t="str">
        <f t="shared" si="30"/>
        <v/>
      </c>
      <c r="H932" s="54" t="str">
        <f>IFERROR(VLOOKUP(G932,مخزن!D930:E1532,2,0),"")</f>
        <v/>
      </c>
      <c r="I932" s="31"/>
      <c r="J932" s="55"/>
      <c r="K932" s="55">
        <f t="shared" si="31"/>
        <v>0</v>
      </c>
    </row>
    <row r="933" spans="1:11" ht="24.95" customHeight="1" x14ac:dyDescent="0.2">
      <c r="A933" s="29"/>
      <c r="B933" s="29"/>
      <c r="C933" s="30"/>
      <c r="D933" s="2"/>
      <c r="E933" s="1"/>
      <c r="F933" s="1"/>
      <c r="G933" s="57" t="str">
        <f t="shared" si="30"/>
        <v/>
      </c>
      <c r="H933" s="54" t="str">
        <f>IFERROR(VLOOKUP(G933,مخزن!D931:E1533,2,0),"")</f>
        <v/>
      </c>
      <c r="I933" s="31"/>
      <c r="J933" s="55"/>
      <c r="K933" s="55">
        <f t="shared" si="31"/>
        <v>0</v>
      </c>
    </row>
    <row r="934" spans="1:11" ht="24.95" customHeight="1" x14ac:dyDescent="0.2">
      <c r="A934" s="29"/>
      <c r="B934" s="29"/>
      <c r="C934" s="30"/>
      <c r="D934" s="2"/>
      <c r="E934" s="1"/>
      <c r="F934" s="1"/>
      <c r="G934" s="57" t="str">
        <f t="shared" si="30"/>
        <v/>
      </c>
      <c r="H934" s="54" t="str">
        <f>IFERROR(VLOOKUP(G934,مخزن!D932:E1534,2,0),"")</f>
        <v/>
      </c>
      <c r="I934" s="31"/>
      <c r="J934" s="55"/>
      <c r="K934" s="55">
        <f t="shared" si="31"/>
        <v>0</v>
      </c>
    </row>
    <row r="935" spans="1:11" ht="24.95" customHeight="1" x14ac:dyDescent="0.2">
      <c r="A935" s="29"/>
      <c r="B935" s="29"/>
      <c r="C935" s="30"/>
      <c r="D935" s="2"/>
      <c r="E935" s="1"/>
      <c r="F935" s="1"/>
      <c r="G935" s="57" t="str">
        <f t="shared" si="30"/>
        <v/>
      </c>
      <c r="H935" s="54" t="str">
        <f>IFERROR(VLOOKUP(G935,مخزن!D933:E1535,2,0),"")</f>
        <v/>
      </c>
      <c r="I935" s="31"/>
      <c r="J935" s="55"/>
      <c r="K935" s="55">
        <f t="shared" si="31"/>
        <v>0</v>
      </c>
    </row>
    <row r="936" spans="1:11" ht="24.95" customHeight="1" x14ac:dyDescent="0.2">
      <c r="A936" s="29"/>
      <c r="B936" s="29"/>
      <c r="C936" s="30"/>
      <c r="D936" s="2"/>
      <c r="E936" s="1"/>
      <c r="F936" s="1"/>
      <c r="G936" s="57" t="str">
        <f t="shared" si="30"/>
        <v/>
      </c>
      <c r="H936" s="54" t="str">
        <f>IFERROR(VLOOKUP(G936,مخزن!D934:E1536,2,0),"")</f>
        <v/>
      </c>
      <c r="I936" s="31"/>
      <c r="J936" s="55"/>
      <c r="K936" s="55">
        <f t="shared" si="31"/>
        <v>0</v>
      </c>
    </row>
    <row r="937" spans="1:11" ht="24.95" customHeight="1" x14ac:dyDescent="0.2">
      <c r="A937" s="29"/>
      <c r="B937" s="29"/>
      <c r="C937" s="30"/>
      <c r="D937" s="2"/>
      <c r="E937" s="1"/>
      <c r="F937" s="1"/>
      <c r="G937" s="57" t="str">
        <f t="shared" si="30"/>
        <v/>
      </c>
      <c r="H937" s="54" t="str">
        <f>IFERROR(VLOOKUP(G937,مخزن!D935:E1537,2,0),"")</f>
        <v/>
      </c>
      <c r="I937" s="31"/>
      <c r="J937" s="55"/>
      <c r="K937" s="55">
        <f t="shared" si="31"/>
        <v>0</v>
      </c>
    </row>
    <row r="938" spans="1:11" ht="24.95" customHeight="1" x14ac:dyDescent="0.2">
      <c r="A938" s="29"/>
      <c r="B938" s="29"/>
      <c r="C938" s="30"/>
      <c r="D938" s="2"/>
      <c r="E938" s="1"/>
      <c r="F938" s="1"/>
      <c r="G938" s="57" t="str">
        <f t="shared" si="30"/>
        <v/>
      </c>
      <c r="H938" s="54" t="str">
        <f>IFERROR(VLOOKUP(G938,مخزن!D936:E1538,2,0),"")</f>
        <v/>
      </c>
      <c r="I938" s="31"/>
      <c r="J938" s="55"/>
      <c r="K938" s="55">
        <f t="shared" si="31"/>
        <v>0</v>
      </c>
    </row>
    <row r="939" spans="1:11" ht="24.95" customHeight="1" x14ac:dyDescent="0.2">
      <c r="A939" s="29"/>
      <c r="B939" s="29"/>
      <c r="C939" s="30"/>
      <c r="D939" s="2"/>
      <c r="E939" s="1"/>
      <c r="F939" s="1"/>
      <c r="G939" s="57" t="str">
        <f t="shared" si="30"/>
        <v/>
      </c>
      <c r="H939" s="54" t="str">
        <f>IFERROR(VLOOKUP(G939,مخزن!D937:E1539,2,0),"")</f>
        <v/>
      </c>
      <c r="I939" s="31"/>
      <c r="J939" s="55"/>
      <c r="K939" s="55">
        <f t="shared" si="31"/>
        <v>0</v>
      </c>
    </row>
    <row r="940" spans="1:11" ht="24.95" customHeight="1" x14ac:dyDescent="0.2">
      <c r="A940" s="29"/>
      <c r="B940" s="29"/>
      <c r="C940" s="30"/>
      <c r="D940" s="2"/>
      <c r="E940" s="1"/>
      <c r="F940" s="1"/>
      <c r="G940" s="57" t="str">
        <f t="shared" si="30"/>
        <v/>
      </c>
      <c r="H940" s="54" t="str">
        <f>IFERROR(VLOOKUP(G940,مخزن!D938:E1540,2,0),"")</f>
        <v/>
      </c>
      <c r="I940" s="31"/>
      <c r="J940" s="55"/>
      <c r="K940" s="55">
        <f t="shared" si="31"/>
        <v>0</v>
      </c>
    </row>
    <row r="941" spans="1:11" ht="24.95" customHeight="1" x14ac:dyDescent="0.2">
      <c r="A941" s="29"/>
      <c r="B941" s="29"/>
      <c r="C941" s="30"/>
      <c r="D941" s="2"/>
      <c r="E941" s="1"/>
      <c r="F941" s="1"/>
      <c r="G941" s="57" t="str">
        <f t="shared" si="30"/>
        <v/>
      </c>
      <c r="H941" s="54" t="str">
        <f>IFERROR(VLOOKUP(G941,مخزن!D939:E1541,2,0),"")</f>
        <v/>
      </c>
      <c r="I941" s="31"/>
      <c r="J941" s="55"/>
      <c r="K941" s="55">
        <f t="shared" si="31"/>
        <v>0</v>
      </c>
    </row>
    <row r="942" spans="1:11" ht="24.95" customHeight="1" x14ac:dyDescent="0.2">
      <c r="A942" s="29"/>
      <c r="B942" s="29"/>
      <c r="C942" s="30"/>
      <c r="D942" s="2"/>
      <c r="E942" s="1"/>
      <c r="F942" s="1"/>
      <c r="G942" s="57" t="str">
        <f t="shared" si="30"/>
        <v/>
      </c>
      <c r="H942" s="54" t="str">
        <f>IFERROR(VLOOKUP(G942,مخزن!D940:E1542,2,0),"")</f>
        <v/>
      </c>
      <c r="I942" s="31"/>
      <c r="J942" s="55"/>
      <c r="K942" s="55">
        <f t="shared" si="31"/>
        <v>0</v>
      </c>
    </row>
    <row r="943" spans="1:11" ht="24.95" customHeight="1" x14ac:dyDescent="0.2">
      <c r="A943" s="29"/>
      <c r="B943" s="29"/>
      <c r="C943" s="30"/>
      <c r="D943" s="2"/>
      <c r="E943" s="1"/>
      <c r="F943" s="1"/>
      <c r="G943" s="57" t="str">
        <f t="shared" si="30"/>
        <v/>
      </c>
      <c r="H943" s="54" t="str">
        <f>IFERROR(VLOOKUP(G943,مخزن!D941:E1543,2,0),"")</f>
        <v/>
      </c>
      <c r="I943" s="31"/>
      <c r="J943" s="55"/>
      <c r="K943" s="55">
        <f t="shared" si="31"/>
        <v>0</v>
      </c>
    </row>
    <row r="944" spans="1:11" ht="24.95" customHeight="1" x14ac:dyDescent="0.2">
      <c r="A944" s="29"/>
      <c r="B944" s="29"/>
      <c r="C944" s="30"/>
      <c r="D944" s="2"/>
      <c r="E944" s="1"/>
      <c r="F944" s="1"/>
      <c r="G944" s="57" t="str">
        <f t="shared" si="30"/>
        <v/>
      </c>
      <c r="H944" s="54" t="str">
        <f>IFERROR(VLOOKUP(G944,مخزن!D942:E1544,2,0),"")</f>
        <v/>
      </c>
      <c r="I944" s="31"/>
      <c r="J944" s="55"/>
      <c r="K944" s="55">
        <f t="shared" si="31"/>
        <v>0</v>
      </c>
    </row>
    <row r="945" spans="1:11" ht="24.95" customHeight="1" x14ac:dyDescent="0.2">
      <c r="A945" s="29"/>
      <c r="B945" s="29"/>
      <c r="C945" s="30"/>
      <c r="D945" s="2"/>
      <c r="E945" s="1"/>
      <c r="F945" s="1"/>
      <c r="G945" s="57" t="str">
        <f t="shared" si="30"/>
        <v/>
      </c>
      <c r="H945" s="54" t="str">
        <f>IFERROR(VLOOKUP(G945,مخزن!D943:E1545,2,0),"")</f>
        <v/>
      </c>
      <c r="I945" s="31"/>
      <c r="J945" s="55"/>
      <c r="K945" s="55">
        <f t="shared" si="31"/>
        <v>0</v>
      </c>
    </row>
    <row r="946" spans="1:11" ht="24.95" customHeight="1" x14ac:dyDescent="0.2">
      <c r="A946" s="29"/>
      <c r="B946" s="29"/>
      <c r="C946" s="30"/>
      <c r="D946" s="2"/>
      <c r="E946" s="1"/>
      <c r="F946" s="1"/>
      <c r="G946" s="57" t="str">
        <f t="shared" si="30"/>
        <v/>
      </c>
      <c r="H946" s="54" t="str">
        <f>IFERROR(VLOOKUP(G946,مخزن!D944:E1546,2,0),"")</f>
        <v/>
      </c>
      <c r="I946" s="31"/>
      <c r="J946" s="55"/>
      <c r="K946" s="55">
        <f t="shared" si="31"/>
        <v>0</v>
      </c>
    </row>
    <row r="947" spans="1:11" ht="24.95" customHeight="1" x14ac:dyDescent="0.2">
      <c r="A947" s="29"/>
      <c r="B947" s="29"/>
      <c r="C947" s="30"/>
      <c r="D947" s="2"/>
      <c r="E947" s="1"/>
      <c r="F947" s="1"/>
      <c r="G947" s="57" t="str">
        <f t="shared" si="30"/>
        <v/>
      </c>
      <c r="H947" s="54" t="str">
        <f>IFERROR(VLOOKUP(G947,مخزن!D945:E1547,2,0),"")</f>
        <v/>
      </c>
      <c r="I947" s="31"/>
      <c r="J947" s="55"/>
      <c r="K947" s="55">
        <f t="shared" si="31"/>
        <v>0</v>
      </c>
    </row>
    <row r="948" spans="1:11" ht="24.95" customHeight="1" x14ac:dyDescent="0.2">
      <c r="A948" s="29"/>
      <c r="B948" s="29"/>
      <c r="C948" s="30"/>
      <c r="D948" s="2"/>
      <c r="E948" s="1"/>
      <c r="F948" s="1"/>
      <c r="G948" s="57" t="str">
        <f t="shared" si="30"/>
        <v/>
      </c>
      <c r="H948" s="54" t="str">
        <f>IFERROR(VLOOKUP(G948,مخزن!D946:E1548,2,0),"")</f>
        <v/>
      </c>
      <c r="I948" s="31"/>
      <c r="J948" s="55"/>
      <c r="K948" s="55">
        <f t="shared" si="31"/>
        <v>0</v>
      </c>
    </row>
    <row r="949" spans="1:11" ht="24.95" customHeight="1" x14ac:dyDescent="0.2">
      <c r="A949" s="29"/>
      <c r="B949" s="29"/>
      <c r="C949" s="30"/>
      <c r="D949" s="2"/>
      <c r="E949" s="1"/>
      <c r="F949" s="1"/>
      <c r="G949" s="57" t="str">
        <f t="shared" si="30"/>
        <v/>
      </c>
      <c r="H949" s="54" t="str">
        <f>IFERROR(VLOOKUP(G949,مخزن!D947:E1549,2,0),"")</f>
        <v/>
      </c>
      <c r="I949" s="31"/>
      <c r="J949" s="55"/>
      <c r="K949" s="55">
        <f t="shared" si="31"/>
        <v>0</v>
      </c>
    </row>
    <row r="950" spans="1:11" ht="24.95" customHeight="1" x14ac:dyDescent="0.2">
      <c r="A950" s="29"/>
      <c r="B950" s="29"/>
      <c r="C950" s="30"/>
      <c r="D950" s="2"/>
      <c r="E950" s="1"/>
      <c r="F950" s="1"/>
      <c r="G950" s="57" t="str">
        <f t="shared" si="30"/>
        <v/>
      </c>
      <c r="H950" s="54" t="str">
        <f>IFERROR(VLOOKUP(G950,مخزن!D948:E1550,2,0),"")</f>
        <v/>
      </c>
      <c r="I950" s="31"/>
      <c r="J950" s="55"/>
      <c r="K950" s="55">
        <f t="shared" si="31"/>
        <v>0</v>
      </c>
    </row>
    <row r="951" spans="1:11" ht="24.95" customHeight="1" x14ac:dyDescent="0.2">
      <c r="A951" s="29"/>
      <c r="B951" s="29"/>
      <c r="C951" s="30"/>
      <c r="D951" s="2"/>
      <c r="E951" s="1"/>
      <c r="F951" s="1"/>
      <c r="G951" s="57" t="str">
        <f t="shared" si="30"/>
        <v/>
      </c>
      <c r="H951" s="54" t="str">
        <f>IFERROR(VLOOKUP(G951,مخزن!D949:E1551,2,0),"")</f>
        <v/>
      </c>
      <c r="I951" s="31"/>
      <c r="J951" s="55"/>
      <c r="K951" s="55">
        <f t="shared" si="31"/>
        <v>0</v>
      </c>
    </row>
    <row r="952" spans="1:11" ht="24.95" customHeight="1" x14ac:dyDescent="0.2">
      <c r="A952" s="29"/>
      <c r="B952" s="29"/>
      <c r="C952" s="30"/>
      <c r="D952" s="2"/>
      <c r="E952" s="1"/>
      <c r="F952" s="1"/>
      <c r="G952" s="57" t="str">
        <f t="shared" si="30"/>
        <v/>
      </c>
      <c r="H952" s="54" t="str">
        <f>IFERROR(VLOOKUP(G952,مخزن!D950:E1552,2,0),"")</f>
        <v/>
      </c>
      <c r="I952" s="31"/>
      <c r="J952" s="55"/>
      <c r="K952" s="55">
        <f t="shared" si="31"/>
        <v>0</v>
      </c>
    </row>
    <row r="953" spans="1:11" ht="24.95" customHeight="1" x14ac:dyDescent="0.2">
      <c r="A953" s="29"/>
      <c r="B953" s="29"/>
      <c r="C953" s="30"/>
      <c r="D953" s="2"/>
      <c r="E953" s="1"/>
      <c r="F953" s="1"/>
      <c r="G953" s="57" t="str">
        <f t="shared" si="30"/>
        <v/>
      </c>
      <c r="H953" s="54" t="str">
        <f>IFERROR(VLOOKUP(G953,مخزن!D951:E1553,2,0),"")</f>
        <v/>
      </c>
      <c r="I953" s="31"/>
      <c r="J953" s="55"/>
      <c r="K953" s="55">
        <f t="shared" si="31"/>
        <v>0</v>
      </c>
    </row>
    <row r="954" spans="1:11" ht="24.95" customHeight="1" x14ac:dyDescent="0.2">
      <c r="A954" s="29"/>
      <c r="B954" s="29"/>
      <c r="C954" s="30"/>
      <c r="D954" s="2"/>
      <c r="E954" s="1"/>
      <c r="F954" s="1"/>
      <c r="G954" s="57" t="str">
        <f t="shared" si="30"/>
        <v/>
      </c>
      <c r="H954" s="54" t="str">
        <f>IFERROR(VLOOKUP(G954,مخزن!D952:E1554,2,0),"")</f>
        <v/>
      </c>
      <c r="I954" s="31"/>
      <c r="J954" s="55"/>
      <c r="K954" s="55">
        <f t="shared" si="31"/>
        <v>0</v>
      </c>
    </row>
    <row r="955" spans="1:11" ht="24.95" customHeight="1" x14ac:dyDescent="0.2">
      <c r="A955" s="29"/>
      <c r="B955" s="29"/>
      <c r="C955" s="30"/>
      <c r="D955" s="2"/>
      <c r="E955" s="1"/>
      <c r="F955" s="1"/>
      <c r="G955" s="57" t="str">
        <f t="shared" si="30"/>
        <v/>
      </c>
      <c r="H955" s="54" t="str">
        <f>IFERROR(VLOOKUP(G955,مخزن!D953:E1555,2,0),"")</f>
        <v/>
      </c>
      <c r="I955" s="31"/>
      <c r="J955" s="55"/>
      <c r="K955" s="55">
        <f t="shared" si="31"/>
        <v>0</v>
      </c>
    </row>
    <row r="956" spans="1:11" ht="24.95" customHeight="1" x14ac:dyDescent="0.2">
      <c r="A956" s="29"/>
      <c r="B956" s="29"/>
      <c r="C956" s="30"/>
      <c r="D956" s="2"/>
      <c r="E956" s="1"/>
      <c r="F956" s="1"/>
      <c r="G956" s="57" t="str">
        <f t="shared" si="30"/>
        <v/>
      </c>
      <c r="H956" s="54" t="str">
        <f>IFERROR(VLOOKUP(G956,مخزن!D954:E1556,2,0),"")</f>
        <v/>
      </c>
      <c r="I956" s="31"/>
      <c r="J956" s="55"/>
      <c r="K956" s="55">
        <f t="shared" si="31"/>
        <v>0</v>
      </c>
    </row>
    <row r="957" spans="1:11" ht="24.95" customHeight="1" x14ac:dyDescent="0.2">
      <c r="A957" s="29"/>
      <c r="B957" s="29"/>
      <c r="C957" s="30"/>
      <c r="D957" s="2"/>
      <c r="E957" s="1"/>
      <c r="F957" s="1"/>
      <c r="G957" s="57" t="str">
        <f t="shared" si="30"/>
        <v/>
      </c>
      <c r="H957" s="54" t="str">
        <f>IFERROR(VLOOKUP(G957,مخزن!D955:E1557,2,0),"")</f>
        <v/>
      </c>
      <c r="I957" s="31"/>
      <c r="J957" s="55"/>
      <c r="K957" s="55">
        <f t="shared" si="31"/>
        <v>0</v>
      </c>
    </row>
    <row r="958" spans="1:11" ht="24.95" customHeight="1" x14ac:dyDescent="0.2">
      <c r="A958" s="29"/>
      <c r="B958" s="29"/>
      <c r="C958" s="30"/>
      <c r="D958" s="2"/>
      <c r="E958" s="1"/>
      <c r="F958" s="1"/>
      <c r="G958" s="57" t="str">
        <f t="shared" si="30"/>
        <v/>
      </c>
      <c r="H958" s="54" t="str">
        <f>IFERROR(VLOOKUP(G958,مخزن!D956:E1558,2,0),"")</f>
        <v/>
      </c>
      <c r="I958" s="31"/>
      <c r="J958" s="55"/>
      <c r="K958" s="55">
        <f t="shared" si="31"/>
        <v>0</v>
      </c>
    </row>
    <row r="959" spans="1:11" ht="24.95" customHeight="1" x14ac:dyDescent="0.2">
      <c r="A959" s="29"/>
      <c r="B959" s="29"/>
      <c r="C959" s="30"/>
      <c r="D959" s="2"/>
      <c r="E959" s="1"/>
      <c r="F959" s="1"/>
      <c r="G959" s="57" t="str">
        <f t="shared" si="30"/>
        <v/>
      </c>
      <c r="H959" s="54" t="str">
        <f>IFERROR(VLOOKUP(G959,مخزن!D957:E1559,2,0),"")</f>
        <v/>
      </c>
      <c r="I959" s="31"/>
      <c r="J959" s="55"/>
      <c r="K959" s="55">
        <f t="shared" si="31"/>
        <v>0</v>
      </c>
    </row>
    <row r="960" spans="1:11" ht="24.95" customHeight="1" x14ac:dyDescent="0.2">
      <c r="A960" s="29"/>
      <c r="B960" s="29"/>
      <c r="C960" s="30"/>
      <c r="D960" s="2"/>
      <c r="E960" s="1"/>
      <c r="F960" s="1"/>
      <c r="G960" s="57" t="str">
        <f t="shared" si="30"/>
        <v/>
      </c>
      <c r="H960" s="54" t="str">
        <f>IFERROR(VLOOKUP(G960,مخزن!D958:E1560,2,0),"")</f>
        <v/>
      </c>
      <c r="I960" s="31"/>
      <c r="J960" s="55"/>
      <c r="K960" s="55">
        <f t="shared" si="31"/>
        <v>0</v>
      </c>
    </row>
    <row r="961" spans="1:11" ht="24.95" customHeight="1" x14ac:dyDescent="0.2">
      <c r="A961" s="29"/>
      <c r="B961" s="29"/>
      <c r="C961" s="30"/>
      <c r="D961" s="2"/>
      <c r="E961" s="1"/>
      <c r="F961" s="1"/>
      <c r="G961" s="57" t="str">
        <f t="shared" si="30"/>
        <v/>
      </c>
      <c r="H961" s="54" t="str">
        <f>IFERROR(VLOOKUP(G961,مخزن!D959:E1561,2,0),"")</f>
        <v/>
      </c>
      <c r="I961" s="31"/>
      <c r="J961" s="55"/>
      <c r="K961" s="55">
        <f t="shared" si="31"/>
        <v>0</v>
      </c>
    </row>
    <row r="962" spans="1:11" ht="24.95" customHeight="1" x14ac:dyDescent="0.2">
      <c r="A962" s="29"/>
      <c r="B962" s="29"/>
      <c r="C962" s="30"/>
      <c r="D962" s="2"/>
      <c r="E962" s="1"/>
      <c r="F962" s="1"/>
      <c r="G962" s="57" t="str">
        <f t="shared" si="30"/>
        <v/>
      </c>
      <c r="H962" s="54" t="str">
        <f>IFERROR(VLOOKUP(G962,مخزن!D960:E1562,2,0),"")</f>
        <v/>
      </c>
      <c r="I962" s="31"/>
      <c r="J962" s="55"/>
      <c r="K962" s="55">
        <f t="shared" si="31"/>
        <v>0</v>
      </c>
    </row>
    <row r="963" spans="1:11" ht="24.95" customHeight="1" x14ac:dyDescent="0.2">
      <c r="A963" s="29"/>
      <c r="B963" s="29"/>
      <c r="C963" s="30"/>
      <c r="D963" s="2"/>
      <c r="E963" s="1"/>
      <c r="F963" s="1"/>
      <c r="G963" s="57" t="str">
        <f t="shared" si="30"/>
        <v/>
      </c>
      <c r="H963" s="54" t="str">
        <f>IFERROR(VLOOKUP(G963,مخزن!D961:E1563,2,0),"")</f>
        <v/>
      </c>
      <c r="I963" s="31"/>
      <c r="J963" s="55"/>
      <c r="K963" s="55">
        <f t="shared" si="31"/>
        <v>0</v>
      </c>
    </row>
    <row r="964" spans="1:11" ht="24.95" customHeight="1" x14ac:dyDescent="0.2">
      <c r="A964" s="29"/>
      <c r="B964" s="29"/>
      <c r="C964" s="30"/>
      <c r="D964" s="2"/>
      <c r="E964" s="1"/>
      <c r="F964" s="1"/>
      <c r="G964" s="57" t="str">
        <f t="shared" si="30"/>
        <v/>
      </c>
      <c r="H964" s="54" t="str">
        <f>IFERROR(VLOOKUP(G964,مخزن!D962:E1564,2,0),"")</f>
        <v/>
      </c>
      <c r="I964" s="31"/>
      <c r="J964" s="55"/>
      <c r="K964" s="55">
        <f t="shared" si="31"/>
        <v>0</v>
      </c>
    </row>
    <row r="965" spans="1:11" ht="24.95" customHeight="1" x14ac:dyDescent="0.2">
      <c r="A965" s="29"/>
      <c r="B965" s="29"/>
      <c r="C965" s="30"/>
      <c r="D965" s="2"/>
      <c r="E965" s="1"/>
      <c r="F965" s="1"/>
      <c r="G965" s="57" t="str">
        <f t="shared" si="30"/>
        <v/>
      </c>
      <c r="H965" s="54" t="str">
        <f>IFERROR(VLOOKUP(G965,مخزن!D963:E1565,2,0),"")</f>
        <v/>
      </c>
      <c r="I965" s="31"/>
      <c r="J965" s="55"/>
      <c r="K965" s="55">
        <f t="shared" si="31"/>
        <v>0</v>
      </c>
    </row>
    <row r="966" spans="1:11" ht="24.95" customHeight="1" x14ac:dyDescent="0.2">
      <c r="A966" s="29"/>
      <c r="B966" s="29"/>
      <c r="C966" s="30"/>
      <c r="D966" s="2"/>
      <c r="E966" s="1"/>
      <c r="F966" s="1"/>
      <c r="G966" s="57" t="str">
        <f t="shared" si="30"/>
        <v/>
      </c>
      <c r="H966" s="54" t="str">
        <f>IFERROR(VLOOKUP(G966,مخزن!D964:E1566,2,0),"")</f>
        <v/>
      </c>
      <c r="I966" s="31"/>
      <c r="J966" s="55"/>
      <c r="K966" s="55">
        <f t="shared" si="31"/>
        <v>0</v>
      </c>
    </row>
    <row r="967" spans="1:11" ht="24.95" customHeight="1" x14ac:dyDescent="0.2">
      <c r="A967" s="29"/>
      <c r="B967" s="29"/>
      <c r="C967" s="30"/>
      <c r="D967" s="2"/>
      <c r="E967" s="1"/>
      <c r="F967" s="1"/>
      <c r="G967" s="57" t="str">
        <f t="shared" si="30"/>
        <v/>
      </c>
      <c r="H967" s="54" t="str">
        <f>IFERROR(VLOOKUP(G967,مخزن!D965:E1567,2,0),"")</f>
        <v/>
      </c>
      <c r="I967" s="31"/>
      <c r="J967" s="55"/>
      <c r="K967" s="55">
        <f t="shared" si="31"/>
        <v>0</v>
      </c>
    </row>
    <row r="968" spans="1:11" ht="24.95" customHeight="1" x14ac:dyDescent="0.2">
      <c r="A968" s="29"/>
      <c r="B968" s="29"/>
      <c r="C968" s="30"/>
      <c r="D968" s="2"/>
      <c r="E968" s="1"/>
      <c r="F968" s="1"/>
      <c r="G968" s="57" t="str">
        <f t="shared" si="30"/>
        <v/>
      </c>
      <c r="H968" s="54" t="str">
        <f>IFERROR(VLOOKUP(G968,مخزن!D966:E1568,2,0),"")</f>
        <v/>
      </c>
      <c r="I968" s="31"/>
      <c r="J968" s="55"/>
      <c r="K968" s="55">
        <f t="shared" si="31"/>
        <v>0</v>
      </c>
    </row>
    <row r="969" spans="1:11" ht="24.95" customHeight="1" x14ac:dyDescent="0.2">
      <c r="A969" s="29"/>
      <c r="B969" s="29"/>
      <c r="C969" s="30"/>
      <c r="D969" s="2"/>
      <c r="E969" s="1"/>
      <c r="F969" s="1"/>
      <c r="G969" s="57" t="str">
        <f t="shared" si="30"/>
        <v/>
      </c>
      <c r="H969" s="54" t="str">
        <f>IFERROR(VLOOKUP(G969,مخزن!D967:E1569,2,0),"")</f>
        <v/>
      </c>
      <c r="I969" s="31"/>
      <c r="J969" s="55"/>
      <c r="K969" s="55">
        <f t="shared" si="31"/>
        <v>0</v>
      </c>
    </row>
    <row r="970" spans="1:11" ht="24.95" customHeight="1" x14ac:dyDescent="0.2">
      <c r="A970" s="29"/>
      <c r="B970" s="29"/>
      <c r="C970" s="30"/>
      <c r="D970" s="2"/>
      <c r="E970" s="1"/>
      <c r="F970" s="1"/>
      <c r="G970" s="57" t="str">
        <f t="shared" ref="G970:G1033" si="32">E970&amp;F970</f>
        <v/>
      </c>
      <c r="H970" s="54" t="str">
        <f>IFERROR(VLOOKUP(G970,مخزن!D968:E1570,2,0),"")</f>
        <v/>
      </c>
      <c r="I970" s="31"/>
      <c r="J970" s="55"/>
      <c r="K970" s="55">
        <f t="shared" ref="K970:K1033" si="33">I970*J970</f>
        <v>0</v>
      </c>
    </row>
    <row r="971" spans="1:11" ht="24.95" customHeight="1" x14ac:dyDescent="0.2">
      <c r="A971" s="29"/>
      <c r="B971" s="29"/>
      <c r="C971" s="30"/>
      <c r="D971" s="2"/>
      <c r="E971" s="1"/>
      <c r="F971" s="1"/>
      <c r="G971" s="57" t="str">
        <f t="shared" si="32"/>
        <v/>
      </c>
      <c r="H971" s="54" t="str">
        <f>IFERROR(VLOOKUP(G971,مخزن!D969:E1571,2,0),"")</f>
        <v/>
      </c>
      <c r="I971" s="31"/>
      <c r="J971" s="55"/>
      <c r="K971" s="55">
        <f t="shared" si="33"/>
        <v>0</v>
      </c>
    </row>
    <row r="972" spans="1:11" ht="24.95" customHeight="1" x14ac:dyDescent="0.2">
      <c r="A972" s="29"/>
      <c r="B972" s="29"/>
      <c r="C972" s="30"/>
      <c r="D972" s="2"/>
      <c r="E972" s="1"/>
      <c r="F972" s="1"/>
      <c r="G972" s="57" t="str">
        <f t="shared" si="32"/>
        <v/>
      </c>
      <c r="H972" s="54" t="str">
        <f>IFERROR(VLOOKUP(G972,مخزن!D970:E1572,2,0),"")</f>
        <v/>
      </c>
      <c r="I972" s="31"/>
      <c r="J972" s="55"/>
      <c r="K972" s="55">
        <f t="shared" si="33"/>
        <v>0</v>
      </c>
    </row>
    <row r="973" spans="1:11" ht="24.95" customHeight="1" x14ac:dyDescent="0.2">
      <c r="A973" s="29"/>
      <c r="B973" s="29"/>
      <c r="C973" s="30"/>
      <c r="D973" s="2"/>
      <c r="E973" s="1"/>
      <c r="F973" s="1"/>
      <c r="G973" s="57" t="str">
        <f t="shared" si="32"/>
        <v/>
      </c>
      <c r="H973" s="54" t="str">
        <f>IFERROR(VLOOKUP(G973,مخزن!D971:E1573,2,0),"")</f>
        <v/>
      </c>
      <c r="I973" s="31"/>
      <c r="J973" s="55"/>
      <c r="K973" s="55">
        <f t="shared" si="33"/>
        <v>0</v>
      </c>
    </row>
    <row r="974" spans="1:11" ht="24.95" customHeight="1" x14ac:dyDescent="0.2">
      <c r="A974" s="29"/>
      <c r="B974" s="29"/>
      <c r="C974" s="30"/>
      <c r="D974" s="2"/>
      <c r="E974" s="1"/>
      <c r="F974" s="1"/>
      <c r="G974" s="57" t="str">
        <f t="shared" si="32"/>
        <v/>
      </c>
      <c r="H974" s="54" t="str">
        <f>IFERROR(VLOOKUP(G974,مخزن!D972:E1574,2,0),"")</f>
        <v/>
      </c>
      <c r="I974" s="31"/>
      <c r="J974" s="55"/>
      <c r="K974" s="55">
        <f t="shared" si="33"/>
        <v>0</v>
      </c>
    </row>
    <row r="975" spans="1:11" ht="24.95" customHeight="1" x14ac:dyDescent="0.2">
      <c r="A975" s="29"/>
      <c r="B975" s="29"/>
      <c r="C975" s="30"/>
      <c r="D975" s="2"/>
      <c r="E975" s="1"/>
      <c r="F975" s="1"/>
      <c r="G975" s="57" t="str">
        <f t="shared" si="32"/>
        <v/>
      </c>
      <c r="H975" s="54" t="str">
        <f>IFERROR(VLOOKUP(G975,مخزن!D973:E1575,2,0),"")</f>
        <v/>
      </c>
      <c r="I975" s="31"/>
      <c r="J975" s="55"/>
      <c r="K975" s="55">
        <f t="shared" si="33"/>
        <v>0</v>
      </c>
    </row>
    <row r="976" spans="1:11" ht="24.95" customHeight="1" x14ac:dyDescent="0.2">
      <c r="A976" s="29"/>
      <c r="B976" s="29"/>
      <c r="C976" s="30"/>
      <c r="D976" s="2"/>
      <c r="E976" s="1"/>
      <c r="F976" s="1"/>
      <c r="G976" s="57" t="str">
        <f t="shared" si="32"/>
        <v/>
      </c>
      <c r="H976" s="54" t="str">
        <f>IFERROR(VLOOKUP(G976,مخزن!D974:E1576,2,0),"")</f>
        <v/>
      </c>
      <c r="I976" s="31"/>
      <c r="J976" s="55"/>
      <c r="K976" s="55">
        <f t="shared" si="33"/>
        <v>0</v>
      </c>
    </row>
    <row r="977" spans="1:11" ht="24.95" customHeight="1" x14ac:dyDescent="0.2">
      <c r="A977" s="29"/>
      <c r="B977" s="29"/>
      <c r="C977" s="30"/>
      <c r="D977" s="2"/>
      <c r="E977" s="1"/>
      <c r="F977" s="1"/>
      <c r="G977" s="57" t="str">
        <f t="shared" si="32"/>
        <v/>
      </c>
      <c r="H977" s="54" t="str">
        <f>IFERROR(VLOOKUP(G977,مخزن!D975:E1577,2,0),"")</f>
        <v/>
      </c>
      <c r="I977" s="31"/>
      <c r="J977" s="55"/>
      <c r="K977" s="55">
        <f t="shared" si="33"/>
        <v>0</v>
      </c>
    </row>
    <row r="978" spans="1:11" ht="24.95" customHeight="1" x14ac:dyDescent="0.2">
      <c r="A978" s="29"/>
      <c r="B978" s="29"/>
      <c r="C978" s="30"/>
      <c r="D978" s="2"/>
      <c r="E978" s="1"/>
      <c r="F978" s="1"/>
      <c r="G978" s="57" t="str">
        <f t="shared" si="32"/>
        <v/>
      </c>
      <c r="H978" s="54" t="str">
        <f>IFERROR(VLOOKUP(G978,مخزن!D976:E1578,2,0),"")</f>
        <v/>
      </c>
      <c r="I978" s="31"/>
      <c r="J978" s="55"/>
      <c r="K978" s="55">
        <f t="shared" si="33"/>
        <v>0</v>
      </c>
    </row>
    <row r="979" spans="1:11" ht="24.95" customHeight="1" x14ac:dyDescent="0.2">
      <c r="A979" s="29"/>
      <c r="B979" s="29"/>
      <c r="C979" s="30"/>
      <c r="D979" s="2"/>
      <c r="E979" s="1"/>
      <c r="F979" s="1"/>
      <c r="G979" s="57" t="str">
        <f t="shared" si="32"/>
        <v/>
      </c>
      <c r="H979" s="54" t="str">
        <f>IFERROR(VLOOKUP(G979,مخزن!D977:E1579,2,0),"")</f>
        <v/>
      </c>
      <c r="I979" s="31"/>
      <c r="J979" s="55"/>
      <c r="K979" s="55">
        <f t="shared" si="33"/>
        <v>0</v>
      </c>
    </row>
    <row r="980" spans="1:11" ht="24.95" customHeight="1" x14ac:dyDescent="0.2">
      <c r="A980" s="29"/>
      <c r="B980" s="29"/>
      <c r="C980" s="30"/>
      <c r="D980" s="2"/>
      <c r="E980" s="1"/>
      <c r="F980" s="1"/>
      <c r="G980" s="57" t="str">
        <f t="shared" si="32"/>
        <v/>
      </c>
      <c r="H980" s="54" t="str">
        <f>IFERROR(VLOOKUP(G980,مخزن!D978:E1580,2,0),"")</f>
        <v/>
      </c>
      <c r="I980" s="31"/>
      <c r="J980" s="55"/>
      <c r="K980" s="55">
        <f t="shared" si="33"/>
        <v>0</v>
      </c>
    </row>
    <row r="981" spans="1:11" ht="24.95" customHeight="1" x14ac:dyDescent="0.2">
      <c r="A981" s="29"/>
      <c r="B981" s="29"/>
      <c r="C981" s="30"/>
      <c r="D981" s="2"/>
      <c r="E981" s="1"/>
      <c r="F981" s="1"/>
      <c r="G981" s="57" t="str">
        <f t="shared" si="32"/>
        <v/>
      </c>
      <c r="H981" s="54" t="str">
        <f>IFERROR(VLOOKUP(G981,مخزن!D979:E1581,2,0),"")</f>
        <v/>
      </c>
      <c r="I981" s="31"/>
      <c r="J981" s="55"/>
      <c r="K981" s="55">
        <f t="shared" si="33"/>
        <v>0</v>
      </c>
    </row>
    <row r="982" spans="1:11" ht="24.95" customHeight="1" x14ac:dyDescent="0.2">
      <c r="A982" s="29"/>
      <c r="B982" s="29"/>
      <c r="C982" s="30"/>
      <c r="D982" s="2"/>
      <c r="E982" s="1"/>
      <c r="F982" s="1"/>
      <c r="G982" s="57" t="str">
        <f t="shared" si="32"/>
        <v/>
      </c>
      <c r="H982" s="54" t="str">
        <f>IFERROR(VLOOKUP(G982,مخزن!D980:E1582,2,0),"")</f>
        <v/>
      </c>
      <c r="I982" s="31"/>
      <c r="J982" s="55"/>
      <c r="K982" s="55">
        <f t="shared" si="33"/>
        <v>0</v>
      </c>
    </row>
    <row r="983" spans="1:11" ht="24.95" customHeight="1" x14ac:dyDescent="0.2">
      <c r="A983" s="29"/>
      <c r="B983" s="29"/>
      <c r="C983" s="30"/>
      <c r="D983" s="2"/>
      <c r="E983" s="1"/>
      <c r="F983" s="1"/>
      <c r="G983" s="57" t="str">
        <f t="shared" si="32"/>
        <v/>
      </c>
      <c r="H983" s="54" t="str">
        <f>IFERROR(VLOOKUP(G983,مخزن!D981:E1583,2,0),"")</f>
        <v/>
      </c>
      <c r="I983" s="31"/>
      <c r="J983" s="55"/>
      <c r="K983" s="55">
        <f t="shared" si="33"/>
        <v>0</v>
      </c>
    </row>
    <row r="984" spans="1:11" ht="24.95" customHeight="1" x14ac:dyDescent="0.2">
      <c r="A984" s="29"/>
      <c r="B984" s="29"/>
      <c r="C984" s="30"/>
      <c r="D984" s="2"/>
      <c r="E984" s="1"/>
      <c r="F984" s="1"/>
      <c r="G984" s="57" t="str">
        <f t="shared" si="32"/>
        <v/>
      </c>
      <c r="H984" s="54" t="str">
        <f>IFERROR(VLOOKUP(G984,مخزن!D982:E1584,2,0),"")</f>
        <v/>
      </c>
      <c r="I984" s="31"/>
      <c r="J984" s="55"/>
      <c r="K984" s="55">
        <f t="shared" si="33"/>
        <v>0</v>
      </c>
    </row>
    <row r="985" spans="1:11" ht="24.95" customHeight="1" x14ac:dyDescent="0.2">
      <c r="A985" s="29"/>
      <c r="B985" s="29"/>
      <c r="C985" s="30"/>
      <c r="D985" s="2"/>
      <c r="E985" s="1"/>
      <c r="F985" s="1"/>
      <c r="G985" s="57" t="str">
        <f t="shared" si="32"/>
        <v/>
      </c>
      <c r="H985" s="54" t="str">
        <f>IFERROR(VLOOKUP(G985,مخزن!D983:E1585,2,0),"")</f>
        <v/>
      </c>
      <c r="I985" s="31"/>
      <c r="J985" s="55"/>
      <c r="K985" s="55">
        <f t="shared" si="33"/>
        <v>0</v>
      </c>
    </row>
    <row r="986" spans="1:11" ht="24.95" customHeight="1" x14ac:dyDescent="0.2">
      <c r="A986" s="29"/>
      <c r="B986" s="29"/>
      <c r="C986" s="30"/>
      <c r="D986" s="2"/>
      <c r="E986" s="1"/>
      <c r="F986" s="1"/>
      <c r="G986" s="57" t="str">
        <f t="shared" si="32"/>
        <v/>
      </c>
      <c r="H986" s="54" t="str">
        <f>IFERROR(VLOOKUP(G986,مخزن!D984:E1586,2,0),"")</f>
        <v/>
      </c>
      <c r="I986" s="31"/>
      <c r="J986" s="55"/>
      <c r="K986" s="55">
        <f t="shared" si="33"/>
        <v>0</v>
      </c>
    </row>
    <row r="987" spans="1:11" ht="24.95" customHeight="1" x14ac:dyDescent="0.2">
      <c r="A987" s="29"/>
      <c r="B987" s="29"/>
      <c r="C987" s="30"/>
      <c r="D987" s="2"/>
      <c r="E987" s="1"/>
      <c r="F987" s="1"/>
      <c r="G987" s="57" t="str">
        <f t="shared" si="32"/>
        <v/>
      </c>
      <c r="H987" s="54" t="str">
        <f>IFERROR(VLOOKUP(G987,مخزن!D985:E1587,2,0),"")</f>
        <v/>
      </c>
      <c r="I987" s="31"/>
      <c r="J987" s="55"/>
      <c r="K987" s="55">
        <f t="shared" si="33"/>
        <v>0</v>
      </c>
    </row>
    <row r="988" spans="1:11" ht="24.95" customHeight="1" x14ac:dyDescent="0.2">
      <c r="A988" s="29"/>
      <c r="B988" s="29"/>
      <c r="C988" s="30"/>
      <c r="D988" s="2"/>
      <c r="E988" s="1"/>
      <c r="F988" s="1"/>
      <c r="G988" s="57" t="str">
        <f t="shared" si="32"/>
        <v/>
      </c>
      <c r="H988" s="54" t="str">
        <f>IFERROR(VLOOKUP(G988,مخزن!D986:E1588,2,0),"")</f>
        <v/>
      </c>
      <c r="I988" s="31"/>
      <c r="J988" s="55"/>
      <c r="K988" s="55">
        <f t="shared" si="33"/>
        <v>0</v>
      </c>
    </row>
    <row r="989" spans="1:11" ht="24.95" customHeight="1" x14ac:dyDescent="0.2">
      <c r="A989" s="29"/>
      <c r="B989" s="29"/>
      <c r="C989" s="30"/>
      <c r="D989" s="2"/>
      <c r="E989" s="1"/>
      <c r="F989" s="1"/>
      <c r="G989" s="57" t="str">
        <f t="shared" si="32"/>
        <v/>
      </c>
      <c r="H989" s="54" t="str">
        <f>IFERROR(VLOOKUP(G989,مخزن!D987:E1589,2,0),"")</f>
        <v/>
      </c>
      <c r="I989" s="31"/>
      <c r="J989" s="55"/>
      <c r="K989" s="55">
        <f t="shared" si="33"/>
        <v>0</v>
      </c>
    </row>
    <row r="990" spans="1:11" ht="24.95" customHeight="1" x14ac:dyDescent="0.2">
      <c r="A990" s="29"/>
      <c r="B990" s="29"/>
      <c r="C990" s="30"/>
      <c r="D990" s="2"/>
      <c r="E990" s="1"/>
      <c r="F990" s="1"/>
      <c r="G990" s="57" t="str">
        <f t="shared" si="32"/>
        <v/>
      </c>
      <c r="H990" s="54" t="str">
        <f>IFERROR(VLOOKUP(G990,مخزن!D988:E1590,2,0),"")</f>
        <v/>
      </c>
      <c r="I990" s="31"/>
      <c r="J990" s="55"/>
      <c r="K990" s="55">
        <f t="shared" si="33"/>
        <v>0</v>
      </c>
    </row>
    <row r="991" spans="1:11" ht="24.95" customHeight="1" x14ac:dyDescent="0.2">
      <c r="A991" s="29"/>
      <c r="B991" s="29"/>
      <c r="C991" s="30"/>
      <c r="D991" s="2"/>
      <c r="E991" s="1"/>
      <c r="F991" s="1"/>
      <c r="G991" s="57" t="str">
        <f t="shared" si="32"/>
        <v/>
      </c>
      <c r="H991" s="54" t="str">
        <f>IFERROR(VLOOKUP(G991,مخزن!D989:E1591,2,0),"")</f>
        <v/>
      </c>
      <c r="I991" s="31"/>
      <c r="J991" s="55"/>
      <c r="K991" s="55">
        <f t="shared" si="33"/>
        <v>0</v>
      </c>
    </row>
    <row r="992" spans="1:11" ht="24.95" customHeight="1" x14ac:dyDescent="0.2">
      <c r="A992" s="29"/>
      <c r="B992" s="29"/>
      <c r="C992" s="30"/>
      <c r="D992" s="2"/>
      <c r="E992" s="1"/>
      <c r="F992" s="1"/>
      <c r="G992" s="57" t="str">
        <f t="shared" si="32"/>
        <v/>
      </c>
      <c r="H992" s="54" t="str">
        <f>IFERROR(VLOOKUP(G992,مخزن!D990:E1592,2,0),"")</f>
        <v/>
      </c>
      <c r="I992" s="31"/>
      <c r="J992" s="55"/>
      <c r="K992" s="55">
        <f t="shared" si="33"/>
        <v>0</v>
      </c>
    </row>
    <row r="993" spans="1:11" ht="24.95" customHeight="1" x14ac:dyDescent="0.2">
      <c r="A993" s="29"/>
      <c r="B993" s="29"/>
      <c r="C993" s="30"/>
      <c r="D993" s="2"/>
      <c r="E993" s="1"/>
      <c r="F993" s="1"/>
      <c r="G993" s="57" t="str">
        <f t="shared" si="32"/>
        <v/>
      </c>
      <c r="H993" s="54" t="str">
        <f>IFERROR(VLOOKUP(G993,مخزن!D991:E1593,2,0),"")</f>
        <v/>
      </c>
      <c r="I993" s="31"/>
      <c r="J993" s="55"/>
      <c r="K993" s="55">
        <f t="shared" si="33"/>
        <v>0</v>
      </c>
    </row>
    <row r="994" spans="1:11" ht="24.95" customHeight="1" x14ac:dyDescent="0.2">
      <c r="A994" s="29"/>
      <c r="B994" s="29"/>
      <c r="C994" s="30"/>
      <c r="D994" s="2"/>
      <c r="E994" s="1"/>
      <c r="F994" s="1"/>
      <c r="G994" s="57" t="str">
        <f t="shared" si="32"/>
        <v/>
      </c>
      <c r="H994" s="54" t="str">
        <f>IFERROR(VLOOKUP(G994,مخزن!D992:E1594,2,0),"")</f>
        <v/>
      </c>
      <c r="I994" s="31"/>
      <c r="J994" s="55"/>
      <c r="K994" s="55">
        <f t="shared" si="33"/>
        <v>0</v>
      </c>
    </row>
    <row r="995" spans="1:11" ht="24.95" customHeight="1" x14ac:dyDescent="0.2">
      <c r="A995" s="29"/>
      <c r="B995" s="29"/>
      <c r="C995" s="30"/>
      <c r="D995" s="2"/>
      <c r="E995" s="1"/>
      <c r="F995" s="1"/>
      <c r="G995" s="57" t="str">
        <f t="shared" si="32"/>
        <v/>
      </c>
      <c r="H995" s="54" t="str">
        <f>IFERROR(VLOOKUP(G995,مخزن!D993:E1595,2,0),"")</f>
        <v/>
      </c>
      <c r="I995" s="31"/>
      <c r="J995" s="55"/>
      <c r="K995" s="55">
        <f t="shared" si="33"/>
        <v>0</v>
      </c>
    </row>
    <row r="996" spans="1:11" ht="24.95" customHeight="1" x14ac:dyDescent="0.2">
      <c r="A996" s="29"/>
      <c r="B996" s="29"/>
      <c r="C996" s="30"/>
      <c r="D996" s="2"/>
      <c r="E996" s="1"/>
      <c r="F996" s="1"/>
      <c r="G996" s="57" t="str">
        <f t="shared" si="32"/>
        <v/>
      </c>
      <c r="H996" s="54" t="str">
        <f>IFERROR(VLOOKUP(G996,مخزن!D994:E1596,2,0),"")</f>
        <v/>
      </c>
      <c r="I996" s="31"/>
      <c r="J996" s="55"/>
      <c r="K996" s="55">
        <f t="shared" si="33"/>
        <v>0</v>
      </c>
    </row>
    <row r="997" spans="1:11" ht="24.95" customHeight="1" x14ac:dyDescent="0.2">
      <c r="A997" s="29"/>
      <c r="B997" s="29"/>
      <c r="C997" s="30"/>
      <c r="D997" s="2"/>
      <c r="E997" s="1"/>
      <c r="F997" s="1"/>
      <c r="G997" s="57" t="str">
        <f t="shared" si="32"/>
        <v/>
      </c>
      <c r="H997" s="54" t="str">
        <f>IFERROR(VLOOKUP(G997,مخزن!D995:E1597,2,0),"")</f>
        <v/>
      </c>
      <c r="I997" s="31"/>
      <c r="J997" s="55"/>
      <c r="K997" s="55">
        <f t="shared" si="33"/>
        <v>0</v>
      </c>
    </row>
    <row r="998" spans="1:11" ht="24.95" customHeight="1" x14ac:dyDescent="0.2">
      <c r="A998" s="29"/>
      <c r="B998" s="29"/>
      <c r="C998" s="30"/>
      <c r="D998" s="2"/>
      <c r="E998" s="1"/>
      <c r="F998" s="1"/>
      <c r="G998" s="57" t="str">
        <f t="shared" si="32"/>
        <v/>
      </c>
      <c r="H998" s="54" t="str">
        <f>IFERROR(VLOOKUP(G998,مخزن!D996:E1598,2,0),"")</f>
        <v/>
      </c>
      <c r="I998" s="31"/>
      <c r="J998" s="55"/>
      <c r="K998" s="55">
        <f t="shared" si="33"/>
        <v>0</v>
      </c>
    </row>
    <row r="999" spans="1:11" ht="24.95" customHeight="1" x14ac:dyDescent="0.2">
      <c r="A999" s="29"/>
      <c r="B999" s="29"/>
      <c r="C999" s="30"/>
      <c r="D999" s="2"/>
      <c r="E999" s="1"/>
      <c r="F999" s="1"/>
      <c r="G999" s="57" t="str">
        <f t="shared" si="32"/>
        <v/>
      </c>
      <c r="H999" s="54" t="str">
        <f>IFERROR(VLOOKUP(G999,مخزن!D997:E1599,2,0),"")</f>
        <v/>
      </c>
      <c r="I999" s="31"/>
      <c r="J999" s="55"/>
      <c r="K999" s="55">
        <f t="shared" si="33"/>
        <v>0</v>
      </c>
    </row>
    <row r="1000" spans="1:11" ht="24.95" customHeight="1" x14ac:dyDescent="0.2">
      <c r="A1000" s="29"/>
      <c r="B1000" s="29"/>
      <c r="C1000" s="30"/>
      <c r="D1000" s="2"/>
      <c r="E1000" s="1"/>
      <c r="F1000" s="1"/>
      <c r="G1000" s="57" t="str">
        <f t="shared" si="32"/>
        <v/>
      </c>
      <c r="H1000" s="54" t="str">
        <f>IFERROR(VLOOKUP(G1000,مخزن!D998:E1600,2,0),"")</f>
        <v/>
      </c>
      <c r="I1000" s="31"/>
      <c r="J1000" s="55"/>
      <c r="K1000" s="55">
        <f t="shared" si="33"/>
        <v>0</v>
      </c>
    </row>
    <row r="1001" spans="1:11" ht="24.95" customHeight="1" x14ac:dyDescent="0.2">
      <c r="A1001" s="29"/>
      <c r="B1001" s="29"/>
      <c r="C1001" s="30"/>
      <c r="D1001" s="2"/>
      <c r="E1001" s="1"/>
      <c r="F1001" s="1"/>
      <c r="G1001" s="57" t="str">
        <f t="shared" si="32"/>
        <v/>
      </c>
      <c r="H1001" s="54" t="str">
        <f>IFERROR(VLOOKUP(G1001,مخزن!D999:E1601,2,0),"")</f>
        <v/>
      </c>
      <c r="I1001" s="31"/>
      <c r="J1001" s="55"/>
      <c r="K1001" s="55">
        <f t="shared" si="33"/>
        <v>0</v>
      </c>
    </row>
    <row r="1002" spans="1:11" ht="24.95" customHeight="1" x14ac:dyDescent="0.2">
      <c r="A1002" s="29"/>
      <c r="B1002" s="29"/>
      <c r="C1002" s="30"/>
      <c r="D1002" s="2"/>
      <c r="E1002" s="1"/>
      <c r="F1002" s="1"/>
      <c r="G1002" s="57" t="str">
        <f t="shared" si="32"/>
        <v/>
      </c>
      <c r="H1002" s="54" t="str">
        <f>IFERROR(VLOOKUP(G1002,مخزن!D1000:E1602,2,0),"")</f>
        <v/>
      </c>
      <c r="I1002" s="31"/>
      <c r="J1002" s="55"/>
      <c r="K1002" s="55">
        <f t="shared" si="33"/>
        <v>0</v>
      </c>
    </row>
    <row r="1003" spans="1:11" ht="24.95" customHeight="1" x14ac:dyDescent="0.2">
      <c r="A1003" s="29"/>
      <c r="B1003" s="29"/>
      <c r="C1003" s="30"/>
      <c r="D1003" s="2"/>
      <c r="E1003" s="1"/>
      <c r="F1003" s="1"/>
      <c r="G1003" s="57" t="str">
        <f t="shared" si="32"/>
        <v/>
      </c>
      <c r="H1003" s="54" t="str">
        <f>IFERROR(VLOOKUP(G1003,مخزن!D1001:E1603,2,0),"")</f>
        <v/>
      </c>
      <c r="I1003" s="31"/>
      <c r="J1003" s="55"/>
      <c r="K1003" s="55">
        <f t="shared" si="33"/>
        <v>0</v>
      </c>
    </row>
    <row r="1004" spans="1:11" ht="24.95" customHeight="1" x14ac:dyDescent="0.2">
      <c r="A1004" s="29"/>
      <c r="B1004" s="29"/>
      <c r="C1004" s="30"/>
      <c r="D1004" s="2"/>
      <c r="E1004" s="1"/>
      <c r="F1004" s="1"/>
      <c r="G1004" s="57" t="str">
        <f t="shared" si="32"/>
        <v/>
      </c>
      <c r="H1004" s="54" t="str">
        <f>IFERROR(VLOOKUP(G1004,مخزن!D1002:E1604,2,0),"")</f>
        <v/>
      </c>
      <c r="I1004" s="31"/>
      <c r="J1004" s="55"/>
      <c r="K1004" s="55">
        <f t="shared" si="33"/>
        <v>0</v>
      </c>
    </row>
    <row r="1005" spans="1:11" ht="24.95" customHeight="1" x14ac:dyDescent="0.2">
      <c r="A1005" s="29"/>
      <c r="B1005" s="29"/>
      <c r="C1005" s="30"/>
      <c r="D1005" s="2"/>
      <c r="E1005" s="1"/>
      <c r="F1005" s="1"/>
      <c r="G1005" s="57" t="str">
        <f t="shared" si="32"/>
        <v/>
      </c>
      <c r="H1005" s="54" t="str">
        <f>IFERROR(VLOOKUP(G1005,مخزن!D1003:E1605,2,0),"")</f>
        <v/>
      </c>
      <c r="I1005" s="31"/>
      <c r="J1005" s="55"/>
      <c r="K1005" s="55">
        <f t="shared" si="33"/>
        <v>0</v>
      </c>
    </row>
    <row r="1006" spans="1:11" ht="24.95" customHeight="1" x14ac:dyDescent="0.2">
      <c r="A1006" s="29"/>
      <c r="B1006" s="29"/>
      <c r="C1006" s="30"/>
      <c r="D1006" s="2"/>
      <c r="E1006" s="1"/>
      <c r="F1006" s="1"/>
      <c r="G1006" s="57" t="str">
        <f t="shared" si="32"/>
        <v/>
      </c>
      <c r="H1006" s="54" t="str">
        <f>IFERROR(VLOOKUP(G1006,مخزن!D1004:E1606,2,0),"")</f>
        <v/>
      </c>
      <c r="I1006" s="31"/>
      <c r="J1006" s="55"/>
      <c r="K1006" s="55">
        <f t="shared" si="33"/>
        <v>0</v>
      </c>
    </row>
    <row r="1007" spans="1:11" ht="24.95" customHeight="1" x14ac:dyDescent="0.2">
      <c r="A1007" s="29"/>
      <c r="B1007" s="29"/>
      <c r="C1007" s="30"/>
      <c r="D1007" s="2"/>
      <c r="E1007" s="1"/>
      <c r="F1007" s="1"/>
      <c r="G1007" s="57" t="str">
        <f t="shared" si="32"/>
        <v/>
      </c>
      <c r="H1007" s="54" t="str">
        <f>IFERROR(VLOOKUP(G1007,مخزن!D1005:E1607,2,0),"")</f>
        <v/>
      </c>
      <c r="I1007" s="31"/>
      <c r="J1007" s="55"/>
      <c r="K1007" s="55">
        <f t="shared" si="33"/>
        <v>0</v>
      </c>
    </row>
    <row r="1008" spans="1:11" ht="24.95" customHeight="1" x14ac:dyDescent="0.2">
      <c r="A1008" s="29"/>
      <c r="B1008" s="29"/>
      <c r="C1008" s="30"/>
      <c r="D1008" s="2"/>
      <c r="E1008" s="1"/>
      <c r="F1008" s="1"/>
      <c r="G1008" s="57" t="str">
        <f t="shared" si="32"/>
        <v/>
      </c>
      <c r="H1008" s="54" t="str">
        <f>IFERROR(VLOOKUP(G1008,مخزن!D1006:E1608,2,0),"")</f>
        <v/>
      </c>
      <c r="I1008" s="31"/>
      <c r="J1008" s="55"/>
      <c r="K1008" s="55">
        <f t="shared" si="33"/>
        <v>0</v>
      </c>
    </row>
    <row r="1009" spans="1:11" ht="24.95" customHeight="1" x14ac:dyDescent="0.2">
      <c r="A1009" s="29"/>
      <c r="B1009" s="29"/>
      <c r="C1009" s="30"/>
      <c r="D1009" s="2"/>
      <c r="E1009" s="1"/>
      <c r="F1009" s="1"/>
      <c r="G1009" s="57" t="str">
        <f t="shared" si="32"/>
        <v/>
      </c>
      <c r="H1009" s="54" t="str">
        <f>IFERROR(VLOOKUP(G1009,مخزن!D1007:E1609,2,0),"")</f>
        <v/>
      </c>
      <c r="I1009" s="31"/>
      <c r="J1009" s="55"/>
      <c r="K1009" s="55">
        <f t="shared" si="33"/>
        <v>0</v>
      </c>
    </row>
    <row r="1010" spans="1:11" ht="24.95" customHeight="1" x14ac:dyDescent="0.2">
      <c r="A1010" s="29"/>
      <c r="B1010" s="29"/>
      <c r="C1010" s="30"/>
      <c r="D1010" s="2"/>
      <c r="E1010" s="1"/>
      <c r="F1010" s="1"/>
      <c r="G1010" s="57" t="str">
        <f t="shared" si="32"/>
        <v/>
      </c>
      <c r="H1010" s="54" t="str">
        <f>IFERROR(VLOOKUP(G1010,مخزن!D1008:E1610,2,0),"")</f>
        <v/>
      </c>
      <c r="I1010" s="31"/>
      <c r="J1010" s="55"/>
      <c r="K1010" s="55">
        <f t="shared" si="33"/>
        <v>0</v>
      </c>
    </row>
    <row r="1011" spans="1:11" ht="24.95" customHeight="1" x14ac:dyDescent="0.2">
      <c r="A1011" s="29"/>
      <c r="B1011" s="29"/>
      <c r="C1011" s="30"/>
      <c r="D1011" s="2"/>
      <c r="E1011" s="1"/>
      <c r="F1011" s="1"/>
      <c r="G1011" s="57" t="str">
        <f t="shared" si="32"/>
        <v/>
      </c>
      <c r="H1011" s="54" t="str">
        <f>IFERROR(VLOOKUP(G1011,مخزن!D1009:E1611,2,0),"")</f>
        <v/>
      </c>
      <c r="I1011" s="31"/>
      <c r="J1011" s="55"/>
      <c r="K1011" s="55">
        <f t="shared" si="33"/>
        <v>0</v>
      </c>
    </row>
    <row r="1012" spans="1:11" ht="24.95" customHeight="1" x14ac:dyDescent="0.2">
      <c r="A1012" s="29"/>
      <c r="B1012" s="29"/>
      <c r="C1012" s="30"/>
      <c r="D1012" s="2"/>
      <c r="E1012" s="1"/>
      <c r="F1012" s="1"/>
      <c r="G1012" s="57" t="str">
        <f t="shared" si="32"/>
        <v/>
      </c>
      <c r="H1012" s="54" t="str">
        <f>IFERROR(VLOOKUP(G1012,مخزن!D1010:E1612,2,0),"")</f>
        <v/>
      </c>
      <c r="I1012" s="31"/>
      <c r="J1012" s="55"/>
      <c r="K1012" s="55">
        <f t="shared" si="33"/>
        <v>0</v>
      </c>
    </row>
    <row r="1013" spans="1:11" ht="24.95" customHeight="1" x14ac:dyDescent="0.2">
      <c r="A1013" s="29"/>
      <c r="B1013" s="29"/>
      <c r="C1013" s="30"/>
      <c r="D1013" s="2"/>
      <c r="E1013" s="1"/>
      <c r="F1013" s="1"/>
      <c r="G1013" s="57" t="str">
        <f t="shared" si="32"/>
        <v/>
      </c>
      <c r="H1013" s="54" t="str">
        <f>IFERROR(VLOOKUP(G1013,مخزن!D1011:E1613,2,0),"")</f>
        <v/>
      </c>
      <c r="I1013" s="31"/>
      <c r="J1013" s="55"/>
      <c r="K1013" s="55">
        <f t="shared" si="33"/>
        <v>0</v>
      </c>
    </row>
    <row r="1014" spans="1:11" ht="24.95" customHeight="1" x14ac:dyDescent="0.2">
      <c r="A1014" s="29"/>
      <c r="B1014" s="29"/>
      <c r="C1014" s="30"/>
      <c r="D1014" s="2"/>
      <c r="E1014" s="1"/>
      <c r="F1014" s="1"/>
      <c r="G1014" s="57" t="str">
        <f t="shared" si="32"/>
        <v/>
      </c>
      <c r="H1014" s="54" t="str">
        <f>IFERROR(VLOOKUP(G1014,مخزن!D1012:E1614,2,0),"")</f>
        <v/>
      </c>
      <c r="I1014" s="31"/>
      <c r="J1014" s="55"/>
      <c r="K1014" s="55">
        <f t="shared" si="33"/>
        <v>0</v>
      </c>
    </row>
    <row r="1015" spans="1:11" ht="24.95" customHeight="1" x14ac:dyDescent="0.2">
      <c r="A1015" s="29"/>
      <c r="B1015" s="29"/>
      <c r="C1015" s="30"/>
      <c r="D1015" s="2"/>
      <c r="E1015" s="1"/>
      <c r="F1015" s="1"/>
      <c r="G1015" s="57" t="str">
        <f t="shared" si="32"/>
        <v/>
      </c>
      <c r="H1015" s="54" t="str">
        <f>IFERROR(VLOOKUP(G1015,مخزن!D1013:E1615,2,0),"")</f>
        <v/>
      </c>
      <c r="I1015" s="31"/>
      <c r="J1015" s="55"/>
      <c r="K1015" s="55">
        <f t="shared" si="33"/>
        <v>0</v>
      </c>
    </row>
    <row r="1016" spans="1:11" ht="24.95" customHeight="1" x14ac:dyDescent="0.2">
      <c r="A1016" s="29"/>
      <c r="B1016" s="29"/>
      <c r="C1016" s="30"/>
      <c r="D1016" s="2"/>
      <c r="E1016" s="1"/>
      <c r="F1016" s="1"/>
      <c r="G1016" s="57" t="str">
        <f t="shared" si="32"/>
        <v/>
      </c>
      <c r="H1016" s="54" t="str">
        <f>IFERROR(VLOOKUP(G1016,مخزن!D1014:E1616,2,0),"")</f>
        <v/>
      </c>
      <c r="I1016" s="31"/>
      <c r="J1016" s="55"/>
      <c r="K1016" s="55">
        <f t="shared" si="33"/>
        <v>0</v>
      </c>
    </row>
    <row r="1017" spans="1:11" ht="24.95" customHeight="1" x14ac:dyDescent="0.2">
      <c r="A1017" s="29"/>
      <c r="B1017" s="29"/>
      <c r="C1017" s="30"/>
      <c r="D1017" s="2"/>
      <c r="E1017" s="1"/>
      <c r="F1017" s="1"/>
      <c r="G1017" s="57" t="str">
        <f t="shared" si="32"/>
        <v/>
      </c>
      <c r="H1017" s="54" t="str">
        <f>IFERROR(VLOOKUP(G1017,مخزن!D1015:E1617,2,0),"")</f>
        <v/>
      </c>
      <c r="I1017" s="31"/>
      <c r="J1017" s="55"/>
      <c r="K1017" s="55">
        <f t="shared" si="33"/>
        <v>0</v>
      </c>
    </row>
    <row r="1018" spans="1:11" ht="24.95" customHeight="1" x14ac:dyDescent="0.2">
      <c r="A1018" s="29"/>
      <c r="B1018" s="29"/>
      <c r="C1018" s="30"/>
      <c r="D1018" s="2"/>
      <c r="E1018" s="1"/>
      <c r="F1018" s="1"/>
      <c r="G1018" s="57" t="str">
        <f t="shared" si="32"/>
        <v/>
      </c>
      <c r="H1018" s="54" t="str">
        <f>IFERROR(VLOOKUP(G1018,مخزن!D1016:E1618,2,0),"")</f>
        <v/>
      </c>
      <c r="I1018" s="31"/>
      <c r="J1018" s="55"/>
      <c r="K1018" s="55">
        <f t="shared" si="33"/>
        <v>0</v>
      </c>
    </row>
    <row r="1019" spans="1:11" ht="24.95" customHeight="1" x14ac:dyDescent="0.2">
      <c r="A1019" s="29"/>
      <c r="B1019" s="29"/>
      <c r="C1019" s="30"/>
      <c r="D1019" s="2"/>
      <c r="E1019" s="1"/>
      <c r="F1019" s="1"/>
      <c r="G1019" s="57" t="str">
        <f t="shared" si="32"/>
        <v/>
      </c>
      <c r="H1019" s="54" t="str">
        <f>IFERROR(VLOOKUP(G1019,مخزن!D1017:E1619,2,0),"")</f>
        <v/>
      </c>
      <c r="I1019" s="31"/>
      <c r="J1019" s="55"/>
      <c r="K1019" s="55">
        <f t="shared" si="33"/>
        <v>0</v>
      </c>
    </row>
    <row r="1020" spans="1:11" ht="24.95" customHeight="1" x14ac:dyDescent="0.2">
      <c r="A1020" s="29"/>
      <c r="B1020" s="29"/>
      <c r="C1020" s="30"/>
      <c r="D1020" s="2"/>
      <c r="E1020" s="1"/>
      <c r="F1020" s="1"/>
      <c r="G1020" s="57" t="str">
        <f t="shared" si="32"/>
        <v/>
      </c>
      <c r="H1020" s="54" t="str">
        <f>IFERROR(VLOOKUP(G1020,مخزن!D1018:E1620,2,0),"")</f>
        <v/>
      </c>
      <c r="I1020" s="31"/>
      <c r="J1020" s="55"/>
      <c r="K1020" s="55">
        <f t="shared" si="33"/>
        <v>0</v>
      </c>
    </row>
    <row r="1021" spans="1:11" ht="24.95" customHeight="1" x14ac:dyDescent="0.2">
      <c r="A1021" s="29"/>
      <c r="B1021" s="29"/>
      <c r="C1021" s="30"/>
      <c r="D1021" s="2"/>
      <c r="E1021" s="1"/>
      <c r="F1021" s="1"/>
      <c r="G1021" s="57" t="str">
        <f t="shared" si="32"/>
        <v/>
      </c>
      <c r="H1021" s="54" t="str">
        <f>IFERROR(VLOOKUP(G1021,مخزن!D1019:E1621,2,0),"")</f>
        <v/>
      </c>
      <c r="I1021" s="31"/>
      <c r="J1021" s="55"/>
      <c r="K1021" s="55">
        <f t="shared" si="33"/>
        <v>0</v>
      </c>
    </row>
    <row r="1022" spans="1:11" ht="24.95" customHeight="1" x14ac:dyDescent="0.2">
      <c r="A1022" s="29"/>
      <c r="B1022" s="29"/>
      <c r="C1022" s="30"/>
      <c r="D1022" s="2"/>
      <c r="E1022" s="1"/>
      <c r="F1022" s="1"/>
      <c r="G1022" s="57" t="str">
        <f t="shared" si="32"/>
        <v/>
      </c>
      <c r="H1022" s="54" t="str">
        <f>IFERROR(VLOOKUP(G1022,مخزن!D1020:E1622,2,0),"")</f>
        <v/>
      </c>
      <c r="I1022" s="31"/>
      <c r="J1022" s="55"/>
      <c r="K1022" s="55">
        <f t="shared" si="33"/>
        <v>0</v>
      </c>
    </row>
    <row r="1023" spans="1:11" ht="24.95" customHeight="1" x14ac:dyDescent="0.2">
      <c r="A1023" s="29"/>
      <c r="B1023" s="29"/>
      <c r="C1023" s="30"/>
      <c r="D1023" s="2"/>
      <c r="E1023" s="1"/>
      <c r="F1023" s="1"/>
      <c r="G1023" s="57" t="str">
        <f t="shared" si="32"/>
        <v/>
      </c>
      <c r="H1023" s="54" t="str">
        <f>IFERROR(VLOOKUP(G1023,مخزن!D1021:E1623,2,0),"")</f>
        <v/>
      </c>
      <c r="I1023" s="31"/>
      <c r="J1023" s="55"/>
      <c r="K1023" s="55">
        <f t="shared" si="33"/>
        <v>0</v>
      </c>
    </row>
    <row r="1024" spans="1:11" ht="24.95" customHeight="1" x14ac:dyDescent="0.2">
      <c r="A1024" s="29"/>
      <c r="B1024" s="29"/>
      <c r="C1024" s="30"/>
      <c r="D1024" s="2"/>
      <c r="E1024" s="1"/>
      <c r="F1024" s="1"/>
      <c r="G1024" s="57" t="str">
        <f t="shared" si="32"/>
        <v/>
      </c>
      <c r="H1024" s="54" t="str">
        <f>IFERROR(VLOOKUP(G1024,مخزن!D1022:E1624,2,0),"")</f>
        <v/>
      </c>
      <c r="I1024" s="31"/>
      <c r="J1024" s="55"/>
      <c r="K1024" s="55">
        <f t="shared" si="33"/>
        <v>0</v>
      </c>
    </row>
    <row r="1025" spans="1:11" ht="24.95" customHeight="1" x14ac:dyDescent="0.2">
      <c r="A1025" s="29"/>
      <c r="B1025" s="29"/>
      <c r="C1025" s="30"/>
      <c r="D1025" s="2"/>
      <c r="E1025" s="1"/>
      <c r="F1025" s="1"/>
      <c r="G1025" s="57" t="str">
        <f t="shared" si="32"/>
        <v/>
      </c>
      <c r="H1025" s="54" t="str">
        <f>IFERROR(VLOOKUP(G1025,مخزن!D1023:E1625,2,0),"")</f>
        <v/>
      </c>
      <c r="I1025" s="31"/>
      <c r="J1025" s="55"/>
      <c r="K1025" s="55">
        <f t="shared" si="33"/>
        <v>0</v>
      </c>
    </row>
    <row r="1026" spans="1:11" ht="24.95" customHeight="1" x14ac:dyDescent="0.2">
      <c r="A1026" s="29"/>
      <c r="B1026" s="29"/>
      <c r="C1026" s="30"/>
      <c r="D1026" s="2"/>
      <c r="E1026" s="1"/>
      <c r="F1026" s="1"/>
      <c r="G1026" s="57" t="str">
        <f t="shared" si="32"/>
        <v/>
      </c>
      <c r="H1026" s="54" t="str">
        <f>IFERROR(VLOOKUP(G1026,مخزن!D1024:E1626,2,0),"")</f>
        <v/>
      </c>
      <c r="I1026" s="31"/>
      <c r="J1026" s="55"/>
      <c r="K1026" s="55">
        <f t="shared" si="33"/>
        <v>0</v>
      </c>
    </row>
    <row r="1027" spans="1:11" ht="24.95" customHeight="1" x14ac:dyDescent="0.2">
      <c r="A1027" s="29"/>
      <c r="B1027" s="29"/>
      <c r="C1027" s="30"/>
      <c r="D1027" s="2"/>
      <c r="E1027" s="1"/>
      <c r="F1027" s="1"/>
      <c r="G1027" s="57" t="str">
        <f t="shared" si="32"/>
        <v/>
      </c>
      <c r="H1027" s="54" t="str">
        <f>IFERROR(VLOOKUP(G1027,مخزن!D1025:E1627,2,0),"")</f>
        <v/>
      </c>
      <c r="I1027" s="31"/>
      <c r="J1027" s="55"/>
      <c r="K1027" s="55">
        <f t="shared" si="33"/>
        <v>0</v>
      </c>
    </row>
    <row r="1028" spans="1:11" ht="24.95" customHeight="1" x14ac:dyDescent="0.2">
      <c r="A1028" s="29"/>
      <c r="B1028" s="29"/>
      <c r="C1028" s="30"/>
      <c r="D1028" s="2"/>
      <c r="E1028" s="1"/>
      <c r="F1028" s="1"/>
      <c r="G1028" s="57" t="str">
        <f t="shared" si="32"/>
        <v/>
      </c>
      <c r="H1028" s="54" t="str">
        <f>IFERROR(VLOOKUP(G1028,مخزن!D1026:E1628,2,0),"")</f>
        <v/>
      </c>
      <c r="I1028" s="31"/>
      <c r="J1028" s="55"/>
      <c r="K1028" s="55">
        <f t="shared" si="33"/>
        <v>0</v>
      </c>
    </row>
    <row r="1029" spans="1:11" ht="24.95" customHeight="1" x14ac:dyDescent="0.2">
      <c r="A1029" s="29"/>
      <c r="B1029" s="29"/>
      <c r="C1029" s="30"/>
      <c r="D1029" s="2"/>
      <c r="E1029" s="1"/>
      <c r="F1029" s="1"/>
      <c r="G1029" s="57" t="str">
        <f t="shared" si="32"/>
        <v/>
      </c>
      <c r="H1029" s="54" t="str">
        <f>IFERROR(VLOOKUP(G1029,مخزن!D1027:E1629,2,0),"")</f>
        <v/>
      </c>
      <c r="I1029" s="31"/>
      <c r="J1029" s="55"/>
      <c r="K1029" s="55">
        <f t="shared" si="33"/>
        <v>0</v>
      </c>
    </row>
    <row r="1030" spans="1:11" ht="24.95" customHeight="1" x14ac:dyDescent="0.2">
      <c r="A1030" s="29"/>
      <c r="B1030" s="29"/>
      <c r="C1030" s="30"/>
      <c r="D1030" s="2"/>
      <c r="E1030" s="1"/>
      <c r="F1030" s="1"/>
      <c r="G1030" s="57" t="str">
        <f t="shared" si="32"/>
        <v/>
      </c>
      <c r="H1030" s="54" t="str">
        <f>IFERROR(VLOOKUP(G1030,مخزن!D1028:E1630,2,0),"")</f>
        <v/>
      </c>
      <c r="I1030" s="31"/>
      <c r="J1030" s="55"/>
      <c r="K1030" s="55">
        <f t="shared" si="33"/>
        <v>0</v>
      </c>
    </row>
    <row r="1031" spans="1:11" ht="24.95" customHeight="1" x14ac:dyDescent="0.2">
      <c r="A1031" s="29"/>
      <c r="B1031" s="29"/>
      <c r="C1031" s="30"/>
      <c r="D1031" s="2"/>
      <c r="E1031" s="1"/>
      <c r="F1031" s="1"/>
      <c r="G1031" s="57" t="str">
        <f t="shared" si="32"/>
        <v/>
      </c>
      <c r="H1031" s="54" t="str">
        <f>IFERROR(VLOOKUP(G1031,مخزن!D1029:E1631,2,0),"")</f>
        <v/>
      </c>
      <c r="I1031" s="31"/>
      <c r="J1031" s="55"/>
      <c r="K1031" s="55">
        <f t="shared" si="33"/>
        <v>0</v>
      </c>
    </row>
    <row r="1032" spans="1:11" ht="24.95" customHeight="1" x14ac:dyDescent="0.2">
      <c r="A1032" s="29"/>
      <c r="B1032" s="29"/>
      <c r="C1032" s="30"/>
      <c r="D1032" s="2"/>
      <c r="E1032" s="1"/>
      <c r="F1032" s="1"/>
      <c r="G1032" s="57" t="str">
        <f t="shared" si="32"/>
        <v/>
      </c>
      <c r="H1032" s="54" t="str">
        <f>IFERROR(VLOOKUP(G1032,مخزن!D1030:E1632,2,0),"")</f>
        <v/>
      </c>
      <c r="I1032" s="31"/>
      <c r="J1032" s="55"/>
      <c r="K1032" s="55">
        <f t="shared" si="33"/>
        <v>0</v>
      </c>
    </row>
    <row r="1033" spans="1:11" ht="24.95" customHeight="1" x14ac:dyDescent="0.2">
      <c r="A1033" s="29"/>
      <c r="B1033" s="29"/>
      <c r="C1033" s="30"/>
      <c r="D1033" s="2"/>
      <c r="E1033" s="1"/>
      <c r="F1033" s="1"/>
      <c r="G1033" s="57" t="str">
        <f t="shared" si="32"/>
        <v/>
      </c>
      <c r="H1033" s="54" t="str">
        <f>IFERROR(VLOOKUP(G1033,مخزن!D1031:E1633,2,0),"")</f>
        <v/>
      </c>
      <c r="I1033" s="31"/>
      <c r="J1033" s="55"/>
      <c r="K1033" s="55">
        <f t="shared" si="33"/>
        <v>0</v>
      </c>
    </row>
    <row r="1034" spans="1:11" ht="24.95" customHeight="1" x14ac:dyDescent="0.2">
      <c r="A1034" s="29"/>
      <c r="B1034" s="29"/>
      <c r="C1034" s="30"/>
      <c r="D1034" s="2"/>
      <c r="E1034" s="1"/>
      <c r="F1034" s="1"/>
      <c r="G1034" s="57" t="str">
        <f t="shared" ref="G1034:G1097" si="34">E1034&amp;F1034</f>
        <v/>
      </c>
      <c r="H1034" s="54" t="str">
        <f>IFERROR(VLOOKUP(G1034,مخزن!D1032:E1634,2,0),"")</f>
        <v/>
      </c>
      <c r="I1034" s="31"/>
      <c r="J1034" s="55"/>
      <c r="K1034" s="55">
        <f t="shared" ref="K1034:K1097" si="35">I1034*J1034</f>
        <v>0</v>
      </c>
    </row>
    <row r="1035" spans="1:11" ht="24.95" customHeight="1" x14ac:dyDescent="0.2">
      <c r="A1035" s="29"/>
      <c r="B1035" s="29"/>
      <c r="C1035" s="30"/>
      <c r="D1035" s="2"/>
      <c r="E1035" s="1"/>
      <c r="F1035" s="1"/>
      <c r="G1035" s="57" t="str">
        <f t="shared" si="34"/>
        <v/>
      </c>
      <c r="H1035" s="54" t="str">
        <f>IFERROR(VLOOKUP(G1035,مخزن!D1033:E1635,2,0),"")</f>
        <v/>
      </c>
      <c r="I1035" s="31"/>
      <c r="J1035" s="55"/>
      <c r="K1035" s="55">
        <f t="shared" si="35"/>
        <v>0</v>
      </c>
    </row>
    <row r="1036" spans="1:11" ht="24.95" customHeight="1" x14ac:dyDescent="0.2">
      <c r="A1036" s="29"/>
      <c r="B1036" s="29"/>
      <c r="C1036" s="30"/>
      <c r="D1036" s="2"/>
      <c r="E1036" s="1"/>
      <c r="F1036" s="1"/>
      <c r="G1036" s="57" t="str">
        <f t="shared" si="34"/>
        <v/>
      </c>
      <c r="H1036" s="54" t="str">
        <f>IFERROR(VLOOKUP(G1036,مخزن!D1034:E1636,2,0),"")</f>
        <v/>
      </c>
      <c r="I1036" s="31"/>
      <c r="J1036" s="55"/>
      <c r="K1036" s="55">
        <f t="shared" si="35"/>
        <v>0</v>
      </c>
    </row>
    <row r="1037" spans="1:11" ht="24.95" customHeight="1" x14ac:dyDescent="0.2">
      <c r="A1037" s="29"/>
      <c r="B1037" s="29"/>
      <c r="C1037" s="30"/>
      <c r="D1037" s="2"/>
      <c r="E1037" s="1"/>
      <c r="F1037" s="1"/>
      <c r="G1037" s="57" t="str">
        <f t="shared" si="34"/>
        <v/>
      </c>
      <c r="H1037" s="54" t="str">
        <f>IFERROR(VLOOKUP(G1037,مخزن!D1035:E1637,2,0),"")</f>
        <v/>
      </c>
      <c r="I1037" s="31"/>
      <c r="J1037" s="55"/>
      <c r="K1037" s="55">
        <f t="shared" si="35"/>
        <v>0</v>
      </c>
    </row>
    <row r="1038" spans="1:11" ht="24.95" customHeight="1" x14ac:dyDescent="0.2">
      <c r="A1038" s="29"/>
      <c r="B1038" s="29"/>
      <c r="C1038" s="30"/>
      <c r="D1038" s="2"/>
      <c r="E1038" s="1"/>
      <c r="F1038" s="1"/>
      <c r="G1038" s="57" t="str">
        <f t="shared" si="34"/>
        <v/>
      </c>
      <c r="H1038" s="54" t="str">
        <f>IFERROR(VLOOKUP(G1038,مخزن!D1036:E1638,2,0),"")</f>
        <v/>
      </c>
      <c r="I1038" s="31"/>
      <c r="J1038" s="55"/>
      <c r="K1038" s="55">
        <f t="shared" si="35"/>
        <v>0</v>
      </c>
    </row>
    <row r="1039" spans="1:11" ht="24.95" customHeight="1" x14ac:dyDescent="0.2">
      <c r="A1039" s="29"/>
      <c r="B1039" s="29"/>
      <c r="C1039" s="30"/>
      <c r="D1039" s="2"/>
      <c r="E1039" s="1"/>
      <c r="F1039" s="1"/>
      <c r="G1039" s="57" t="str">
        <f t="shared" si="34"/>
        <v/>
      </c>
      <c r="H1039" s="54" t="str">
        <f>IFERROR(VLOOKUP(G1039,مخزن!D1037:E1639,2,0),"")</f>
        <v/>
      </c>
      <c r="I1039" s="31"/>
      <c r="J1039" s="55"/>
      <c r="K1039" s="55">
        <f t="shared" si="35"/>
        <v>0</v>
      </c>
    </row>
    <row r="1040" spans="1:11" ht="24.95" customHeight="1" x14ac:dyDescent="0.2">
      <c r="A1040" s="29"/>
      <c r="B1040" s="29"/>
      <c r="C1040" s="30"/>
      <c r="D1040" s="2"/>
      <c r="E1040" s="1"/>
      <c r="F1040" s="1"/>
      <c r="G1040" s="57" t="str">
        <f t="shared" si="34"/>
        <v/>
      </c>
      <c r="H1040" s="54" t="str">
        <f>IFERROR(VLOOKUP(G1040,مخزن!D1038:E1640,2,0),"")</f>
        <v/>
      </c>
      <c r="I1040" s="31"/>
      <c r="J1040" s="55"/>
      <c r="K1040" s="55">
        <f t="shared" si="35"/>
        <v>0</v>
      </c>
    </row>
    <row r="1041" spans="1:11" ht="24.95" customHeight="1" x14ac:dyDescent="0.2">
      <c r="A1041" s="29"/>
      <c r="B1041" s="29"/>
      <c r="C1041" s="30"/>
      <c r="D1041" s="2"/>
      <c r="E1041" s="1"/>
      <c r="F1041" s="1"/>
      <c r="G1041" s="57" t="str">
        <f t="shared" si="34"/>
        <v/>
      </c>
      <c r="H1041" s="54" t="str">
        <f>IFERROR(VLOOKUP(G1041,مخزن!D1039:E1641,2,0),"")</f>
        <v/>
      </c>
      <c r="I1041" s="31"/>
      <c r="J1041" s="55"/>
      <c r="K1041" s="55">
        <f t="shared" si="35"/>
        <v>0</v>
      </c>
    </row>
    <row r="1042" spans="1:11" ht="24.95" customHeight="1" x14ac:dyDescent="0.2">
      <c r="A1042" s="29"/>
      <c r="B1042" s="29"/>
      <c r="C1042" s="30"/>
      <c r="D1042" s="2"/>
      <c r="E1042" s="1"/>
      <c r="F1042" s="1"/>
      <c r="G1042" s="57" t="str">
        <f t="shared" si="34"/>
        <v/>
      </c>
      <c r="H1042" s="54" t="str">
        <f>IFERROR(VLOOKUP(G1042,مخزن!D1040:E1642,2,0),"")</f>
        <v/>
      </c>
      <c r="I1042" s="31"/>
      <c r="J1042" s="55"/>
      <c r="K1042" s="55">
        <f t="shared" si="35"/>
        <v>0</v>
      </c>
    </row>
    <row r="1043" spans="1:11" ht="24.95" customHeight="1" x14ac:dyDescent="0.2">
      <c r="A1043" s="29"/>
      <c r="B1043" s="29"/>
      <c r="C1043" s="30"/>
      <c r="D1043" s="2"/>
      <c r="E1043" s="1"/>
      <c r="F1043" s="1"/>
      <c r="G1043" s="57" t="str">
        <f t="shared" si="34"/>
        <v/>
      </c>
      <c r="H1043" s="54" t="str">
        <f>IFERROR(VLOOKUP(G1043,مخزن!D1041:E1643,2,0),"")</f>
        <v/>
      </c>
      <c r="I1043" s="31"/>
      <c r="J1043" s="55"/>
      <c r="K1043" s="55">
        <f t="shared" si="35"/>
        <v>0</v>
      </c>
    </row>
    <row r="1044" spans="1:11" ht="24.95" customHeight="1" x14ac:dyDescent="0.2">
      <c r="A1044" s="29"/>
      <c r="B1044" s="29"/>
      <c r="C1044" s="30"/>
      <c r="D1044" s="2"/>
      <c r="E1044" s="1"/>
      <c r="F1044" s="1"/>
      <c r="G1044" s="57" t="str">
        <f t="shared" si="34"/>
        <v/>
      </c>
      <c r="H1044" s="54" t="str">
        <f>IFERROR(VLOOKUP(G1044,مخزن!D1042:E1644,2,0),"")</f>
        <v/>
      </c>
      <c r="I1044" s="31"/>
      <c r="J1044" s="55"/>
      <c r="K1044" s="55">
        <f t="shared" si="35"/>
        <v>0</v>
      </c>
    </row>
    <row r="1045" spans="1:11" ht="24.95" customHeight="1" x14ac:dyDescent="0.2">
      <c r="A1045" s="29"/>
      <c r="B1045" s="29"/>
      <c r="C1045" s="30"/>
      <c r="D1045" s="2"/>
      <c r="E1045" s="1"/>
      <c r="F1045" s="1"/>
      <c r="G1045" s="57" t="str">
        <f t="shared" si="34"/>
        <v/>
      </c>
      <c r="H1045" s="54" t="str">
        <f>IFERROR(VLOOKUP(G1045,مخزن!D1043:E1645,2,0),"")</f>
        <v/>
      </c>
      <c r="I1045" s="31"/>
      <c r="J1045" s="55"/>
      <c r="K1045" s="55">
        <f t="shared" si="35"/>
        <v>0</v>
      </c>
    </row>
    <row r="1046" spans="1:11" ht="24.95" customHeight="1" x14ac:dyDescent="0.2">
      <c r="A1046" s="29"/>
      <c r="B1046" s="29"/>
      <c r="C1046" s="30"/>
      <c r="D1046" s="2"/>
      <c r="E1046" s="1"/>
      <c r="F1046" s="1"/>
      <c r="G1046" s="57" t="str">
        <f t="shared" si="34"/>
        <v/>
      </c>
      <c r="H1046" s="54" t="str">
        <f>IFERROR(VLOOKUP(G1046,مخزن!D1044:E1646,2,0),"")</f>
        <v/>
      </c>
      <c r="I1046" s="31"/>
      <c r="J1046" s="55"/>
      <c r="K1046" s="55">
        <f t="shared" si="35"/>
        <v>0</v>
      </c>
    </row>
    <row r="1047" spans="1:11" ht="24.95" customHeight="1" x14ac:dyDescent="0.2">
      <c r="A1047" s="29"/>
      <c r="B1047" s="29"/>
      <c r="C1047" s="30"/>
      <c r="D1047" s="2"/>
      <c r="E1047" s="1"/>
      <c r="F1047" s="1"/>
      <c r="G1047" s="57" t="str">
        <f t="shared" si="34"/>
        <v/>
      </c>
      <c r="H1047" s="54" t="str">
        <f>IFERROR(VLOOKUP(G1047,مخزن!D1045:E1647,2,0),"")</f>
        <v/>
      </c>
      <c r="I1047" s="31"/>
      <c r="J1047" s="55"/>
      <c r="K1047" s="55">
        <f t="shared" si="35"/>
        <v>0</v>
      </c>
    </row>
    <row r="1048" spans="1:11" ht="24.95" customHeight="1" x14ac:dyDescent="0.2">
      <c r="A1048" s="29"/>
      <c r="B1048" s="29"/>
      <c r="C1048" s="30"/>
      <c r="D1048" s="2"/>
      <c r="E1048" s="1"/>
      <c r="F1048" s="1"/>
      <c r="G1048" s="57" t="str">
        <f t="shared" si="34"/>
        <v/>
      </c>
      <c r="H1048" s="54" t="str">
        <f>IFERROR(VLOOKUP(G1048,مخزن!D1046:E1648,2,0),"")</f>
        <v/>
      </c>
      <c r="I1048" s="31"/>
      <c r="J1048" s="55"/>
      <c r="K1048" s="55">
        <f t="shared" si="35"/>
        <v>0</v>
      </c>
    </row>
    <row r="1049" spans="1:11" ht="24.95" customHeight="1" x14ac:dyDescent="0.2">
      <c r="A1049" s="29"/>
      <c r="B1049" s="29"/>
      <c r="C1049" s="30"/>
      <c r="D1049" s="2"/>
      <c r="E1049" s="1"/>
      <c r="F1049" s="1"/>
      <c r="G1049" s="57" t="str">
        <f t="shared" si="34"/>
        <v/>
      </c>
      <c r="H1049" s="54" t="str">
        <f>IFERROR(VLOOKUP(G1049,مخزن!D1047:E1649,2,0),"")</f>
        <v/>
      </c>
      <c r="I1049" s="31"/>
      <c r="J1049" s="55"/>
      <c r="K1049" s="55">
        <f t="shared" si="35"/>
        <v>0</v>
      </c>
    </row>
    <row r="1050" spans="1:11" ht="24.95" customHeight="1" x14ac:dyDescent="0.2">
      <c r="A1050" s="29"/>
      <c r="B1050" s="29"/>
      <c r="C1050" s="30"/>
      <c r="D1050" s="2"/>
      <c r="E1050" s="1"/>
      <c r="F1050" s="1"/>
      <c r="G1050" s="57" t="str">
        <f t="shared" si="34"/>
        <v/>
      </c>
      <c r="H1050" s="54" t="str">
        <f>IFERROR(VLOOKUP(G1050,مخزن!D1048:E1650,2,0),"")</f>
        <v/>
      </c>
      <c r="I1050" s="31"/>
      <c r="J1050" s="55"/>
      <c r="K1050" s="55">
        <f t="shared" si="35"/>
        <v>0</v>
      </c>
    </row>
    <row r="1051" spans="1:11" ht="24.95" customHeight="1" x14ac:dyDescent="0.2">
      <c r="A1051" s="29"/>
      <c r="B1051" s="29"/>
      <c r="C1051" s="30"/>
      <c r="D1051" s="2"/>
      <c r="E1051" s="1"/>
      <c r="F1051" s="1"/>
      <c r="G1051" s="57" t="str">
        <f t="shared" si="34"/>
        <v/>
      </c>
      <c r="H1051" s="54" t="str">
        <f>IFERROR(VLOOKUP(G1051,مخزن!D1049:E1651,2,0),"")</f>
        <v/>
      </c>
      <c r="I1051" s="31"/>
      <c r="J1051" s="55"/>
      <c r="K1051" s="55">
        <f t="shared" si="35"/>
        <v>0</v>
      </c>
    </row>
    <row r="1052" spans="1:11" ht="24.95" customHeight="1" x14ac:dyDescent="0.2">
      <c r="A1052" s="29"/>
      <c r="B1052" s="29"/>
      <c r="C1052" s="30"/>
      <c r="D1052" s="2"/>
      <c r="E1052" s="1"/>
      <c r="F1052" s="1"/>
      <c r="G1052" s="57" t="str">
        <f t="shared" si="34"/>
        <v/>
      </c>
      <c r="H1052" s="54" t="str">
        <f>IFERROR(VLOOKUP(G1052,مخزن!D1050:E1652,2,0),"")</f>
        <v/>
      </c>
      <c r="I1052" s="31"/>
      <c r="J1052" s="55"/>
      <c r="K1052" s="55">
        <f t="shared" si="35"/>
        <v>0</v>
      </c>
    </row>
    <row r="1053" spans="1:11" ht="24.95" customHeight="1" x14ac:dyDescent="0.2">
      <c r="A1053" s="29"/>
      <c r="B1053" s="29"/>
      <c r="C1053" s="30"/>
      <c r="D1053" s="2"/>
      <c r="E1053" s="1"/>
      <c r="F1053" s="1"/>
      <c r="G1053" s="57" t="str">
        <f t="shared" si="34"/>
        <v/>
      </c>
      <c r="H1053" s="54" t="str">
        <f>IFERROR(VLOOKUP(G1053,مخزن!D1051:E1653,2,0),"")</f>
        <v/>
      </c>
      <c r="I1053" s="31"/>
      <c r="J1053" s="55"/>
      <c r="K1053" s="55">
        <f t="shared" si="35"/>
        <v>0</v>
      </c>
    </row>
    <row r="1054" spans="1:11" ht="24.95" customHeight="1" x14ac:dyDescent="0.2">
      <c r="A1054" s="29"/>
      <c r="B1054" s="29"/>
      <c r="C1054" s="30"/>
      <c r="D1054" s="2"/>
      <c r="E1054" s="1"/>
      <c r="F1054" s="1"/>
      <c r="G1054" s="57" t="str">
        <f t="shared" si="34"/>
        <v/>
      </c>
      <c r="H1054" s="54" t="str">
        <f>IFERROR(VLOOKUP(G1054,مخزن!D1052:E1654,2,0),"")</f>
        <v/>
      </c>
      <c r="I1054" s="31"/>
      <c r="J1054" s="55"/>
      <c r="K1054" s="55">
        <f t="shared" si="35"/>
        <v>0</v>
      </c>
    </row>
    <row r="1055" spans="1:11" ht="24.95" customHeight="1" x14ac:dyDescent="0.2">
      <c r="A1055" s="29"/>
      <c r="B1055" s="29"/>
      <c r="C1055" s="30"/>
      <c r="D1055" s="2"/>
      <c r="E1055" s="1"/>
      <c r="F1055" s="1"/>
      <c r="G1055" s="57" t="str">
        <f t="shared" si="34"/>
        <v/>
      </c>
      <c r="H1055" s="54" t="str">
        <f>IFERROR(VLOOKUP(G1055,مخزن!D1053:E1655,2,0),"")</f>
        <v/>
      </c>
      <c r="I1055" s="31"/>
      <c r="J1055" s="55"/>
      <c r="K1055" s="55">
        <f t="shared" si="35"/>
        <v>0</v>
      </c>
    </row>
    <row r="1056" spans="1:11" ht="24.95" customHeight="1" x14ac:dyDescent="0.2">
      <c r="A1056" s="29"/>
      <c r="B1056" s="29"/>
      <c r="C1056" s="30"/>
      <c r="D1056" s="2"/>
      <c r="E1056" s="1"/>
      <c r="F1056" s="1"/>
      <c r="G1056" s="57" t="str">
        <f t="shared" si="34"/>
        <v/>
      </c>
      <c r="H1056" s="54" t="str">
        <f>IFERROR(VLOOKUP(G1056,مخزن!D1054:E1656,2,0),"")</f>
        <v/>
      </c>
      <c r="I1056" s="31"/>
      <c r="J1056" s="55"/>
      <c r="K1056" s="55">
        <f t="shared" si="35"/>
        <v>0</v>
      </c>
    </row>
    <row r="1057" spans="1:11" ht="24.95" customHeight="1" x14ac:dyDescent="0.2">
      <c r="A1057" s="29"/>
      <c r="B1057" s="29"/>
      <c r="C1057" s="30"/>
      <c r="D1057" s="2"/>
      <c r="E1057" s="1"/>
      <c r="F1057" s="1"/>
      <c r="G1057" s="57" t="str">
        <f t="shared" si="34"/>
        <v/>
      </c>
      <c r="H1057" s="54" t="str">
        <f>IFERROR(VLOOKUP(G1057,مخزن!D1055:E1657,2,0),"")</f>
        <v/>
      </c>
      <c r="I1057" s="31"/>
      <c r="J1057" s="55"/>
      <c r="K1057" s="55">
        <f t="shared" si="35"/>
        <v>0</v>
      </c>
    </row>
    <row r="1058" spans="1:11" ht="24.95" customHeight="1" x14ac:dyDescent="0.2">
      <c r="A1058" s="29"/>
      <c r="B1058" s="29"/>
      <c r="C1058" s="30"/>
      <c r="D1058" s="2"/>
      <c r="E1058" s="1"/>
      <c r="F1058" s="1"/>
      <c r="G1058" s="57" t="str">
        <f t="shared" si="34"/>
        <v/>
      </c>
      <c r="H1058" s="54" t="str">
        <f>IFERROR(VLOOKUP(G1058,مخزن!D1056:E1658,2,0),"")</f>
        <v/>
      </c>
      <c r="I1058" s="31"/>
      <c r="J1058" s="55"/>
      <c r="K1058" s="55">
        <f t="shared" si="35"/>
        <v>0</v>
      </c>
    </row>
    <row r="1059" spans="1:11" ht="24.95" customHeight="1" x14ac:dyDescent="0.2">
      <c r="A1059" s="29"/>
      <c r="B1059" s="29"/>
      <c r="C1059" s="30"/>
      <c r="D1059" s="2"/>
      <c r="E1059" s="1"/>
      <c r="F1059" s="1"/>
      <c r="G1059" s="57" t="str">
        <f t="shared" si="34"/>
        <v/>
      </c>
      <c r="H1059" s="54" t="str">
        <f>IFERROR(VLOOKUP(G1059,مخزن!D1057:E1659,2,0),"")</f>
        <v/>
      </c>
      <c r="I1059" s="31"/>
      <c r="J1059" s="55"/>
      <c r="K1059" s="55">
        <f t="shared" si="35"/>
        <v>0</v>
      </c>
    </row>
    <row r="1060" spans="1:11" ht="24.95" customHeight="1" x14ac:dyDescent="0.2">
      <c r="A1060" s="29"/>
      <c r="B1060" s="29"/>
      <c r="C1060" s="30"/>
      <c r="D1060" s="2"/>
      <c r="E1060" s="1"/>
      <c r="F1060" s="1"/>
      <c r="G1060" s="57" t="str">
        <f t="shared" si="34"/>
        <v/>
      </c>
      <c r="H1060" s="54" t="str">
        <f>IFERROR(VLOOKUP(G1060,مخزن!D1058:E1660,2,0),"")</f>
        <v/>
      </c>
      <c r="I1060" s="31"/>
      <c r="J1060" s="55"/>
      <c r="K1060" s="55">
        <f t="shared" si="35"/>
        <v>0</v>
      </c>
    </row>
    <row r="1061" spans="1:11" ht="24.95" customHeight="1" x14ac:dyDescent="0.2">
      <c r="A1061" s="29"/>
      <c r="B1061" s="29"/>
      <c r="C1061" s="30"/>
      <c r="D1061" s="2"/>
      <c r="E1061" s="1"/>
      <c r="F1061" s="1"/>
      <c r="G1061" s="57" t="str">
        <f t="shared" si="34"/>
        <v/>
      </c>
      <c r="H1061" s="54" t="str">
        <f>IFERROR(VLOOKUP(G1061,مخزن!D1059:E1661,2,0),"")</f>
        <v/>
      </c>
      <c r="I1061" s="31"/>
      <c r="J1061" s="55"/>
      <c r="K1061" s="55">
        <f t="shared" si="35"/>
        <v>0</v>
      </c>
    </row>
    <row r="1062" spans="1:11" ht="24.95" customHeight="1" x14ac:dyDescent="0.2">
      <c r="A1062" s="29"/>
      <c r="B1062" s="29"/>
      <c r="C1062" s="30"/>
      <c r="D1062" s="2"/>
      <c r="E1062" s="1"/>
      <c r="F1062" s="1"/>
      <c r="G1062" s="57" t="str">
        <f t="shared" si="34"/>
        <v/>
      </c>
      <c r="H1062" s="54" t="str">
        <f>IFERROR(VLOOKUP(G1062,مخزن!D1060:E1662,2,0),"")</f>
        <v/>
      </c>
      <c r="I1062" s="31"/>
      <c r="J1062" s="55"/>
      <c r="K1062" s="55">
        <f t="shared" si="35"/>
        <v>0</v>
      </c>
    </row>
    <row r="1063" spans="1:11" ht="24.95" customHeight="1" x14ac:dyDescent="0.2">
      <c r="A1063" s="29"/>
      <c r="B1063" s="29"/>
      <c r="C1063" s="30"/>
      <c r="D1063" s="2"/>
      <c r="E1063" s="1"/>
      <c r="F1063" s="1"/>
      <c r="G1063" s="57" t="str">
        <f t="shared" si="34"/>
        <v/>
      </c>
      <c r="H1063" s="54" t="str">
        <f>IFERROR(VLOOKUP(G1063,مخزن!D1061:E1663,2,0),"")</f>
        <v/>
      </c>
      <c r="I1063" s="31"/>
      <c r="J1063" s="55"/>
      <c r="K1063" s="55">
        <f t="shared" si="35"/>
        <v>0</v>
      </c>
    </row>
    <row r="1064" spans="1:11" ht="24.95" customHeight="1" x14ac:dyDescent="0.2">
      <c r="A1064" s="29"/>
      <c r="B1064" s="29"/>
      <c r="C1064" s="30"/>
      <c r="D1064" s="2"/>
      <c r="E1064" s="1"/>
      <c r="F1064" s="1"/>
      <c r="G1064" s="57" t="str">
        <f t="shared" si="34"/>
        <v/>
      </c>
      <c r="H1064" s="54" t="str">
        <f>IFERROR(VLOOKUP(G1064,مخزن!D1062:E1664,2,0),"")</f>
        <v/>
      </c>
      <c r="I1064" s="31"/>
      <c r="J1064" s="55"/>
      <c r="K1064" s="55">
        <f t="shared" si="35"/>
        <v>0</v>
      </c>
    </row>
    <row r="1065" spans="1:11" ht="24.95" customHeight="1" x14ac:dyDescent="0.2">
      <c r="A1065" s="29"/>
      <c r="B1065" s="29"/>
      <c r="C1065" s="30"/>
      <c r="D1065" s="2"/>
      <c r="E1065" s="1"/>
      <c r="F1065" s="1"/>
      <c r="G1065" s="57" t="str">
        <f t="shared" si="34"/>
        <v/>
      </c>
      <c r="H1065" s="54" t="str">
        <f>IFERROR(VLOOKUP(G1065,مخزن!D1063:E1665,2,0),"")</f>
        <v/>
      </c>
      <c r="I1065" s="31"/>
      <c r="J1065" s="55"/>
      <c r="K1065" s="55">
        <f t="shared" si="35"/>
        <v>0</v>
      </c>
    </row>
    <row r="1066" spans="1:11" ht="24.95" customHeight="1" x14ac:dyDescent="0.2">
      <c r="A1066" s="29"/>
      <c r="B1066" s="29"/>
      <c r="C1066" s="30"/>
      <c r="D1066" s="2"/>
      <c r="E1066" s="1"/>
      <c r="F1066" s="1"/>
      <c r="G1066" s="57" t="str">
        <f t="shared" si="34"/>
        <v/>
      </c>
      <c r="H1066" s="54" t="str">
        <f>IFERROR(VLOOKUP(G1066,مخزن!D1064:E1666,2,0),"")</f>
        <v/>
      </c>
      <c r="I1066" s="31"/>
      <c r="J1066" s="55"/>
      <c r="K1066" s="55">
        <f t="shared" si="35"/>
        <v>0</v>
      </c>
    </row>
    <row r="1067" spans="1:11" ht="24.95" customHeight="1" x14ac:dyDescent="0.2">
      <c r="A1067" s="29"/>
      <c r="B1067" s="29"/>
      <c r="C1067" s="30"/>
      <c r="D1067" s="2"/>
      <c r="E1067" s="1"/>
      <c r="F1067" s="1"/>
      <c r="G1067" s="57" t="str">
        <f t="shared" si="34"/>
        <v/>
      </c>
      <c r="H1067" s="54" t="str">
        <f>IFERROR(VLOOKUP(G1067,مخزن!D1065:E1667,2,0),"")</f>
        <v/>
      </c>
      <c r="I1067" s="31"/>
      <c r="J1067" s="55"/>
      <c r="K1067" s="55">
        <f t="shared" si="35"/>
        <v>0</v>
      </c>
    </row>
    <row r="1068" spans="1:11" ht="24.95" customHeight="1" x14ac:dyDescent="0.2">
      <c r="A1068" s="29"/>
      <c r="B1068" s="29"/>
      <c r="C1068" s="30"/>
      <c r="D1068" s="2"/>
      <c r="E1068" s="1"/>
      <c r="F1068" s="1"/>
      <c r="G1068" s="57" t="str">
        <f t="shared" si="34"/>
        <v/>
      </c>
      <c r="H1068" s="54" t="str">
        <f>IFERROR(VLOOKUP(G1068,مخزن!D1066:E1668,2,0),"")</f>
        <v/>
      </c>
      <c r="I1068" s="31"/>
      <c r="J1068" s="55"/>
      <c r="K1068" s="55">
        <f t="shared" si="35"/>
        <v>0</v>
      </c>
    </row>
    <row r="1069" spans="1:11" ht="24.95" customHeight="1" x14ac:dyDescent="0.2">
      <c r="A1069" s="29"/>
      <c r="B1069" s="29"/>
      <c r="C1069" s="30"/>
      <c r="D1069" s="2"/>
      <c r="E1069" s="1"/>
      <c r="F1069" s="1"/>
      <c r="G1069" s="57" t="str">
        <f t="shared" si="34"/>
        <v/>
      </c>
      <c r="H1069" s="54" t="str">
        <f>IFERROR(VLOOKUP(G1069,مخزن!D1067:E1669,2,0),"")</f>
        <v/>
      </c>
      <c r="I1069" s="31"/>
      <c r="J1069" s="55"/>
      <c r="K1069" s="55">
        <f t="shared" si="35"/>
        <v>0</v>
      </c>
    </row>
    <row r="1070" spans="1:11" ht="24.95" customHeight="1" x14ac:dyDescent="0.2">
      <c r="A1070" s="29"/>
      <c r="B1070" s="29"/>
      <c r="C1070" s="30"/>
      <c r="D1070" s="2"/>
      <c r="E1070" s="1"/>
      <c r="F1070" s="1"/>
      <c r="G1070" s="57" t="str">
        <f t="shared" si="34"/>
        <v/>
      </c>
      <c r="H1070" s="54" t="str">
        <f>IFERROR(VLOOKUP(G1070,مخزن!D1068:E1670,2,0),"")</f>
        <v/>
      </c>
      <c r="I1070" s="31"/>
      <c r="J1070" s="55"/>
      <c r="K1070" s="55">
        <f t="shared" si="35"/>
        <v>0</v>
      </c>
    </row>
    <row r="1071" spans="1:11" ht="24.95" customHeight="1" x14ac:dyDescent="0.2">
      <c r="A1071" s="29"/>
      <c r="B1071" s="29"/>
      <c r="C1071" s="30"/>
      <c r="D1071" s="2"/>
      <c r="E1071" s="1"/>
      <c r="F1071" s="1"/>
      <c r="G1071" s="57" t="str">
        <f t="shared" si="34"/>
        <v/>
      </c>
      <c r="H1071" s="54" t="str">
        <f>IFERROR(VLOOKUP(G1071,مخزن!D1069:E1671,2,0),"")</f>
        <v/>
      </c>
      <c r="I1071" s="31"/>
      <c r="J1071" s="55"/>
      <c r="K1071" s="55">
        <f t="shared" si="35"/>
        <v>0</v>
      </c>
    </row>
    <row r="1072" spans="1:11" ht="24.95" customHeight="1" x14ac:dyDescent="0.2">
      <c r="A1072" s="29"/>
      <c r="B1072" s="29"/>
      <c r="C1072" s="30"/>
      <c r="D1072" s="2"/>
      <c r="E1072" s="1"/>
      <c r="F1072" s="1"/>
      <c r="G1072" s="57" t="str">
        <f t="shared" si="34"/>
        <v/>
      </c>
      <c r="H1072" s="54" t="str">
        <f>IFERROR(VLOOKUP(G1072,مخزن!D1070:E1672,2,0),"")</f>
        <v/>
      </c>
      <c r="I1072" s="31"/>
      <c r="J1072" s="55"/>
      <c r="K1072" s="55">
        <f t="shared" si="35"/>
        <v>0</v>
      </c>
    </row>
    <row r="1073" spans="1:11" ht="24.95" customHeight="1" x14ac:dyDescent="0.2">
      <c r="A1073" s="29"/>
      <c r="B1073" s="29"/>
      <c r="C1073" s="30"/>
      <c r="D1073" s="2"/>
      <c r="E1073" s="1"/>
      <c r="F1073" s="1"/>
      <c r="G1073" s="57" t="str">
        <f t="shared" si="34"/>
        <v/>
      </c>
      <c r="H1073" s="54" t="str">
        <f>IFERROR(VLOOKUP(G1073,مخزن!D1071:E1673,2,0),"")</f>
        <v/>
      </c>
      <c r="I1073" s="31"/>
      <c r="J1073" s="55"/>
      <c r="K1073" s="55">
        <f t="shared" si="35"/>
        <v>0</v>
      </c>
    </row>
    <row r="1074" spans="1:11" ht="24.95" customHeight="1" x14ac:dyDescent="0.2">
      <c r="A1074" s="29"/>
      <c r="B1074" s="29"/>
      <c r="C1074" s="30"/>
      <c r="D1074" s="2"/>
      <c r="E1074" s="1"/>
      <c r="F1074" s="1"/>
      <c r="G1074" s="57" t="str">
        <f t="shared" si="34"/>
        <v/>
      </c>
      <c r="H1074" s="54" t="str">
        <f>IFERROR(VLOOKUP(G1074,مخزن!D1072:E1674,2,0),"")</f>
        <v/>
      </c>
      <c r="I1074" s="31"/>
      <c r="J1074" s="55"/>
      <c r="K1074" s="55">
        <f t="shared" si="35"/>
        <v>0</v>
      </c>
    </row>
    <row r="1075" spans="1:11" ht="24.95" customHeight="1" x14ac:dyDescent="0.2">
      <c r="A1075" s="29"/>
      <c r="B1075" s="29"/>
      <c r="C1075" s="30"/>
      <c r="D1075" s="2"/>
      <c r="E1075" s="1"/>
      <c r="F1075" s="1"/>
      <c r="G1075" s="57" t="str">
        <f t="shared" si="34"/>
        <v/>
      </c>
      <c r="H1075" s="54" t="str">
        <f>IFERROR(VLOOKUP(G1075,مخزن!D1073:E1675,2,0),"")</f>
        <v/>
      </c>
      <c r="I1075" s="31"/>
      <c r="J1075" s="55"/>
      <c r="K1075" s="55">
        <f t="shared" si="35"/>
        <v>0</v>
      </c>
    </row>
    <row r="1076" spans="1:11" ht="24.95" customHeight="1" x14ac:dyDescent="0.2">
      <c r="A1076" s="29"/>
      <c r="B1076" s="29"/>
      <c r="C1076" s="30"/>
      <c r="D1076" s="2"/>
      <c r="E1076" s="1"/>
      <c r="F1076" s="1"/>
      <c r="G1076" s="57" t="str">
        <f t="shared" si="34"/>
        <v/>
      </c>
      <c r="H1076" s="54" t="str">
        <f>IFERROR(VLOOKUP(G1076,مخزن!D1074:E1676,2,0),"")</f>
        <v/>
      </c>
      <c r="I1076" s="31"/>
      <c r="J1076" s="55"/>
      <c r="K1076" s="55">
        <f t="shared" si="35"/>
        <v>0</v>
      </c>
    </row>
    <row r="1077" spans="1:11" ht="24.95" customHeight="1" x14ac:dyDescent="0.2">
      <c r="A1077" s="29"/>
      <c r="B1077" s="29"/>
      <c r="C1077" s="30"/>
      <c r="D1077" s="2"/>
      <c r="E1077" s="1"/>
      <c r="F1077" s="1"/>
      <c r="G1077" s="57" t="str">
        <f t="shared" si="34"/>
        <v/>
      </c>
      <c r="H1077" s="54" t="str">
        <f>IFERROR(VLOOKUP(G1077,مخزن!D1075:E1677,2,0),"")</f>
        <v/>
      </c>
      <c r="I1077" s="31"/>
      <c r="J1077" s="55"/>
      <c r="K1077" s="55">
        <f t="shared" si="35"/>
        <v>0</v>
      </c>
    </row>
    <row r="1078" spans="1:11" ht="24.95" customHeight="1" x14ac:dyDescent="0.2">
      <c r="A1078" s="29"/>
      <c r="B1078" s="29"/>
      <c r="C1078" s="30"/>
      <c r="D1078" s="2"/>
      <c r="E1078" s="1"/>
      <c r="F1078" s="1"/>
      <c r="G1078" s="57" t="str">
        <f t="shared" si="34"/>
        <v/>
      </c>
      <c r="H1078" s="54" t="str">
        <f>IFERROR(VLOOKUP(G1078,مخزن!D1076:E1678,2,0),"")</f>
        <v/>
      </c>
      <c r="I1078" s="31"/>
      <c r="J1078" s="55"/>
      <c r="K1078" s="55">
        <f t="shared" si="35"/>
        <v>0</v>
      </c>
    </row>
    <row r="1079" spans="1:11" ht="24.95" customHeight="1" x14ac:dyDescent="0.2">
      <c r="A1079" s="29"/>
      <c r="B1079" s="29"/>
      <c r="C1079" s="30"/>
      <c r="D1079" s="2"/>
      <c r="E1079" s="1"/>
      <c r="F1079" s="1"/>
      <c r="G1079" s="57" t="str">
        <f t="shared" si="34"/>
        <v/>
      </c>
      <c r="H1079" s="54" t="str">
        <f>IFERROR(VLOOKUP(G1079,مخزن!D1077:E1679,2,0),"")</f>
        <v/>
      </c>
      <c r="I1079" s="31"/>
      <c r="J1079" s="55"/>
      <c r="K1079" s="55">
        <f t="shared" si="35"/>
        <v>0</v>
      </c>
    </row>
    <row r="1080" spans="1:11" ht="24.95" customHeight="1" x14ac:dyDescent="0.2">
      <c r="A1080" s="29"/>
      <c r="B1080" s="29"/>
      <c r="C1080" s="30"/>
      <c r="D1080" s="2"/>
      <c r="E1080" s="1"/>
      <c r="F1080" s="1"/>
      <c r="G1080" s="57" t="str">
        <f t="shared" si="34"/>
        <v/>
      </c>
      <c r="H1080" s="54" t="str">
        <f>IFERROR(VLOOKUP(G1080,مخزن!D1078:E1680,2,0),"")</f>
        <v/>
      </c>
      <c r="I1080" s="31"/>
      <c r="J1080" s="55"/>
      <c r="K1080" s="55">
        <f t="shared" si="35"/>
        <v>0</v>
      </c>
    </row>
    <row r="1081" spans="1:11" ht="24.95" customHeight="1" x14ac:dyDescent="0.2">
      <c r="A1081" s="29"/>
      <c r="B1081" s="29"/>
      <c r="C1081" s="30"/>
      <c r="D1081" s="2"/>
      <c r="E1081" s="1"/>
      <c r="F1081" s="1"/>
      <c r="G1081" s="57" t="str">
        <f t="shared" si="34"/>
        <v/>
      </c>
      <c r="H1081" s="54" t="str">
        <f>IFERROR(VLOOKUP(G1081,مخزن!D1079:E1681,2,0),"")</f>
        <v/>
      </c>
      <c r="I1081" s="31"/>
      <c r="J1081" s="55"/>
      <c r="K1081" s="55">
        <f t="shared" si="35"/>
        <v>0</v>
      </c>
    </row>
    <row r="1082" spans="1:11" ht="24.95" customHeight="1" x14ac:dyDescent="0.2">
      <c r="A1082" s="29"/>
      <c r="B1082" s="29"/>
      <c r="C1082" s="30"/>
      <c r="D1082" s="2"/>
      <c r="E1082" s="1"/>
      <c r="F1082" s="1"/>
      <c r="G1082" s="57" t="str">
        <f t="shared" si="34"/>
        <v/>
      </c>
      <c r="H1082" s="54" t="str">
        <f>IFERROR(VLOOKUP(G1082,مخزن!D1080:E1682,2,0),"")</f>
        <v/>
      </c>
      <c r="I1082" s="31"/>
      <c r="J1082" s="55"/>
      <c r="K1082" s="55">
        <f t="shared" si="35"/>
        <v>0</v>
      </c>
    </row>
    <row r="1083" spans="1:11" ht="24.95" customHeight="1" x14ac:dyDescent="0.2">
      <c r="A1083" s="29"/>
      <c r="B1083" s="29"/>
      <c r="C1083" s="30"/>
      <c r="D1083" s="2"/>
      <c r="E1083" s="1"/>
      <c r="F1083" s="1"/>
      <c r="G1083" s="57" t="str">
        <f t="shared" si="34"/>
        <v/>
      </c>
      <c r="H1083" s="54" t="str">
        <f>IFERROR(VLOOKUP(G1083,مخزن!D1081:E1683,2,0),"")</f>
        <v/>
      </c>
      <c r="I1083" s="31"/>
      <c r="J1083" s="55"/>
      <c r="K1083" s="55">
        <f t="shared" si="35"/>
        <v>0</v>
      </c>
    </row>
    <row r="1084" spans="1:11" ht="24.95" customHeight="1" x14ac:dyDescent="0.2">
      <c r="A1084" s="29"/>
      <c r="B1084" s="29"/>
      <c r="C1084" s="30"/>
      <c r="D1084" s="2"/>
      <c r="E1084" s="1"/>
      <c r="F1084" s="1"/>
      <c r="G1084" s="57" t="str">
        <f t="shared" si="34"/>
        <v/>
      </c>
      <c r="H1084" s="54" t="str">
        <f>IFERROR(VLOOKUP(G1084,مخزن!D1082:E1684,2,0),"")</f>
        <v/>
      </c>
      <c r="I1084" s="31"/>
      <c r="J1084" s="55"/>
      <c r="K1084" s="55">
        <f t="shared" si="35"/>
        <v>0</v>
      </c>
    </row>
    <row r="1085" spans="1:11" ht="24.95" customHeight="1" x14ac:dyDescent="0.2">
      <c r="A1085" s="29"/>
      <c r="B1085" s="29"/>
      <c r="C1085" s="30"/>
      <c r="D1085" s="2"/>
      <c r="E1085" s="1"/>
      <c r="F1085" s="1"/>
      <c r="G1085" s="57" t="str">
        <f t="shared" si="34"/>
        <v/>
      </c>
      <c r="H1085" s="54" t="str">
        <f>IFERROR(VLOOKUP(G1085,مخزن!D1083:E1685,2,0),"")</f>
        <v/>
      </c>
      <c r="I1085" s="31"/>
      <c r="J1085" s="55"/>
      <c r="K1085" s="55">
        <f t="shared" si="35"/>
        <v>0</v>
      </c>
    </row>
    <row r="1086" spans="1:11" ht="24.95" customHeight="1" x14ac:dyDescent="0.2">
      <c r="A1086" s="29"/>
      <c r="B1086" s="29"/>
      <c r="C1086" s="30"/>
      <c r="D1086" s="2"/>
      <c r="E1086" s="1"/>
      <c r="F1086" s="1"/>
      <c r="G1086" s="57" t="str">
        <f t="shared" si="34"/>
        <v/>
      </c>
      <c r="H1086" s="54" t="str">
        <f>IFERROR(VLOOKUP(G1086,مخزن!D1084:E1686,2,0),"")</f>
        <v/>
      </c>
      <c r="I1086" s="31"/>
      <c r="J1086" s="55"/>
      <c r="K1086" s="55">
        <f t="shared" si="35"/>
        <v>0</v>
      </c>
    </row>
    <row r="1087" spans="1:11" ht="24.95" customHeight="1" x14ac:dyDescent="0.2">
      <c r="A1087" s="29"/>
      <c r="B1087" s="29"/>
      <c r="C1087" s="30"/>
      <c r="D1087" s="2"/>
      <c r="E1087" s="1"/>
      <c r="F1087" s="1"/>
      <c r="G1087" s="57" t="str">
        <f t="shared" si="34"/>
        <v/>
      </c>
      <c r="H1087" s="54" t="str">
        <f>IFERROR(VLOOKUP(G1087,مخزن!D1085:E1687,2,0),"")</f>
        <v/>
      </c>
      <c r="I1087" s="31"/>
      <c r="J1087" s="55"/>
      <c r="K1087" s="55">
        <f t="shared" si="35"/>
        <v>0</v>
      </c>
    </row>
    <row r="1088" spans="1:11" ht="24.95" customHeight="1" x14ac:dyDescent="0.2">
      <c r="A1088" s="29"/>
      <c r="B1088" s="29"/>
      <c r="C1088" s="30"/>
      <c r="D1088" s="2"/>
      <c r="E1088" s="1"/>
      <c r="F1088" s="1"/>
      <c r="G1088" s="57" t="str">
        <f t="shared" si="34"/>
        <v/>
      </c>
      <c r="H1088" s="54" t="str">
        <f>IFERROR(VLOOKUP(G1088,مخزن!D1086:E1688,2,0),"")</f>
        <v/>
      </c>
      <c r="I1088" s="31"/>
      <c r="J1088" s="55"/>
      <c r="K1088" s="55">
        <f t="shared" si="35"/>
        <v>0</v>
      </c>
    </row>
    <row r="1089" spans="1:11" ht="24.95" customHeight="1" x14ac:dyDescent="0.2">
      <c r="A1089" s="29"/>
      <c r="B1089" s="29"/>
      <c r="C1089" s="30"/>
      <c r="D1089" s="2"/>
      <c r="E1089" s="1"/>
      <c r="F1089" s="1"/>
      <c r="G1089" s="57" t="str">
        <f t="shared" si="34"/>
        <v/>
      </c>
      <c r="H1089" s="54" t="str">
        <f>IFERROR(VLOOKUP(G1089,مخزن!D1087:E1689,2,0),"")</f>
        <v/>
      </c>
      <c r="I1089" s="31"/>
      <c r="J1089" s="55"/>
      <c r="K1089" s="55">
        <f t="shared" si="35"/>
        <v>0</v>
      </c>
    </row>
    <row r="1090" spans="1:11" ht="24.95" customHeight="1" x14ac:dyDescent="0.2">
      <c r="A1090" s="29"/>
      <c r="B1090" s="29"/>
      <c r="C1090" s="30"/>
      <c r="D1090" s="2"/>
      <c r="E1090" s="1"/>
      <c r="F1090" s="1"/>
      <c r="G1090" s="57" t="str">
        <f t="shared" si="34"/>
        <v/>
      </c>
      <c r="H1090" s="54" t="str">
        <f>IFERROR(VLOOKUP(G1090,مخزن!D1088:E1690,2,0),"")</f>
        <v/>
      </c>
      <c r="I1090" s="31"/>
      <c r="J1090" s="55"/>
      <c r="K1090" s="55">
        <f t="shared" si="35"/>
        <v>0</v>
      </c>
    </row>
    <row r="1091" spans="1:11" ht="24.95" customHeight="1" x14ac:dyDescent="0.2">
      <c r="A1091" s="29"/>
      <c r="B1091" s="29"/>
      <c r="C1091" s="30"/>
      <c r="D1091" s="2"/>
      <c r="E1091" s="1"/>
      <c r="F1091" s="1"/>
      <c r="G1091" s="57" t="str">
        <f t="shared" si="34"/>
        <v/>
      </c>
      <c r="H1091" s="54" t="str">
        <f>IFERROR(VLOOKUP(G1091,مخزن!D1089:E1691,2,0),"")</f>
        <v/>
      </c>
      <c r="I1091" s="31"/>
      <c r="J1091" s="55"/>
      <c r="K1091" s="55">
        <f t="shared" si="35"/>
        <v>0</v>
      </c>
    </row>
    <row r="1092" spans="1:11" ht="24.95" customHeight="1" x14ac:dyDescent="0.2">
      <c r="A1092" s="29"/>
      <c r="B1092" s="29"/>
      <c r="C1092" s="30"/>
      <c r="D1092" s="2"/>
      <c r="E1092" s="1"/>
      <c r="F1092" s="1"/>
      <c r="G1092" s="57" t="str">
        <f t="shared" si="34"/>
        <v/>
      </c>
      <c r="H1092" s="54" t="str">
        <f>IFERROR(VLOOKUP(G1092,مخزن!D1090:E1692,2,0),"")</f>
        <v/>
      </c>
      <c r="I1092" s="31"/>
      <c r="J1092" s="55"/>
      <c r="K1092" s="55">
        <f t="shared" si="35"/>
        <v>0</v>
      </c>
    </row>
    <row r="1093" spans="1:11" ht="24.95" customHeight="1" x14ac:dyDescent="0.2">
      <c r="A1093" s="29"/>
      <c r="B1093" s="29"/>
      <c r="C1093" s="30"/>
      <c r="D1093" s="2"/>
      <c r="E1093" s="1"/>
      <c r="F1093" s="1"/>
      <c r="G1093" s="57" t="str">
        <f t="shared" si="34"/>
        <v/>
      </c>
      <c r="H1093" s="54" t="str">
        <f>IFERROR(VLOOKUP(G1093,مخزن!D1091:E1693,2,0),"")</f>
        <v/>
      </c>
      <c r="I1093" s="31"/>
      <c r="J1093" s="55"/>
      <c r="K1093" s="55">
        <f t="shared" si="35"/>
        <v>0</v>
      </c>
    </row>
    <row r="1094" spans="1:11" ht="24.95" customHeight="1" x14ac:dyDescent="0.2">
      <c r="A1094" s="29"/>
      <c r="B1094" s="29"/>
      <c r="C1094" s="30"/>
      <c r="D1094" s="2"/>
      <c r="E1094" s="1"/>
      <c r="F1094" s="1"/>
      <c r="G1094" s="57" t="str">
        <f t="shared" si="34"/>
        <v/>
      </c>
      <c r="H1094" s="54" t="str">
        <f>IFERROR(VLOOKUP(G1094,مخزن!D1092:E1694,2,0),"")</f>
        <v/>
      </c>
      <c r="I1094" s="31"/>
      <c r="J1094" s="55"/>
      <c r="K1094" s="55">
        <f t="shared" si="35"/>
        <v>0</v>
      </c>
    </row>
    <row r="1095" spans="1:11" ht="24.95" customHeight="1" x14ac:dyDescent="0.2">
      <c r="A1095" s="29"/>
      <c r="B1095" s="29"/>
      <c r="C1095" s="30"/>
      <c r="D1095" s="2"/>
      <c r="E1095" s="1"/>
      <c r="F1095" s="1"/>
      <c r="G1095" s="57" t="str">
        <f t="shared" si="34"/>
        <v/>
      </c>
      <c r="H1095" s="54" t="str">
        <f>IFERROR(VLOOKUP(G1095,مخزن!D1093:E1695,2,0),"")</f>
        <v/>
      </c>
      <c r="I1095" s="31"/>
      <c r="J1095" s="55"/>
      <c r="K1095" s="55">
        <f t="shared" si="35"/>
        <v>0</v>
      </c>
    </row>
    <row r="1096" spans="1:11" ht="24.95" customHeight="1" x14ac:dyDescent="0.2">
      <c r="A1096" s="29"/>
      <c r="B1096" s="29"/>
      <c r="C1096" s="30"/>
      <c r="D1096" s="2"/>
      <c r="E1096" s="1"/>
      <c r="F1096" s="1"/>
      <c r="G1096" s="57" t="str">
        <f t="shared" si="34"/>
        <v/>
      </c>
      <c r="H1096" s="54" t="str">
        <f>IFERROR(VLOOKUP(G1096,مخزن!D1094:E1696,2,0),"")</f>
        <v/>
      </c>
      <c r="I1096" s="31"/>
      <c r="J1096" s="55"/>
      <c r="K1096" s="55">
        <f t="shared" si="35"/>
        <v>0</v>
      </c>
    </row>
    <row r="1097" spans="1:11" ht="24.95" customHeight="1" x14ac:dyDescent="0.2">
      <c r="A1097" s="29"/>
      <c r="B1097" s="29"/>
      <c r="C1097" s="30"/>
      <c r="D1097" s="2"/>
      <c r="E1097" s="1"/>
      <c r="F1097" s="1"/>
      <c r="G1097" s="57" t="str">
        <f t="shared" si="34"/>
        <v/>
      </c>
      <c r="H1097" s="54" t="str">
        <f>IFERROR(VLOOKUP(G1097,مخزن!D1095:E1697,2,0),"")</f>
        <v/>
      </c>
      <c r="I1097" s="31"/>
      <c r="J1097" s="55"/>
      <c r="K1097" s="55">
        <f t="shared" si="35"/>
        <v>0</v>
      </c>
    </row>
    <row r="1098" spans="1:11" ht="24.95" customHeight="1" x14ac:dyDescent="0.2">
      <c r="A1098" s="29"/>
      <c r="B1098" s="29"/>
      <c r="C1098" s="30"/>
      <c r="D1098" s="2"/>
      <c r="E1098" s="1"/>
      <c r="F1098" s="1"/>
      <c r="G1098" s="57" t="str">
        <f t="shared" ref="G1098:G1161" si="36">E1098&amp;F1098</f>
        <v/>
      </c>
      <c r="H1098" s="54" t="str">
        <f>IFERROR(VLOOKUP(G1098,مخزن!D1096:E1698,2,0),"")</f>
        <v/>
      </c>
      <c r="I1098" s="31"/>
      <c r="J1098" s="55"/>
      <c r="K1098" s="55">
        <f t="shared" ref="K1098:K1161" si="37">I1098*J1098</f>
        <v>0</v>
      </c>
    </row>
    <row r="1099" spans="1:11" ht="24.95" customHeight="1" x14ac:dyDescent="0.2">
      <c r="A1099" s="29"/>
      <c r="B1099" s="29"/>
      <c r="C1099" s="30"/>
      <c r="D1099" s="2"/>
      <c r="E1099" s="1"/>
      <c r="F1099" s="1"/>
      <c r="G1099" s="57" t="str">
        <f t="shared" si="36"/>
        <v/>
      </c>
      <c r="H1099" s="54" t="str">
        <f>IFERROR(VLOOKUP(G1099,مخزن!D1097:E1699,2,0),"")</f>
        <v/>
      </c>
      <c r="I1099" s="31"/>
      <c r="J1099" s="55"/>
      <c r="K1099" s="55">
        <f t="shared" si="37"/>
        <v>0</v>
      </c>
    </row>
    <row r="1100" spans="1:11" ht="24.95" customHeight="1" x14ac:dyDescent="0.2">
      <c r="A1100" s="29"/>
      <c r="B1100" s="29"/>
      <c r="C1100" s="30"/>
      <c r="D1100" s="2"/>
      <c r="E1100" s="1"/>
      <c r="F1100" s="1"/>
      <c r="G1100" s="57" t="str">
        <f t="shared" si="36"/>
        <v/>
      </c>
      <c r="H1100" s="54" t="str">
        <f>IFERROR(VLOOKUP(G1100,مخزن!D1098:E1700,2,0),"")</f>
        <v/>
      </c>
      <c r="I1100" s="31"/>
      <c r="J1100" s="55"/>
      <c r="K1100" s="55">
        <f t="shared" si="37"/>
        <v>0</v>
      </c>
    </row>
    <row r="1101" spans="1:11" ht="24.95" customHeight="1" x14ac:dyDescent="0.2">
      <c r="A1101" s="29"/>
      <c r="B1101" s="29"/>
      <c r="C1101" s="30"/>
      <c r="D1101" s="2"/>
      <c r="E1101" s="1"/>
      <c r="F1101" s="1"/>
      <c r="G1101" s="57" t="str">
        <f t="shared" si="36"/>
        <v/>
      </c>
      <c r="H1101" s="54" t="str">
        <f>IFERROR(VLOOKUP(G1101,مخزن!D1099:E1701,2,0),"")</f>
        <v/>
      </c>
      <c r="I1101" s="31"/>
      <c r="J1101" s="55"/>
      <c r="K1101" s="55">
        <f t="shared" si="37"/>
        <v>0</v>
      </c>
    </row>
    <row r="1102" spans="1:11" ht="24.95" customHeight="1" x14ac:dyDescent="0.2">
      <c r="A1102" s="29"/>
      <c r="B1102" s="29"/>
      <c r="C1102" s="30"/>
      <c r="D1102" s="2"/>
      <c r="E1102" s="1"/>
      <c r="F1102" s="1"/>
      <c r="G1102" s="57" t="str">
        <f t="shared" si="36"/>
        <v/>
      </c>
      <c r="H1102" s="54" t="str">
        <f>IFERROR(VLOOKUP(G1102,مخزن!D1100:E1702,2,0),"")</f>
        <v/>
      </c>
      <c r="I1102" s="31"/>
      <c r="J1102" s="55"/>
      <c r="K1102" s="55">
        <f t="shared" si="37"/>
        <v>0</v>
      </c>
    </row>
    <row r="1103" spans="1:11" ht="24.95" customHeight="1" x14ac:dyDescent="0.2">
      <c r="A1103" s="29"/>
      <c r="B1103" s="29"/>
      <c r="C1103" s="30"/>
      <c r="D1103" s="2"/>
      <c r="E1103" s="1"/>
      <c r="F1103" s="1"/>
      <c r="G1103" s="57" t="str">
        <f t="shared" si="36"/>
        <v/>
      </c>
      <c r="H1103" s="54" t="str">
        <f>IFERROR(VLOOKUP(G1103,مخزن!D1101:E1703,2,0),"")</f>
        <v/>
      </c>
      <c r="I1103" s="31"/>
      <c r="J1103" s="55"/>
      <c r="K1103" s="55">
        <f t="shared" si="37"/>
        <v>0</v>
      </c>
    </row>
    <row r="1104" spans="1:11" ht="24.95" customHeight="1" x14ac:dyDescent="0.2">
      <c r="A1104" s="29"/>
      <c r="B1104" s="29"/>
      <c r="C1104" s="30"/>
      <c r="D1104" s="2"/>
      <c r="E1104" s="1"/>
      <c r="F1104" s="1"/>
      <c r="G1104" s="57" t="str">
        <f t="shared" si="36"/>
        <v/>
      </c>
      <c r="H1104" s="54" t="str">
        <f>IFERROR(VLOOKUP(G1104,مخزن!D1102:E1704,2,0),"")</f>
        <v/>
      </c>
      <c r="I1104" s="31"/>
      <c r="J1104" s="55"/>
      <c r="K1104" s="55">
        <f t="shared" si="37"/>
        <v>0</v>
      </c>
    </row>
    <row r="1105" spans="1:11" ht="24.95" customHeight="1" x14ac:dyDescent="0.2">
      <c r="A1105" s="29"/>
      <c r="B1105" s="29"/>
      <c r="C1105" s="30"/>
      <c r="D1105" s="2"/>
      <c r="E1105" s="1"/>
      <c r="F1105" s="1"/>
      <c r="G1105" s="57" t="str">
        <f t="shared" si="36"/>
        <v/>
      </c>
      <c r="H1105" s="54" t="str">
        <f>IFERROR(VLOOKUP(G1105,مخزن!D1103:E1705,2,0),"")</f>
        <v/>
      </c>
      <c r="I1105" s="31"/>
      <c r="J1105" s="55"/>
      <c r="K1105" s="55">
        <f t="shared" si="37"/>
        <v>0</v>
      </c>
    </row>
    <row r="1106" spans="1:11" ht="24.95" customHeight="1" x14ac:dyDescent="0.2">
      <c r="A1106" s="29"/>
      <c r="B1106" s="29"/>
      <c r="C1106" s="30"/>
      <c r="D1106" s="2"/>
      <c r="E1106" s="1"/>
      <c r="F1106" s="1"/>
      <c r="G1106" s="57" t="str">
        <f t="shared" si="36"/>
        <v/>
      </c>
      <c r="H1106" s="54" t="str">
        <f>IFERROR(VLOOKUP(G1106,مخزن!D1104:E1706,2,0),"")</f>
        <v/>
      </c>
      <c r="I1106" s="31"/>
      <c r="J1106" s="55"/>
      <c r="K1106" s="55">
        <f t="shared" si="37"/>
        <v>0</v>
      </c>
    </row>
    <row r="1107" spans="1:11" ht="24.95" customHeight="1" x14ac:dyDescent="0.2">
      <c r="A1107" s="29"/>
      <c r="B1107" s="29"/>
      <c r="C1107" s="30"/>
      <c r="D1107" s="2"/>
      <c r="E1107" s="1"/>
      <c r="F1107" s="1"/>
      <c r="G1107" s="57" t="str">
        <f t="shared" si="36"/>
        <v/>
      </c>
      <c r="H1107" s="54" t="str">
        <f>IFERROR(VLOOKUP(G1107,مخزن!D1105:E1707,2,0),"")</f>
        <v/>
      </c>
      <c r="I1107" s="31"/>
      <c r="J1107" s="55"/>
      <c r="K1107" s="55">
        <f t="shared" si="37"/>
        <v>0</v>
      </c>
    </row>
    <row r="1108" spans="1:11" ht="24.95" customHeight="1" x14ac:dyDescent="0.2">
      <c r="A1108" s="29"/>
      <c r="B1108" s="29"/>
      <c r="C1108" s="30"/>
      <c r="D1108" s="2"/>
      <c r="E1108" s="1"/>
      <c r="F1108" s="1"/>
      <c r="G1108" s="57" t="str">
        <f t="shared" si="36"/>
        <v/>
      </c>
      <c r="H1108" s="54" t="str">
        <f>IFERROR(VLOOKUP(G1108,مخزن!D1106:E1708,2,0),"")</f>
        <v/>
      </c>
      <c r="I1108" s="31"/>
      <c r="J1108" s="55"/>
      <c r="K1108" s="55">
        <f t="shared" si="37"/>
        <v>0</v>
      </c>
    </row>
    <row r="1109" spans="1:11" ht="24.95" customHeight="1" x14ac:dyDescent="0.2">
      <c r="A1109" s="29"/>
      <c r="B1109" s="29"/>
      <c r="C1109" s="30"/>
      <c r="D1109" s="2"/>
      <c r="E1109" s="1"/>
      <c r="F1109" s="1"/>
      <c r="G1109" s="57" t="str">
        <f t="shared" si="36"/>
        <v/>
      </c>
      <c r="H1109" s="54" t="str">
        <f>IFERROR(VLOOKUP(G1109,مخزن!D1107:E1709,2,0),"")</f>
        <v/>
      </c>
      <c r="I1109" s="31"/>
      <c r="J1109" s="55"/>
      <c r="K1109" s="55">
        <f t="shared" si="37"/>
        <v>0</v>
      </c>
    </row>
    <row r="1110" spans="1:11" ht="24.95" customHeight="1" x14ac:dyDescent="0.2">
      <c r="A1110" s="29"/>
      <c r="B1110" s="29"/>
      <c r="C1110" s="30"/>
      <c r="D1110" s="2"/>
      <c r="E1110" s="1"/>
      <c r="F1110" s="1"/>
      <c r="G1110" s="57" t="str">
        <f t="shared" si="36"/>
        <v/>
      </c>
      <c r="H1110" s="54" t="str">
        <f>IFERROR(VLOOKUP(G1110,مخزن!D1108:E1710,2,0),"")</f>
        <v/>
      </c>
      <c r="I1110" s="31"/>
      <c r="J1110" s="55"/>
      <c r="K1110" s="55">
        <f t="shared" si="37"/>
        <v>0</v>
      </c>
    </row>
    <row r="1111" spans="1:11" ht="24.95" customHeight="1" x14ac:dyDescent="0.2">
      <c r="A1111" s="29"/>
      <c r="B1111" s="29"/>
      <c r="C1111" s="30"/>
      <c r="D1111" s="2"/>
      <c r="E1111" s="1"/>
      <c r="F1111" s="1"/>
      <c r="G1111" s="57" t="str">
        <f t="shared" si="36"/>
        <v/>
      </c>
      <c r="H1111" s="54" t="str">
        <f>IFERROR(VLOOKUP(G1111,مخزن!D1109:E1711,2,0),"")</f>
        <v/>
      </c>
      <c r="I1111" s="31"/>
      <c r="J1111" s="55"/>
      <c r="K1111" s="55">
        <f t="shared" si="37"/>
        <v>0</v>
      </c>
    </row>
    <row r="1112" spans="1:11" ht="24.95" customHeight="1" x14ac:dyDescent="0.2">
      <c r="A1112" s="29"/>
      <c r="B1112" s="29"/>
      <c r="C1112" s="30"/>
      <c r="D1112" s="2"/>
      <c r="E1112" s="1"/>
      <c r="F1112" s="1"/>
      <c r="G1112" s="57" t="str">
        <f t="shared" si="36"/>
        <v/>
      </c>
      <c r="H1112" s="54" t="str">
        <f>IFERROR(VLOOKUP(G1112,مخزن!D1110:E1712,2,0),"")</f>
        <v/>
      </c>
      <c r="I1112" s="31"/>
      <c r="J1112" s="55"/>
      <c r="K1112" s="55">
        <f t="shared" si="37"/>
        <v>0</v>
      </c>
    </row>
    <row r="1113" spans="1:11" ht="24.95" customHeight="1" x14ac:dyDescent="0.2">
      <c r="A1113" s="29"/>
      <c r="B1113" s="29"/>
      <c r="C1113" s="30"/>
      <c r="D1113" s="2"/>
      <c r="E1113" s="1"/>
      <c r="F1113" s="1"/>
      <c r="G1113" s="57" t="str">
        <f t="shared" si="36"/>
        <v/>
      </c>
      <c r="H1113" s="54" t="str">
        <f>IFERROR(VLOOKUP(G1113,مخزن!D1111:E1713,2,0),"")</f>
        <v/>
      </c>
      <c r="I1113" s="31"/>
      <c r="J1113" s="55"/>
      <c r="K1113" s="55">
        <f t="shared" si="37"/>
        <v>0</v>
      </c>
    </row>
    <row r="1114" spans="1:11" ht="24.95" customHeight="1" x14ac:dyDescent="0.2">
      <c r="A1114" s="29"/>
      <c r="B1114" s="29"/>
      <c r="C1114" s="30"/>
      <c r="D1114" s="2"/>
      <c r="E1114" s="1"/>
      <c r="F1114" s="1"/>
      <c r="G1114" s="57" t="str">
        <f t="shared" si="36"/>
        <v/>
      </c>
      <c r="H1114" s="54" t="str">
        <f>IFERROR(VLOOKUP(G1114,مخزن!D1112:E1714,2,0),"")</f>
        <v/>
      </c>
      <c r="I1114" s="31"/>
      <c r="J1114" s="55"/>
      <c r="K1114" s="55">
        <f t="shared" si="37"/>
        <v>0</v>
      </c>
    </row>
    <row r="1115" spans="1:11" ht="24.95" customHeight="1" x14ac:dyDescent="0.2">
      <c r="A1115" s="29"/>
      <c r="B1115" s="29"/>
      <c r="C1115" s="30"/>
      <c r="D1115" s="2"/>
      <c r="E1115" s="1"/>
      <c r="F1115" s="1"/>
      <c r="G1115" s="57" t="str">
        <f t="shared" si="36"/>
        <v/>
      </c>
      <c r="H1115" s="54" t="str">
        <f>IFERROR(VLOOKUP(G1115,مخزن!D1113:E1715,2,0),"")</f>
        <v/>
      </c>
      <c r="I1115" s="31"/>
      <c r="J1115" s="55"/>
      <c r="K1115" s="55">
        <f t="shared" si="37"/>
        <v>0</v>
      </c>
    </row>
    <row r="1116" spans="1:11" ht="24.95" customHeight="1" x14ac:dyDescent="0.2">
      <c r="A1116" s="29"/>
      <c r="B1116" s="29"/>
      <c r="C1116" s="30"/>
      <c r="D1116" s="2"/>
      <c r="E1116" s="1"/>
      <c r="F1116" s="1"/>
      <c r="G1116" s="57" t="str">
        <f t="shared" si="36"/>
        <v/>
      </c>
      <c r="H1116" s="54" t="str">
        <f>IFERROR(VLOOKUP(G1116,مخزن!D1114:E1716,2,0),"")</f>
        <v/>
      </c>
      <c r="I1116" s="31"/>
      <c r="J1116" s="55"/>
      <c r="K1116" s="55">
        <f t="shared" si="37"/>
        <v>0</v>
      </c>
    </row>
    <row r="1117" spans="1:11" ht="24.95" customHeight="1" x14ac:dyDescent="0.2">
      <c r="A1117" s="29"/>
      <c r="B1117" s="29"/>
      <c r="C1117" s="30"/>
      <c r="D1117" s="2"/>
      <c r="E1117" s="1"/>
      <c r="F1117" s="1"/>
      <c r="G1117" s="57" t="str">
        <f t="shared" si="36"/>
        <v/>
      </c>
      <c r="H1117" s="54" t="str">
        <f>IFERROR(VLOOKUP(G1117,مخزن!D1115:E1717,2,0),"")</f>
        <v/>
      </c>
      <c r="I1117" s="31"/>
      <c r="J1117" s="55"/>
      <c r="K1117" s="55">
        <f t="shared" si="37"/>
        <v>0</v>
      </c>
    </row>
    <row r="1118" spans="1:11" ht="24.95" customHeight="1" x14ac:dyDescent="0.2">
      <c r="A1118" s="29"/>
      <c r="B1118" s="29"/>
      <c r="C1118" s="30"/>
      <c r="D1118" s="2"/>
      <c r="E1118" s="1"/>
      <c r="F1118" s="1"/>
      <c r="G1118" s="57" t="str">
        <f t="shared" si="36"/>
        <v/>
      </c>
      <c r="H1118" s="54" t="str">
        <f>IFERROR(VLOOKUP(G1118,مخزن!D1116:E1718,2,0),"")</f>
        <v/>
      </c>
      <c r="I1118" s="31"/>
      <c r="J1118" s="55"/>
      <c r="K1118" s="55">
        <f t="shared" si="37"/>
        <v>0</v>
      </c>
    </row>
    <row r="1119" spans="1:11" ht="24.95" customHeight="1" x14ac:dyDescent="0.2">
      <c r="A1119" s="29"/>
      <c r="B1119" s="29"/>
      <c r="C1119" s="30"/>
      <c r="D1119" s="2"/>
      <c r="E1119" s="1"/>
      <c r="F1119" s="1"/>
      <c r="G1119" s="57" t="str">
        <f t="shared" si="36"/>
        <v/>
      </c>
      <c r="H1119" s="54" t="str">
        <f>IFERROR(VLOOKUP(G1119,مخزن!D1117:E1719,2,0),"")</f>
        <v/>
      </c>
      <c r="I1119" s="31"/>
      <c r="J1119" s="55"/>
      <c r="K1119" s="55">
        <f t="shared" si="37"/>
        <v>0</v>
      </c>
    </row>
    <row r="1120" spans="1:11" ht="24.95" customHeight="1" x14ac:dyDescent="0.2">
      <c r="A1120" s="29"/>
      <c r="B1120" s="29"/>
      <c r="C1120" s="30"/>
      <c r="D1120" s="2"/>
      <c r="E1120" s="1"/>
      <c r="F1120" s="1"/>
      <c r="G1120" s="57" t="str">
        <f t="shared" si="36"/>
        <v/>
      </c>
      <c r="H1120" s="54" t="str">
        <f>IFERROR(VLOOKUP(G1120,مخزن!D1118:E1720,2,0),"")</f>
        <v/>
      </c>
      <c r="I1120" s="31"/>
      <c r="J1120" s="55"/>
      <c r="K1120" s="55">
        <f t="shared" si="37"/>
        <v>0</v>
      </c>
    </row>
    <row r="1121" spans="1:11" ht="24.95" customHeight="1" x14ac:dyDescent="0.2">
      <c r="A1121" s="29"/>
      <c r="B1121" s="29"/>
      <c r="C1121" s="30"/>
      <c r="D1121" s="2"/>
      <c r="E1121" s="1"/>
      <c r="F1121" s="1"/>
      <c r="G1121" s="57" t="str">
        <f t="shared" si="36"/>
        <v/>
      </c>
      <c r="H1121" s="54" t="str">
        <f>IFERROR(VLOOKUP(G1121,مخزن!D1119:E1721,2,0),"")</f>
        <v/>
      </c>
      <c r="I1121" s="31"/>
      <c r="J1121" s="55"/>
      <c r="K1121" s="55">
        <f t="shared" si="37"/>
        <v>0</v>
      </c>
    </row>
    <row r="1122" spans="1:11" ht="24.95" customHeight="1" x14ac:dyDescent="0.2">
      <c r="A1122" s="29"/>
      <c r="B1122" s="29"/>
      <c r="C1122" s="30"/>
      <c r="D1122" s="2"/>
      <c r="E1122" s="1"/>
      <c r="F1122" s="1"/>
      <c r="G1122" s="57" t="str">
        <f t="shared" si="36"/>
        <v/>
      </c>
      <c r="H1122" s="54" t="str">
        <f>IFERROR(VLOOKUP(G1122,مخزن!D1120:E1722,2,0),"")</f>
        <v/>
      </c>
      <c r="I1122" s="31"/>
      <c r="J1122" s="55"/>
      <c r="K1122" s="55">
        <f t="shared" si="37"/>
        <v>0</v>
      </c>
    </row>
    <row r="1123" spans="1:11" ht="24.95" customHeight="1" x14ac:dyDescent="0.2">
      <c r="A1123" s="29"/>
      <c r="B1123" s="29"/>
      <c r="C1123" s="30"/>
      <c r="D1123" s="2"/>
      <c r="E1123" s="1"/>
      <c r="F1123" s="1"/>
      <c r="G1123" s="57" t="str">
        <f t="shared" si="36"/>
        <v/>
      </c>
      <c r="H1123" s="54" t="str">
        <f>IFERROR(VLOOKUP(G1123,مخزن!D1121:E1723,2,0),"")</f>
        <v/>
      </c>
      <c r="I1123" s="31"/>
      <c r="J1123" s="55"/>
      <c r="K1123" s="55">
        <f t="shared" si="37"/>
        <v>0</v>
      </c>
    </row>
    <row r="1124" spans="1:11" ht="24.95" customHeight="1" x14ac:dyDescent="0.2">
      <c r="A1124" s="29"/>
      <c r="B1124" s="29"/>
      <c r="C1124" s="30"/>
      <c r="D1124" s="2"/>
      <c r="E1124" s="1"/>
      <c r="F1124" s="1"/>
      <c r="G1124" s="57" t="str">
        <f t="shared" si="36"/>
        <v/>
      </c>
      <c r="H1124" s="54" t="str">
        <f>IFERROR(VLOOKUP(G1124,مخزن!D1122:E1724,2,0),"")</f>
        <v/>
      </c>
      <c r="I1124" s="31"/>
      <c r="J1124" s="55"/>
      <c r="K1124" s="55">
        <f t="shared" si="37"/>
        <v>0</v>
      </c>
    </row>
    <row r="1125" spans="1:11" ht="24.95" customHeight="1" x14ac:dyDescent="0.2">
      <c r="A1125" s="29"/>
      <c r="B1125" s="29"/>
      <c r="C1125" s="30"/>
      <c r="D1125" s="2"/>
      <c r="E1125" s="1"/>
      <c r="F1125" s="1"/>
      <c r="G1125" s="57" t="str">
        <f t="shared" si="36"/>
        <v/>
      </c>
      <c r="H1125" s="54" t="str">
        <f>IFERROR(VLOOKUP(G1125,مخزن!D1123:E1725,2,0),"")</f>
        <v/>
      </c>
      <c r="I1125" s="31"/>
      <c r="J1125" s="55"/>
      <c r="K1125" s="55">
        <f t="shared" si="37"/>
        <v>0</v>
      </c>
    </row>
    <row r="1126" spans="1:11" ht="24.95" customHeight="1" x14ac:dyDescent="0.2">
      <c r="A1126" s="29"/>
      <c r="B1126" s="29"/>
      <c r="C1126" s="30"/>
      <c r="D1126" s="2"/>
      <c r="E1126" s="1"/>
      <c r="F1126" s="1"/>
      <c r="G1126" s="57" t="str">
        <f t="shared" si="36"/>
        <v/>
      </c>
      <c r="H1126" s="54" t="str">
        <f>IFERROR(VLOOKUP(G1126,مخزن!D1124:E1726,2,0),"")</f>
        <v/>
      </c>
      <c r="I1126" s="31"/>
      <c r="J1126" s="55"/>
      <c r="K1126" s="55">
        <f t="shared" si="37"/>
        <v>0</v>
      </c>
    </row>
    <row r="1127" spans="1:11" ht="24.95" customHeight="1" x14ac:dyDescent="0.2">
      <c r="A1127" s="29"/>
      <c r="B1127" s="29"/>
      <c r="C1127" s="30"/>
      <c r="D1127" s="2"/>
      <c r="E1127" s="1"/>
      <c r="F1127" s="1"/>
      <c r="G1127" s="57" t="str">
        <f t="shared" si="36"/>
        <v/>
      </c>
      <c r="H1127" s="54" t="str">
        <f>IFERROR(VLOOKUP(G1127,مخزن!D1125:E1727,2,0),"")</f>
        <v/>
      </c>
      <c r="I1127" s="31"/>
      <c r="J1127" s="55"/>
      <c r="K1127" s="55">
        <f t="shared" si="37"/>
        <v>0</v>
      </c>
    </row>
    <row r="1128" spans="1:11" ht="24.95" customHeight="1" x14ac:dyDescent="0.2">
      <c r="A1128" s="29"/>
      <c r="B1128" s="29"/>
      <c r="C1128" s="30"/>
      <c r="D1128" s="2"/>
      <c r="E1128" s="1"/>
      <c r="F1128" s="1"/>
      <c r="G1128" s="57" t="str">
        <f t="shared" si="36"/>
        <v/>
      </c>
      <c r="H1128" s="54" t="str">
        <f>IFERROR(VLOOKUP(G1128,مخزن!D1126:E1728,2,0),"")</f>
        <v/>
      </c>
      <c r="I1128" s="31"/>
      <c r="J1128" s="55"/>
      <c r="K1128" s="55">
        <f t="shared" si="37"/>
        <v>0</v>
      </c>
    </row>
    <row r="1129" spans="1:11" ht="24.95" customHeight="1" x14ac:dyDescent="0.2">
      <c r="A1129" s="29"/>
      <c r="B1129" s="29"/>
      <c r="C1129" s="30"/>
      <c r="D1129" s="2"/>
      <c r="E1129" s="1"/>
      <c r="F1129" s="1"/>
      <c r="G1129" s="57" t="str">
        <f t="shared" si="36"/>
        <v/>
      </c>
      <c r="H1129" s="54" t="str">
        <f>IFERROR(VLOOKUP(G1129,مخزن!D1127:E1729,2,0),"")</f>
        <v/>
      </c>
      <c r="I1129" s="31"/>
      <c r="J1129" s="55"/>
      <c r="K1129" s="55">
        <f t="shared" si="37"/>
        <v>0</v>
      </c>
    </row>
    <row r="1130" spans="1:11" ht="24.95" customHeight="1" x14ac:dyDescent="0.2">
      <c r="A1130" s="29"/>
      <c r="B1130" s="29"/>
      <c r="C1130" s="30"/>
      <c r="D1130" s="2"/>
      <c r="E1130" s="1"/>
      <c r="F1130" s="1"/>
      <c r="G1130" s="57" t="str">
        <f t="shared" si="36"/>
        <v/>
      </c>
      <c r="H1130" s="54" t="str">
        <f>IFERROR(VLOOKUP(G1130,مخزن!D1128:E1730,2,0),"")</f>
        <v/>
      </c>
      <c r="I1130" s="31"/>
      <c r="J1130" s="55"/>
      <c r="K1130" s="55">
        <f t="shared" si="37"/>
        <v>0</v>
      </c>
    </row>
    <row r="1131" spans="1:11" ht="24.95" customHeight="1" x14ac:dyDescent="0.2">
      <c r="A1131" s="29"/>
      <c r="B1131" s="29"/>
      <c r="C1131" s="30"/>
      <c r="D1131" s="2"/>
      <c r="E1131" s="1"/>
      <c r="F1131" s="1"/>
      <c r="G1131" s="57" t="str">
        <f t="shared" si="36"/>
        <v/>
      </c>
      <c r="H1131" s="54" t="str">
        <f>IFERROR(VLOOKUP(G1131,مخزن!D1129:E1731,2,0),"")</f>
        <v/>
      </c>
      <c r="I1131" s="31"/>
      <c r="J1131" s="55"/>
      <c r="K1131" s="55">
        <f t="shared" si="37"/>
        <v>0</v>
      </c>
    </row>
    <row r="1132" spans="1:11" ht="24.95" customHeight="1" x14ac:dyDescent="0.2">
      <c r="A1132" s="29"/>
      <c r="B1132" s="29"/>
      <c r="C1132" s="30"/>
      <c r="D1132" s="2"/>
      <c r="E1132" s="1"/>
      <c r="F1132" s="1"/>
      <c r="G1132" s="57" t="str">
        <f t="shared" si="36"/>
        <v/>
      </c>
      <c r="H1132" s="54" t="str">
        <f>IFERROR(VLOOKUP(G1132,مخزن!D1130:E1732,2,0),"")</f>
        <v/>
      </c>
      <c r="I1132" s="31"/>
      <c r="J1132" s="55"/>
      <c r="K1132" s="55">
        <f t="shared" si="37"/>
        <v>0</v>
      </c>
    </row>
    <row r="1133" spans="1:11" ht="24.95" customHeight="1" x14ac:dyDescent="0.2">
      <c r="A1133" s="29"/>
      <c r="B1133" s="29"/>
      <c r="C1133" s="30"/>
      <c r="D1133" s="2"/>
      <c r="E1133" s="1"/>
      <c r="F1133" s="1"/>
      <c r="G1133" s="57" t="str">
        <f t="shared" si="36"/>
        <v/>
      </c>
      <c r="H1133" s="54" t="str">
        <f>IFERROR(VLOOKUP(G1133,مخزن!D1131:E1733,2,0),"")</f>
        <v/>
      </c>
      <c r="I1133" s="31"/>
      <c r="J1133" s="55"/>
      <c r="K1133" s="55">
        <f t="shared" si="37"/>
        <v>0</v>
      </c>
    </row>
    <row r="1134" spans="1:11" ht="24.95" customHeight="1" x14ac:dyDescent="0.2">
      <c r="A1134" s="29"/>
      <c r="B1134" s="29"/>
      <c r="C1134" s="30"/>
      <c r="D1134" s="2"/>
      <c r="E1134" s="1"/>
      <c r="F1134" s="1"/>
      <c r="G1134" s="57" t="str">
        <f t="shared" si="36"/>
        <v/>
      </c>
      <c r="H1134" s="54" t="str">
        <f>IFERROR(VLOOKUP(G1134,مخزن!D1132:E1734,2,0),"")</f>
        <v/>
      </c>
      <c r="I1134" s="31"/>
      <c r="J1134" s="55"/>
      <c r="K1134" s="55">
        <f t="shared" si="37"/>
        <v>0</v>
      </c>
    </row>
    <row r="1135" spans="1:11" ht="24.95" customHeight="1" x14ac:dyDescent="0.2">
      <c r="A1135" s="29"/>
      <c r="B1135" s="29"/>
      <c r="C1135" s="30"/>
      <c r="D1135" s="2"/>
      <c r="E1135" s="1"/>
      <c r="F1135" s="1"/>
      <c r="G1135" s="57" t="str">
        <f t="shared" si="36"/>
        <v/>
      </c>
      <c r="H1135" s="54" t="str">
        <f>IFERROR(VLOOKUP(G1135,مخزن!D1133:E1735,2,0),"")</f>
        <v/>
      </c>
      <c r="I1135" s="31"/>
      <c r="J1135" s="55"/>
      <c r="K1135" s="55">
        <f t="shared" si="37"/>
        <v>0</v>
      </c>
    </row>
    <row r="1136" spans="1:11" ht="24.95" customHeight="1" x14ac:dyDescent="0.2">
      <c r="A1136" s="29"/>
      <c r="B1136" s="29"/>
      <c r="C1136" s="30"/>
      <c r="D1136" s="2"/>
      <c r="E1136" s="1"/>
      <c r="F1136" s="1"/>
      <c r="G1136" s="57" t="str">
        <f t="shared" si="36"/>
        <v/>
      </c>
      <c r="H1136" s="54" t="str">
        <f>IFERROR(VLOOKUP(G1136,مخزن!D1134:E1736,2,0),"")</f>
        <v/>
      </c>
      <c r="I1136" s="31"/>
      <c r="J1136" s="55"/>
      <c r="K1136" s="55">
        <f t="shared" si="37"/>
        <v>0</v>
      </c>
    </row>
    <row r="1137" spans="1:11" ht="24.95" customHeight="1" x14ac:dyDescent="0.2">
      <c r="A1137" s="29"/>
      <c r="B1137" s="29"/>
      <c r="C1137" s="30"/>
      <c r="D1137" s="2"/>
      <c r="E1137" s="1"/>
      <c r="F1137" s="1"/>
      <c r="G1137" s="57" t="str">
        <f t="shared" si="36"/>
        <v/>
      </c>
      <c r="H1137" s="54" t="str">
        <f>IFERROR(VLOOKUP(G1137,مخزن!D1135:E1737,2,0),"")</f>
        <v/>
      </c>
      <c r="I1137" s="31"/>
      <c r="J1137" s="55"/>
      <c r="K1137" s="55">
        <f t="shared" si="37"/>
        <v>0</v>
      </c>
    </row>
    <row r="1138" spans="1:11" ht="24.95" customHeight="1" x14ac:dyDescent="0.2">
      <c r="A1138" s="29"/>
      <c r="B1138" s="29"/>
      <c r="C1138" s="30"/>
      <c r="D1138" s="2"/>
      <c r="E1138" s="1"/>
      <c r="F1138" s="1"/>
      <c r="G1138" s="57" t="str">
        <f t="shared" si="36"/>
        <v/>
      </c>
      <c r="H1138" s="54" t="str">
        <f>IFERROR(VLOOKUP(G1138,مخزن!D1136:E1738,2,0),"")</f>
        <v/>
      </c>
      <c r="I1138" s="31"/>
      <c r="J1138" s="55"/>
      <c r="K1138" s="55">
        <f t="shared" si="37"/>
        <v>0</v>
      </c>
    </row>
    <row r="1139" spans="1:11" ht="24.95" customHeight="1" x14ac:dyDescent="0.2">
      <c r="A1139" s="29"/>
      <c r="B1139" s="29"/>
      <c r="C1139" s="30"/>
      <c r="D1139" s="2"/>
      <c r="E1139" s="1"/>
      <c r="F1139" s="1"/>
      <c r="G1139" s="57" t="str">
        <f t="shared" si="36"/>
        <v/>
      </c>
      <c r="H1139" s="54" t="str">
        <f>IFERROR(VLOOKUP(G1139,مخزن!D1137:E1739,2,0),"")</f>
        <v/>
      </c>
      <c r="I1139" s="31"/>
      <c r="J1139" s="55"/>
      <c r="K1139" s="55">
        <f t="shared" si="37"/>
        <v>0</v>
      </c>
    </row>
    <row r="1140" spans="1:11" ht="24.95" customHeight="1" x14ac:dyDescent="0.2">
      <c r="A1140" s="29"/>
      <c r="B1140" s="29"/>
      <c r="C1140" s="30"/>
      <c r="D1140" s="2"/>
      <c r="E1140" s="1"/>
      <c r="F1140" s="1"/>
      <c r="G1140" s="57" t="str">
        <f t="shared" si="36"/>
        <v/>
      </c>
      <c r="H1140" s="54" t="str">
        <f>IFERROR(VLOOKUP(G1140,مخزن!D1138:E1740,2,0),"")</f>
        <v/>
      </c>
      <c r="I1140" s="31"/>
      <c r="J1140" s="55"/>
      <c r="K1140" s="55">
        <f t="shared" si="37"/>
        <v>0</v>
      </c>
    </row>
    <row r="1141" spans="1:11" ht="24.95" customHeight="1" x14ac:dyDescent="0.2">
      <c r="A1141" s="29"/>
      <c r="B1141" s="29"/>
      <c r="C1141" s="30"/>
      <c r="D1141" s="2"/>
      <c r="E1141" s="1"/>
      <c r="F1141" s="1"/>
      <c r="G1141" s="57" t="str">
        <f t="shared" si="36"/>
        <v/>
      </c>
      <c r="H1141" s="54" t="str">
        <f>IFERROR(VLOOKUP(G1141,مخزن!D1139:E1741,2,0),"")</f>
        <v/>
      </c>
      <c r="I1141" s="31"/>
      <c r="J1141" s="55"/>
      <c r="K1141" s="55">
        <f t="shared" si="37"/>
        <v>0</v>
      </c>
    </row>
    <row r="1142" spans="1:11" ht="24.95" customHeight="1" x14ac:dyDescent="0.2">
      <c r="A1142" s="29"/>
      <c r="B1142" s="29"/>
      <c r="C1142" s="30"/>
      <c r="D1142" s="2"/>
      <c r="E1142" s="1"/>
      <c r="F1142" s="1"/>
      <c r="G1142" s="57" t="str">
        <f t="shared" si="36"/>
        <v/>
      </c>
      <c r="H1142" s="54" t="str">
        <f>IFERROR(VLOOKUP(G1142,مخزن!D1140:E1742,2,0),"")</f>
        <v/>
      </c>
      <c r="I1142" s="31"/>
      <c r="J1142" s="55"/>
      <c r="K1142" s="55">
        <f t="shared" si="37"/>
        <v>0</v>
      </c>
    </row>
    <row r="1143" spans="1:11" ht="24.95" customHeight="1" x14ac:dyDescent="0.2">
      <c r="A1143" s="29"/>
      <c r="B1143" s="29"/>
      <c r="C1143" s="30"/>
      <c r="D1143" s="2"/>
      <c r="E1143" s="1"/>
      <c r="F1143" s="1"/>
      <c r="G1143" s="57" t="str">
        <f t="shared" si="36"/>
        <v/>
      </c>
      <c r="H1143" s="54" t="str">
        <f>IFERROR(VLOOKUP(G1143,مخزن!D1141:E1743,2,0),"")</f>
        <v/>
      </c>
      <c r="I1143" s="31"/>
      <c r="J1143" s="55"/>
      <c r="K1143" s="55">
        <f t="shared" si="37"/>
        <v>0</v>
      </c>
    </row>
    <row r="1144" spans="1:11" ht="24.95" customHeight="1" x14ac:dyDescent="0.2">
      <c r="A1144" s="29"/>
      <c r="B1144" s="29"/>
      <c r="C1144" s="30"/>
      <c r="D1144" s="2"/>
      <c r="E1144" s="1"/>
      <c r="F1144" s="1"/>
      <c r="G1144" s="57" t="str">
        <f t="shared" si="36"/>
        <v/>
      </c>
      <c r="H1144" s="54" t="str">
        <f>IFERROR(VLOOKUP(G1144,مخزن!D1142:E1744,2,0),"")</f>
        <v/>
      </c>
      <c r="I1144" s="31"/>
      <c r="J1144" s="55"/>
      <c r="K1144" s="55">
        <f t="shared" si="37"/>
        <v>0</v>
      </c>
    </row>
    <row r="1145" spans="1:11" ht="24.95" customHeight="1" x14ac:dyDescent="0.2">
      <c r="A1145" s="29"/>
      <c r="B1145" s="29"/>
      <c r="C1145" s="30"/>
      <c r="D1145" s="2"/>
      <c r="E1145" s="1"/>
      <c r="F1145" s="1"/>
      <c r="G1145" s="57" t="str">
        <f t="shared" si="36"/>
        <v/>
      </c>
      <c r="H1145" s="54" t="str">
        <f>IFERROR(VLOOKUP(G1145,مخزن!D1143:E1745,2,0),"")</f>
        <v/>
      </c>
      <c r="I1145" s="31"/>
      <c r="J1145" s="55"/>
      <c r="K1145" s="55">
        <f t="shared" si="37"/>
        <v>0</v>
      </c>
    </row>
    <row r="1146" spans="1:11" ht="24.95" customHeight="1" x14ac:dyDescent="0.2">
      <c r="A1146" s="29"/>
      <c r="B1146" s="29"/>
      <c r="C1146" s="30"/>
      <c r="D1146" s="2"/>
      <c r="E1146" s="1"/>
      <c r="F1146" s="1"/>
      <c r="G1146" s="57" t="str">
        <f t="shared" si="36"/>
        <v/>
      </c>
      <c r="H1146" s="54" t="str">
        <f>IFERROR(VLOOKUP(G1146,مخزن!D1144:E1746,2,0),"")</f>
        <v/>
      </c>
      <c r="I1146" s="31"/>
      <c r="J1146" s="55"/>
      <c r="K1146" s="55">
        <f t="shared" si="37"/>
        <v>0</v>
      </c>
    </row>
    <row r="1147" spans="1:11" ht="24.95" customHeight="1" x14ac:dyDescent="0.2">
      <c r="A1147" s="29"/>
      <c r="B1147" s="29"/>
      <c r="C1147" s="30"/>
      <c r="D1147" s="2"/>
      <c r="E1147" s="1"/>
      <c r="F1147" s="1"/>
      <c r="G1147" s="57" t="str">
        <f t="shared" si="36"/>
        <v/>
      </c>
      <c r="H1147" s="54" t="str">
        <f>IFERROR(VLOOKUP(G1147,مخزن!D1145:E1747,2,0),"")</f>
        <v/>
      </c>
      <c r="I1147" s="31"/>
      <c r="J1147" s="55"/>
      <c r="K1147" s="55">
        <f t="shared" si="37"/>
        <v>0</v>
      </c>
    </row>
    <row r="1148" spans="1:11" ht="24.95" customHeight="1" x14ac:dyDescent="0.2">
      <c r="A1148" s="29"/>
      <c r="B1148" s="29"/>
      <c r="C1148" s="30"/>
      <c r="D1148" s="2"/>
      <c r="E1148" s="1"/>
      <c r="F1148" s="1"/>
      <c r="G1148" s="57" t="str">
        <f t="shared" si="36"/>
        <v/>
      </c>
      <c r="H1148" s="54" t="str">
        <f>IFERROR(VLOOKUP(G1148,مخزن!D1146:E1748,2,0),"")</f>
        <v/>
      </c>
      <c r="I1148" s="31"/>
      <c r="J1148" s="55"/>
      <c r="K1148" s="55">
        <f t="shared" si="37"/>
        <v>0</v>
      </c>
    </row>
    <row r="1149" spans="1:11" ht="24.95" customHeight="1" x14ac:dyDescent="0.2">
      <c r="A1149" s="29"/>
      <c r="B1149" s="29"/>
      <c r="C1149" s="30"/>
      <c r="D1149" s="2"/>
      <c r="E1149" s="1"/>
      <c r="F1149" s="1"/>
      <c r="G1149" s="57" t="str">
        <f t="shared" si="36"/>
        <v/>
      </c>
      <c r="H1149" s="54" t="str">
        <f>IFERROR(VLOOKUP(G1149,مخزن!D1147:E1749,2,0),"")</f>
        <v/>
      </c>
      <c r="I1149" s="31"/>
      <c r="J1149" s="55"/>
      <c r="K1149" s="55">
        <f t="shared" si="37"/>
        <v>0</v>
      </c>
    </row>
    <row r="1150" spans="1:11" ht="24.95" customHeight="1" x14ac:dyDescent="0.2">
      <c r="A1150" s="29"/>
      <c r="B1150" s="29"/>
      <c r="C1150" s="30"/>
      <c r="D1150" s="2"/>
      <c r="E1150" s="1"/>
      <c r="F1150" s="1"/>
      <c r="G1150" s="57" t="str">
        <f t="shared" si="36"/>
        <v/>
      </c>
      <c r="H1150" s="54" t="str">
        <f>IFERROR(VLOOKUP(G1150,مخزن!D1148:E1750,2,0),"")</f>
        <v/>
      </c>
      <c r="I1150" s="31"/>
      <c r="J1150" s="55"/>
      <c r="K1150" s="55">
        <f t="shared" si="37"/>
        <v>0</v>
      </c>
    </row>
    <row r="1151" spans="1:11" ht="24.95" customHeight="1" x14ac:dyDescent="0.2">
      <c r="A1151" s="29"/>
      <c r="B1151" s="29"/>
      <c r="C1151" s="30"/>
      <c r="D1151" s="2"/>
      <c r="E1151" s="1"/>
      <c r="F1151" s="1"/>
      <c r="G1151" s="57" t="str">
        <f t="shared" si="36"/>
        <v/>
      </c>
      <c r="H1151" s="54" t="str">
        <f>IFERROR(VLOOKUP(G1151,مخزن!D1149:E1751,2,0),"")</f>
        <v/>
      </c>
      <c r="I1151" s="31"/>
      <c r="J1151" s="55"/>
      <c r="K1151" s="55">
        <f t="shared" si="37"/>
        <v>0</v>
      </c>
    </row>
    <row r="1152" spans="1:11" ht="24.95" customHeight="1" x14ac:dyDescent="0.2">
      <c r="A1152" s="29"/>
      <c r="B1152" s="29"/>
      <c r="C1152" s="30"/>
      <c r="D1152" s="2"/>
      <c r="E1152" s="1"/>
      <c r="F1152" s="1"/>
      <c r="G1152" s="57" t="str">
        <f t="shared" si="36"/>
        <v/>
      </c>
      <c r="H1152" s="54" t="str">
        <f>IFERROR(VLOOKUP(G1152,مخزن!D1150:E1752,2,0),"")</f>
        <v/>
      </c>
      <c r="I1152" s="31"/>
      <c r="J1152" s="55"/>
      <c r="K1152" s="55">
        <f t="shared" si="37"/>
        <v>0</v>
      </c>
    </row>
    <row r="1153" spans="1:11" ht="24.95" customHeight="1" x14ac:dyDescent="0.2">
      <c r="A1153" s="29"/>
      <c r="B1153" s="29"/>
      <c r="C1153" s="30"/>
      <c r="D1153" s="2"/>
      <c r="E1153" s="1"/>
      <c r="F1153" s="1"/>
      <c r="G1153" s="57" t="str">
        <f t="shared" si="36"/>
        <v/>
      </c>
      <c r="H1153" s="54" t="str">
        <f>IFERROR(VLOOKUP(G1153,مخزن!D1151:E1753,2,0),"")</f>
        <v/>
      </c>
      <c r="I1153" s="31"/>
      <c r="J1153" s="55"/>
      <c r="K1153" s="55">
        <f t="shared" si="37"/>
        <v>0</v>
      </c>
    </row>
    <row r="1154" spans="1:11" ht="24.95" customHeight="1" x14ac:dyDescent="0.2">
      <c r="A1154" s="29"/>
      <c r="B1154" s="29"/>
      <c r="C1154" s="30"/>
      <c r="D1154" s="2"/>
      <c r="E1154" s="1"/>
      <c r="F1154" s="1"/>
      <c r="G1154" s="57" t="str">
        <f t="shared" si="36"/>
        <v/>
      </c>
      <c r="H1154" s="54" t="str">
        <f>IFERROR(VLOOKUP(G1154,مخزن!D1152:E1754,2,0),"")</f>
        <v/>
      </c>
      <c r="I1154" s="31"/>
      <c r="J1154" s="55"/>
      <c r="K1154" s="55">
        <f t="shared" si="37"/>
        <v>0</v>
      </c>
    </row>
    <row r="1155" spans="1:11" ht="24.95" customHeight="1" x14ac:dyDescent="0.2">
      <c r="A1155" s="29"/>
      <c r="B1155" s="29"/>
      <c r="C1155" s="30"/>
      <c r="D1155" s="2"/>
      <c r="E1155" s="1"/>
      <c r="F1155" s="1"/>
      <c r="G1155" s="57" t="str">
        <f t="shared" si="36"/>
        <v/>
      </c>
      <c r="H1155" s="54" t="str">
        <f>IFERROR(VLOOKUP(G1155,مخزن!D1153:E1755,2,0),"")</f>
        <v/>
      </c>
      <c r="I1155" s="31"/>
      <c r="J1155" s="55"/>
      <c r="K1155" s="55">
        <f t="shared" si="37"/>
        <v>0</v>
      </c>
    </row>
    <row r="1156" spans="1:11" ht="24.95" customHeight="1" x14ac:dyDescent="0.2">
      <c r="A1156" s="29"/>
      <c r="B1156" s="29"/>
      <c r="C1156" s="30"/>
      <c r="D1156" s="2"/>
      <c r="E1156" s="1"/>
      <c r="F1156" s="1"/>
      <c r="G1156" s="57" t="str">
        <f t="shared" si="36"/>
        <v/>
      </c>
      <c r="H1156" s="54" t="str">
        <f>IFERROR(VLOOKUP(G1156,مخزن!D1154:E1756,2,0),"")</f>
        <v/>
      </c>
      <c r="I1156" s="31"/>
      <c r="J1156" s="55"/>
      <c r="K1156" s="55">
        <f t="shared" si="37"/>
        <v>0</v>
      </c>
    </row>
    <row r="1157" spans="1:11" ht="24.95" customHeight="1" x14ac:dyDescent="0.2">
      <c r="A1157" s="29"/>
      <c r="B1157" s="29"/>
      <c r="C1157" s="30"/>
      <c r="D1157" s="2"/>
      <c r="E1157" s="1"/>
      <c r="F1157" s="1"/>
      <c r="G1157" s="57" t="str">
        <f t="shared" si="36"/>
        <v/>
      </c>
      <c r="H1157" s="54" t="str">
        <f>IFERROR(VLOOKUP(G1157,مخزن!D1155:E1757,2,0),"")</f>
        <v/>
      </c>
      <c r="I1157" s="31"/>
      <c r="J1157" s="55"/>
      <c r="K1157" s="55">
        <f t="shared" si="37"/>
        <v>0</v>
      </c>
    </row>
    <row r="1158" spans="1:11" ht="24.95" customHeight="1" x14ac:dyDescent="0.2">
      <c r="A1158" s="29"/>
      <c r="B1158" s="29"/>
      <c r="C1158" s="30"/>
      <c r="D1158" s="2"/>
      <c r="E1158" s="1"/>
      <c r="F1158" s="1"/>
      <c r="G1158" s="57" t="str">
        <f t="shared" si="36"/>
        <v/>
      </c>
      <c r="H1158" s="54" t="str">
        <f>IFERROR(VLOOKUP(G1158,مخزن!D1156:E1758,2,0),"")</f>
        <v/>
      </c>
      <c r="I1158" s="31"/>
      <c r="J1158" s="55"/>
      <c r="K1158" s="55">
        <f t="shared" si="37"/>
        <v>0</v>
      </c>
    </row>
    <row r="1159" spans="1:11" ht="24.95" customHeight="1" x14ac:dyDescent="0.2">
      <c r="A1159" s="29"/>
      <c r="B1159" s="29"/>
      <c r="C1159" s="30"/>
      <c r="D1159" s="2"/>
      <c r="E1159" s="1"/>
      <c r="F1159" s="1"/>
      <c r="G1159" s="57" t="str">
        <f t="shared" si="36"/>
        <v/>
      </c>
      <c r="H1159" s="54" t="str">
        <f>IFERROR(VLOOKUP(G1159,مخزن!D1157:E1759,2,0),"")</f>
        <v/>
      </c>
      <c r="I1159" s="31"/>
      <c r="J1159" s="55"/>
      <c r="K1159" s="55">
        <f t="shared" si="37"/>
        <v>0</v>
      </c>
    </row>
    <row r="1160" spans="1:11" ht="24.95" customHeight="1" x14ac:dyDescent="0.2">
      <c r="A1160" s="29"/>
      <c r="B1160" s="29"/>
      <c r="C1160" s="30"/>
      <c r="D1160" s="2"/>
      <c r="E1160" s="1"/>
      <c r="F1160" s="1"/>
      <c r="G1160" s="57" t="str">
        <f t="shared" si="36"/>
        <v/>
      </c>
      <c r="H1160" s="54" t="str">
        <f>IFERROR(VLOOKUP(G1160,مخزن!D1158:E1760,2,0),"")</f>
        <v/>
      </c>
      <c r="I1160" s="31"/>
      <c r="J1160" s="55"/>
      <c r="K1160" s="55">
        <f t="shared" si="37"/>
        <v>0</v>
      </c>
    </row>
    <row r="1161" spans="1:11" ht="24.95" customHeight="1" x14ac:dyDescent="0.2">
      <c r="A1161" s="29"/>
      <c r="B1161" s="29"/>
      <c r="C1161" s="30"/>
      <c r="D1161" s="2"/>
      <c r="E1161" s="1"/>
      <c r="F1161" s="1"/>
      <c r="G1161" s="57" t="str">
        <f t="shared" si="36"/>
        <v/>
      </c>
      <c r="H1161" s="54" t="str">
        <f>IFERROR(VLOOKUP(G1161,مخزن!D1159:E1761,2,0),"")</f>
        <v/>
      </c>
      <c r="I1161" s="31"/>
      <c r="J1161" s="55"/>
      <c r="K1161" s="55">
        <f t="shared" si="37"/>
        <v>0</v>
      </c>
    </row>
    <row r="1162" spans="1:11" ht="24.95" customHeight="1" x14ac:dyDescent="0.2">
      <c r="A1162" s="29"/>
      <c r="B1162" s="29"/>
      <c r="C1162" s="30"/>
      <c r="D1162" s="2"/>
      <c r="E1162" s="1"/>
      <c r="F1162" s="1"/>
      <c r="G1162" s="57" t="str">
        <f t="shared" ref="G1162:G1225" si="38">E1162&amp;F1162</f>
        <v/>
      </c>
      <c r="H1162" s="54" t="str">
        <f>IFERROR(VLOOKUP(G1162,مخزن!D1160:E1762,2,0),"")</f>
        <v/>
      </c>
      <c r="I1162" s="31"/>
      <c r="J1162" s="55"/>
      <c r="K1162" s="55">
        <f t="shared" ref="K1162:K1225" si="39">I1162*J1162</f>
        <v>0</v>
      </c>
    </row>
    <row r="1163" spans="1:11" ht="24.95" customHeight="1" x14ac:dyDescent="0.2">
      <c r="A1163" s="29"/>
      <c r="B1163" s="29"/>
      <c r="C1163" s="30"/>
      <c r="D1163" s="2"/>
      <c r="E1163" s="1"/>
      <c r="F1163" s="1"/>
      <c r="G1163" s="57" t="str">
        <f t="shared" si="38"/>
        <v/>
      </c>
      <c r="H1163" s="54" t="str">
        <f>IFERROR(VLOOKUP(G1163,مخزن!D1161:E1763,2,0),"")</f>
        <v/>
      </c>
      <c r="I1163" s="31"/>
      <c r="J1163" s="55"/>
      <c r="K1163" s="55">
        <f t="shared" si="39"/>
        <v>0</v>
      </c>
    </row>
    <row r="1164" spans="1:11" ht="24.95" customHeight="1" x14ac:dyDescent="0.2">
      <c r="A1164" s="29"/>
      <c r="B1164" s="29"/>
      <c r="C1164" s="30"/>
      <c r="D1164" s="2"/>
      <c r="E1164" s="1"/>
      <c r="F1164" s="1"/>
      <c r="G1164" s="57" t="str">
        <f t="shared" si="38"/>
        <v/>
      </c>
      <c r="H1164" s="54" t="str">
        <f>IFERROR(VLOOKUP(G1164,مخزن!D1162:E1764,2,0),"")</f>
        <v/>
      </c>
      <c r="I1164" s="31"/>
      <c r="J1164" s="55"/>
      <c r="K1164" s="55">
        <f t="shared" si="39"/>
        <v>0</v>
      </c>
    </row>
    <row r="1165" spans="1:11" ht="24.95" customHeight="1" x14ac:dyDescent="0.2">
      <c r="A1165" s="29"/>
      <c r="B1165" s="29"/>
      <c r="C1165" s="30"/>
      <c r="D1165" s="2"/>
      <c r="E1165" s="1"/>
      <c r="F1165" s="1"/>
      <c r="G1165" s="57" t="str">
        <f t="shared" si="38"/>
        <v/>
      </c>
      <c r="H1165" s="54" t="str">
        <f>IFERROR(VLOOKUP(G1165,مخزن!D1163:E1765,2,0),"")</f>
        <v/>
      </c>
      <c r="I1165" s="31"/>
      <c r="J1165" s="55"/>
      <c r="K1165" s="55">
        <f t="shared" si="39"/>
        <v>0</v>
      </c>
    </row>
    <row r="1166" spans="1:11" ht="24.95" customHeight="1" x14ac:dyDescent="0.2">
      <c r="A1166" s="29"/>
      <c r="B1166" s="29"/>
      <c r="C1166" s="30"/>
      <c r="D1166" s="2"/>
      <c r="E1166" s="1"/>
      <c r="F1166" s="1"/>
      <c r="G1166" s="57" t="str">
        <f t="shared" si="38"/>
        <v/>
      </c>
      <c r="H1166" s="54" t="str">
        <f>IFERROR(VLOOKUP(G1166,مخزن!D1164:E1766,2,0),"")</f>
        <v/>
      </c>
      <c r="I1166" s="31"/>
      <c r="J1166" s="55"/>
      <c r="K1166" s="55">
        <f t="shared" si="39"/>
        <v>0</v>
      </c>
    </row>
    <row r="1167" spans="1:11" ht="24.95" customHeight="1" x14ac:dyDescent="0.2">
      <c r="A1167" s="29"/>
      <c r="B1167" s="29"/>
      <c r="C1167" s="30"/>
      <c r="D1167" s="2"/>
      <c r="E1167" s="1"/>
      <c r="F1167" s="1"/>
      <c r="G1167" s="57" t="str">
        <f t="shared" si="38"/>
        <v/>
      </c>
      <c r="H1167" s="54" t="str">
        <f>IFERROR(VLOOKUP(G1167,مخزن!D1165:E1767,2,0),"")</f>
        <v/>
      </c>
      <c r="I1167" s="31"/>
      <c r="J1167" s="55"/>
      <c r="K1167" s="55">
        <f t="shared" si="39"/>
        <v>0</v>
      </c>
    </row>
    <row r="1168" spans="1:11" ht="24.95" customHeight="1" x14ac:dyDescent="0.2">
      <c r="A1168" s="29"/>
      <c r="B1168" s="29"/>
      <c r="C1168" s="30"/>
      <c r="D1168" s="2"/>
      <c r="E1168" s="1"/>
      <c r="F1168" s="1"/>
      <c r="G1168" s="57" t="str">
        <f t="shared" si="38"/>
        <v/>
      </c>
      <c r="H1168" s="54" t="str">
        <f>IFERROR(VLOOKUP(G1168,مخزن!D1166:E1768,2,0),"")</f>
        <v/>
      </c>
      <c r="I1168" s="31"/>
      <c r="J1168" s="55"/>
      <c r="K1168" s="55">
        <f t="shared" si="39"/>
        <v>0</v>
      </c>
    </row>
    <row r="1169" spans="1:11" ht="24.95" customHeight="1" x14ac:dyDescent="0.2">
      <c r="A1169" s="29"/>
      <c r="B1169" s="29"/>
      <c r="C1169" s="30"/>
      <c r="D1169" s="2"/>
      <c r="E1169" s="1"/>
      <c r="F1169" s="1"/>
      <c r="G1169" s="57" t="str">
        <f t="shared" si="38"/>
        <v/>
      </c>
      <c r="H1169" s="54" t="str">
        <f>IFERROR(VLOOKUP(G1169,مخزن!D1167:E1769,2,0),"")</f>
        <v/>
      </c>
      <c r="I1169" s="31"/>
      <c r="J1169" s="55"/>
      <c r="K1169" s="55">
        <f t="shared" si="39"/>
        <v>0</v>
      </c>
    </row>
    <row r="1170" spans="1:11" ht="24.95" customHeight="1" x14ac:dyDescent="0.2">
      <c r="A1170" s="29"/>
      <c r="B1170" s="29"/>
      <c r="C1170" s="30"/>
      <c r="D1170" s="2"/>
      <c r="E1170" s="1"/>
      <c r="F1170" s="1"/>
      <c r="G1170" s="57" t="str">
        <f t="shared" si="38"/>
        <v/>
      </c>
      <c r="H1170" s="54" t="str">
        <f>IFERROR(VLOOKUP(G1170,مخزن!D1168:E1770,2,0),"")</f>
        <v/>
      </c>
      <c r="I1170" s="31"/>
      <c r="J1170" s="55"/>
      <c r="K1170" s="55">
        <f t="shared" si="39"/>
        <v>0</v>
      </c>
    </row>
    <row r="1171" spans="1:11" ht="24.95" customHeight="1" x14ac:dyDescent="0.2">
      <c r="A1171" s="29"/>
      <c r="B1171" s="29"/>
      <c r="C1171" s="30"/>
      <c r="D1171" s="2"/>
      <c r="E1171" s="1"/>
      <c r="F1171" s="1"/>
      <c r="G1171" s="57" t="str">
        <f t="shared" si="38"/>
        <v/>
      </c>
      <c r="H1171" s="54" t="str">
        <f>IFERROR(VLOOKUP(G1171,مخزن!D1169:E1771,2,0),"")</f>
        <v/>
      </c>
      <c r="I1171" s="31"/>
      <c r="J1171" s="55"/>
      <c r="K1171" s="55">
        <f t="shared" si="39"/>
        <v>0</v>
      </c>
    </row>
    <row r="1172" spans="1:11" ht="24.95" customHeight="1" x14ac:dyDescent="0.2">
      <c r="A1172" s="29"/>
      <c r="B1172" s="29"/>
      <c r="C1172" s="30"/>
      <c r="D1172" s="2"/>
      <c r="E1172" s="1"/>
      <c r="F1172" s="1"/>
      <c r="G1172" s="57" t="str">
        <f t="shared" si="38"/>
        <v/>
      </c>
      <c r="H1172" s="54" t="str">
        <f>IFERROR(VLOOKUP(G1172,مخزن!D1170:E1772,2,0),"")</f>
        <v/>
      </c>
      <c r="I1172" s="31"/>
      <c r="J1172" s="55"/>
      <c r="K1172" s="55">
        <f t="shared" si="39"/>
        <v>0</v>
      </c>
    </row>
    <row r="1173" spans="1:11" ht="24.95" customHeight="1" x14ac:dyDescent="0.2">
      <c r="A1173" s="29"/>
      <c r="B1173" s="29"/>
      <c r="C1173" s="30"/>
      <c r="D1173" s="2"/>
      <c r="E1173" s="1"/>
      <c r="F1173" s="1"/>
      <c r="G1173" s="57" t="str">
        <f t="shared" si="38"/>
        <v/>
      </c>
      <c r="H1173" s="54" t="str">
        <f>IFERROR(VLOOKUP(G1173,مخزن!D1171:E1773,2,0),"")</f>
        <v/>
      </c>
      <c r="I1173" s="31"/>
      <c r="J1173" s="55"/>
      <c r="K1173" s="55">
        <f t="shared" si="39"/>
        <v>0</v>
      </c>
    </row>
    <row r="1174" spans="1:11" ht="24.95" customHeight="1" x14ac:dyDescent="0.2">
      <c r="A1174" s="29"/>
      <c r="B1174" s="29"/>
      <c r="C1174" s="30"/>
      <c r="D1174" s="2"/>
      <c r="E1174" s="1"/>
      <c r="F1174" s="1"/>
      <c r="G1174" s="57" t="str">
        <f t="shared" si="38"/>
        <v/>
      </c>
      <c r="H1174" s="54" t="str">
        <f>IFERROR(VLOOKUP(G1174,مخزن!D1172:E1774,2,0),"")</f>
        <v/>
      </c>
      <c r="I1174" s="31"/>
      <c r="J1174" s="55"/>
      <c r="K1174" s="55">
        <f t="shared" si="39"/>
        <v>0</v>
      </c>
    </row>
    <row r="1175" spans="1:11" ht="24.95" customHeight="1" x14ac:dyDescent="0.2">
      <c r="A1175" s="29"/>
      <c r="B1175" s="29"/>
      <c r="C1175" s="30"/>
      <c r="D1175" s="2"/>
      <c r="E1175" s="1"/>
      <c r="F1175" s="1"/>
      <c r="G1175" s="57" t="str">
        <f t="shared" si="38"/>
        <v/>
      </c>
      <c r="H1175" s="54" t="str">
        <f>IFERROR(VLOOKUP(G1175,مخزن!D1173:E1775,2,0),"")</f>
        <v/>
      </c>
      <c r="I1175" s="31"/>
      <c r="J1175" s="55"/>
      <c r="K1175" s="55">
        <f t="shared" si="39"/>
        <v>0</v>
      </c>
    </row>
    <row r="1176" spans="1:11" ht="24.95" customHeight="1" x14ac:dyDescent="0.2">
      <c r="A1176" s="29"/>
      <c r="B1176" s="29"/>
      <c r="C1176" s="30"/>
      <c r="D1176" s="2"/>
      <c r="E1176" s="1"/>
      <c r="F1176" s="1"/>
      <c r="G1176" s="57" t="str">
        <f t="shared" si="38"/>
        <v/>
      </c>
      <c r="H1176" s="54" t="str">
        <f>IFERROR(VLOOKUP(G1176,مخزن!D1174:E1776,2,0),"")</f>
        <v/>
      </c>
      <c r="I1176" s="31"/>
      <c r="J1176" s="55"/>
      <c r="K1176" s="55">
        <f t="shared" si="39"/>
        <v>0</v>
      </c>
    </row>
    <row r="1177" spans="1:11" ht="24.95" customHeight="1" x14ac:dyDescent="0.2">
      <c r="A1177" s="29"/>
      <c r="B1177" s="29"/>
      <c r="C1177" s="30"/>
      <c r="D1177" s="2"/>
      <c r="E1177" s="1"/>
      <c r="F1177" s="1"/>
      <c r="G1177" s="57" t="str">
        <f t="shared" si="38"/>
        <v/>
      </c>
      <c r="H1177" s="54" t="str">
        <f>IFERROR(VLOOKUP(G1177,مخزن!D1175:E1777,2,0),"")</f>
        <v/>
      </c>
      <c r="I1177" s="31"/>
      <c r="J1177" s="55"/>
      <c r="K1177" s="55">
        <f t="shared" si="39"/>
        <v>0</v>
      </c>
    </row>
    <row r="1178" spans="1:11" ht="24.95" customHeight="1" x14ac:dyDescent="0.2">
      <c r="A1178" s="29"/>
      <c r="B1178" s="29"/>
      <c r="C1178" s="30"/>
      <c r="D1178" s="2"/>
      <c r="E1178" s="1"/>
      <c r="F1178" s="1"/>
      <c r="G1178" s="57" t="str">
        <f t="shared" si="38"/>
        <v/>
      </c>
      <c r="H1178" s="54" t="str">
        <f>IFERROR(VLOOKUP(G1178,مخزن!D1176:E1778,2,0),"")</f>
        <v/>
      </c>
      <c r="I1178" s="31"/>
      <c r="J1178" s="55"/>
      <c r="K1178" s="55">
        <f t="shared" si="39"/>
        <v>0</v>
      </c>
    </row>
    <row r="1179" spans="1:11" ht="24.95" customHeight="1" x14ac:dyDescent="0.2">
      <c r="A1179" s="29"/>
      <c r="B1179" s="29"/>
      <c r="C1179" s="30"/>
      <c r="D1179" s="2"/>
      <c r="E1179" s="1"/>
      <c r="F1179" s="1"/>
      <c r="G1179" s="57" t="str">
        <f t="shared" si="38"/>
        <v/>
      </c>
      <c r="H1179" s="54" t="str">
        <f>IFERROR(VLOOKUP(G1179,مخزن!D1177:E1779,2,0),"")</f>
        <v/>
      </c>
      <c r="I1179" s="31"/>
      <c r="J1179" s="55"/>
      <c r="K1179" s="55">
        <f t="shared" si="39"/>
        <v>0</v>
      </c>
    </row>
    <row r="1180" spans="1:11" ht="24.95" customHeight="1" x14ac:dyDescent="0.2">
      <c r="A1180" s="29"/>
      <c r="B1180" s="29"/>
      <c r="C1180" s="30"/>
      <c r="D1180" s="2"/>
      <c r="E1180" s="1"/>
      <c r="F1180" s="1"/>
      <c r="G1180" s="57" t="str">
        <f t="shared" si="38"/>
        <v/>
      </c>
      <c r="H1180" s="54" t="str">
        <f>IFERROR(VLOOKUP(G1180,مخزن!D1178:E1780,2,0),"")</f>
        <v/>
      </c>
      <c r="I1180" s="31"/>
      <c r="J1180" s="55"/>
      <c r="K1180" s="55">
        <f t="shared" si="39"/>
        <v>0</v>
      </c>
    </row>
    <row r="1181" spans="1:11" ht="24.95" customHeight="1" x14ac:dyDescent="0.2">
      <c r="A1181" s="29"/>
      <c r="B1181" s="29"/>
      <c r="C1181" s="30"/>
      <c r="D1181" s="2"/>
      <c r="E1181" s="1"/>
      <c r="F1181" s="1"/>
      <c r="G1181" s="57" t="str">
        <f t="shared" si="38"/>
        <v/>
      </c>
      <c r="H1181" s="54" t="str">
        <f>IFERROR(VLOOKUP(G1181,مخزن!D1179:E1781,2,0),"")</f>
        <v/>
      </c>
      <c r="I1181" s="31"/>
      <c r="J1181" s="55"/>
      <c r="K1181" s="55">
        <f t="shared" si="39"/>
        <v>0</v>
      </c>
    </row>
    <row r="1182" spans="1:11" ht="24.95" customHeight="1" x14ac:dyDescent="0.2">
      <c r="A1182" s="29"/>
      <c r="B1182" s="29"/>
      <c r="C1182" s="30"/>
      <c r="D1182" s="2"/>
      <c r="E1182" s="1"/>
      <c r="F1182" s="1"/>
      <c r="G1182" s="57" t="str">
        <f t="shared" si="38"/>
        <v/>
      </c>
      <c r="H1182" s="54" t="str">
        <f>IFERROR(VLOOKUP(G1182,مخزن!D1180:E1782,2,0),"")</f>
        <v/>
      </c>
      <c r="I1182" s="31"/>
      <c r="J1182" s="55"/>
      <c r="K1182" s="55">
        <f t="shared" si="39"/>
        <v>0</v>
      </c>
    </row>
    <row r="1183" spans="1:11" ht="24.95" customHeight="1" x14ac:dyDescent="0.2">
      <c r="A1183" s="29"/>
      <c r="B1183" s="29"/>
      <c r="C1183" s="30"/>
      <c r="D1183" s="2"/>
      <c r="E1183" s="1"/>
      <c r="F1183" s="1"/>
      <c r="G1183" s="57" t="str">
        <f t="shared" si="38"/>
        <v/>
      </c>
      <c r="H1183" s="54" t="str">
        <f>IFERROR(VLOOKUP(G1183,مخزن!D1181:E1783,2,0),"")</f>
        <v/>
      </c>
      <c r="I1183" s="31"/>
      <c r="J1183" s="55"/>
      <c r="K1183" s="55">
        <f t="shared" si="39"/>
        <v>0</v>
      </c>
    </row>
    <row r="1184" spans="1:11" ht="24.95" customHeight="1" x14ac:dyDescent="0.2">
      <c r="A1184" s="29"/>
      <c r="B1184" s="29"/>
      <c r="C1184" s="30"/>
      <c r="D1184" s="2"/>
      <c r="E1184" s="1"/>
      <c r="F1184" s="1"/>
      <c r="G1184" s="57" t="str">
        <f t="shared" si="38"/>
        <v/>
      </c>
      <c r="H1184" s="54" t="str">
        <f>IFERROR(VLOOKUP(G1184,مخزن!D1182:E1784,2,0),"")</f>
        <v/>
      </c>
      <c r="I1184" s="31"/>
      <c r="J1184" s="55"/>
      <c r="K1184" s="55">
        <f t="shared" si="39"/>
        <v>0</v>
      </c>
    </row>
    <row r="1185" spans="1:11" ht="24.95" customHeight="1" x14ac:dyDescent="0.2">
      <c r="A1185" s="29"/>
      <c r="B1185" s="29"/>
      <c r="C1185" s="30"/>
      <c r="D1185" s="2"/>
      <c r="E1185" s="1"/>
      <c r="F1185" s="1"/>
      <c r="G1185" s="57" t="str">
        <f t="shared" si="38"/>
        <v/>
      </c>
      <c r="H1185" s="54" t="str">
        <f>IFERROR(VLOOKUP(G1185,مخزن!D1183:E1785,2,0),"")</f>
        <v/>
      </c>
      <c r="I1185" s="31"/>
      <c r="J1185" s="55"/>
      <c r="K1185" s="55">
        <f t="shared" si="39"/>
        <v>0</v>
      </c>
    </row>
    <row r="1186" spans="1:11" ht="24.95" customHeight="1" x14ac:dyDescent="0.2">
      <c r="A1186" s="29"/>
      <c r="B1186" s="29"/>
      <c r="C1186" s="30"/>
      <c r="D1186" s="2"/>
      <c r="E1186" s="1"/>
      <c r="F1186" s="1"/>
      <c r="G1186" s="57" t="str">
        <f t="shared" si="38"/>
        <v/>
      </c>
      <c r="H1186" s="54" t="str">
        <f>IFERROR(VLOOKUP(G1186,مخزن!D1184:E1786,2,0),"")</f>
        <v/>
      </c>
      <c r="I1186" s="31"/>
      <c r="J1186" s="55"/>
      <c r="K1186" s="55">
        <f t="shared" si="39"/>
        <v>0</v>
      </c>
    </row>
    <row r="1187" spans="1:11" ht="24.95" customHeight="1" x14ac:dyDescent="0.2">
      <c r="A1187" s="29"/>
      <c r="B1187" s="29"/>
      <c r="C1187" s="30"/>
      <c r="D1187" s="2"/>
      <c r="E1187" s="1"/>
      <c r="F1187" s="1"/>
      <c r="G1187" s="57" t="str">
        <f t="shared" si="38"/>
        <v/>
      </c>
      <c r="H1187" s="54" t="str">
        <f>IFERROR(VLOOKUP(G1187,مخزن!D1185:E1787,2,0),"")</f>
        <v/>
      </c>
      <c r="I1187" s="31"/>
      <c r="J1187" s="55"/>
      <c r="K1187" s="55">
        <f t="shared" si="39"/>
        <v>0</v>
      </c>
    </row>
    <row r="1188" spans="1:11" ht="24.95" customHeight="1" x14ac:dyDescent="0.2">
      <c r="A1188" s="29"/>
      <c r="B1188" s="29"/>
      <c r="C1188" s="30"/>
      <c r="D1188" s="2"/>
      <c r="E1188" s="1"/>
      <c r="F1188" s="1"/>
      <c r="G1188" s="57" t="str">
        <f t="shared" si="38"/>
        <v/>
      </c>
      <c r="H1188" s="54" t="str">
        <f>IFERROR(VLOOKUP(G1188,مخزن!D1186:E1788,2,0),"")</f>
        <v/>
      </c>
      <c r="I1188" s="31"/>
      <c r="J1188" s="55"/>
      <c r="K1188" s="55">
        <f t="shared" si="39"/>
        <v>0</v>
      </c>
    </row>
    <row r="1189" spans="1:11" ht="24.95" customHeight="1" x14ac:dyDescent="0.2">
      <c r="A1189" s="29"/>
      <c r="B1189" s="29"/>
      <c r="C1189" s="30"/>
      <c r="D1189" s="2"/>
      <c r="E1189" s="1"/>
      <c r="F1189" s="1"/>
      <c r="G1189" s="57" t="str">
        <f t="shared" si="38"/>
        <v/>
      </c>
      <c r="H1189" s="54" t="str">
        <f>IFERROR(VLOOKUP(G1189,مخزن!D1187:E1789,2,0),"")</f>
        <v/>
      </c>
      <c r="I1189" s="31"/>
      <c r="J1189" s="55"/>
      <c r="K1189" s="55">
        <f t="shared" si="39"/>
        <v>0</v>
      </c>
    </row>
    <row r="1190" spans="1:11" ht="24.95" customHeight="1" x14ac:dyDescent="0.2">
      <c r="A1190" s="29"/>
      <c r="B1190" s="29"/>
      <c r="C1190" s="30"/>
      <c r="D1190" s="2"/>
      <c r="E1190" s="1"/>
      <c r="F1190" s="1"/>
      <c r="G1190" s="57" t="str">
        <f t="shared" si="38"/>
        <v/>
      </c>
      <c r="H1190" s="54" t="str">
        <f>IFERROR(VLOOKUP(G1190,مخزن!D1188:E1790,2,0),"")</f>
        <v/>
      </c>
      <c r="I1190" s="31"/>
      <c r="J1190" s="55"/>
      <c r="K1190" s="55">
        <f t="shared" si="39"/>
        <v>0</v>
      </c>
    </row>
    <row r="1191" spans="1:11" ht="24.95" customHeight="1" x14ac:dyDescent="0.2">
      <c r="A1191" s="29"/>
      <c r="B1191" s="29"/>
      <c r="C1191" s="30"/>
      <c r="D1191" s="2"/>
      <c r="E1191" s="1"/>
      <c r="F1191" s="1"/>
      <c r="G1191" s="57" t="str">
        <f t="shared" si="38"/>
        <v/>
      </c>
      <c r="H1191" s="54" t="str">
        <f>IFERROR(VLOOKUP(G1191,مخزن!D1189:E1791,2,0),"")</f>
        <v/>
      </c>
      <c r="I1191" s="31"/>
      <c r="J1191" s="55"/>
      <c r="K1191" s="55">
        <f t="shared" si="39"/>
        <v>0</v>
      </c>
    </row>
    <row r="1192" spans="1:11" ht="24.95" customHeight="1" x14ac:dyDescent="0.2">
      <c r="A1192" s="29"/>
      <c r="B1192" s="29"/>
      <c r="C1192" s="30"/>
      <c r="D1192" s="2"/>
      <c r="E1192" s="1"/>
      <c r="F1192" s="1"/>
      <c r="G1192" s="57" t="str">
        <f t="shared" si="38"/>
        <v/>
      </c>
      <c r="H1192" s="54" t="str">
        <f>IFERROR(VLOOKUP(G1192,مخزن!D1190:E1792,2,0),"")</f>
        <v/>
      </c>
      <c r="I1192" s="31"/>
      <c r="J1192" s="55"/>
      <c r="K1192" s="55">
        <f t="shared" si="39"/>
        <v>0</v>
      </c>
    </row>
    <row r="1193" spans="1:11" ht="24.95" customHeight="1" x14ac:dyDescent="0.2">
      <c r="A1193" s="29"/>
      <c r="B1193" s="29"/>
      <c r="C1193" s="30"/>
      <c r="D1193" s="2"/>
      <c r="E1193" s="1"/>
      <c r="F1193" s="1"/>
      <c r="G1193" s="57" t="str">
        <f t="shared" si="38"/>
        <v/>
      </c>
      <c r="H1193" s="54" t="str">
        <f>IFERROR(VLOOKUP(G1193,مخزن!D1191:E1793,2,0),"")</f>
        <v/>
      </c>
      <c r="I1193" s="31"/>
      <c r="J1193" s="55"/>
      <c r="K1193" s="55">
        <f t="shared" si="39"/>
        <v>0</v>
      </c>
    </row>
    <row r="1194" spans="1:11" ht="24.95" customHeight="1" x14ac:dyDescent="0.2">
      <c r="A1194" s="29"/>
      <c r="B1194" s="29"/>
      <c r="C1194" s="30"/>
      <c r="D1194" s="2"/>
      <c r="E1194" s="1"/>
      <c r="F1194" s="1"/>
      <c r="G1194" s="57" t="str">
        <f t="shared" si="38"/>
        <v/>
      </c>
      <c r="H1194" s="54" t="str">
        <f>IFERROR(VLOOKUP(G1194,مخزن!D1192:E1794,2,0),"")</f>
        <v/>
      </c>
      <c r="I1194" s="31"/>
      <c r="J1194" s="55"/>
      <c r="K1194" s="55">
        <f t="shared" si="39"/>
        <v>0</v>
      </c>
    </row>
    <row r="1195" spans="1:11" ht="24.95" customHeight="1" x14ac:dyDescent="0.2">
      <c r="A1195" s="29"/>
      <c r="B1195" s="29"/>
      <c r="C1195" s="30"/>
      <c r="D1195" s="2"/>
      <c r="E1195" s="1"/>
      <c r="F1195" s="1"/>
      <c r="G1195" s="57" t="str">
        <f t="shared" si="38"/>
        <v/>
      </c>
      <c r="H1195" s="54" t="str">
        <f>IFERROR(VLOOKUP(G1195,مخزن!D1193:E1795,2,0),"")</f>
        <v/>
      </c>
      <c r="I1195" s="31"/>
      <c r="J1195" s="55"/>
      <c r="K1195" s="55">
        <f t="shared" si="39"/>
        <v>0</v>
      </c>
    </row>
    <row r="1196" spans="1:11" ht="24.95" customHeight="1" x14ac:dyDescent="0.2">
      <c r="A1196" s="29"/>
      <c r="B1196" s="29"/>
      <c r="C1196" s="30"/>
      <c r="D1196" s="2"/>
      <c r="E1196" s="1"/>
      <c r="F1196" s="1"/>
      <c r="G1196" s="57" t="str">
        <f t="shared" si="38"/>
        <v/>
      </c>
      <c r="H1196" s="54" t="str">
        <f>IFERROR(VLOOKUP(G1196,مخزن!D1194:E1796,2,0),"")</f>
        <v/>
      </c>
      <c r="I1196" s="31"/>
      <c r="J1196" s="55"/>
      <c r="K1196" s="55">
        <f t="shared" si="39"/>
        <v>0</v>
      </c>
    </row>
    <row r="1197" spans="1:11" ht="24.95" customHeight="1" x14ac:dyDescent="0.2">
      <c r="A1197" s="29"/>
      <c r="B1197" s="29"/>
      <c r="C1197" s="30"/>
      <c r="D1197" s="2"/>
      <c r="E1197" s="1"/>
      <c r="F1197" s="1"/>
      <c r="G1197" s="57" t="str">
        <f t="shared" si="38"/>
        <v/>
      </c>
      <c r="H1197" s="54" t="str">
        <f>IFERROR(VLOOKUP(G1197,مخزن!D1195:E1797,2,0),"")</f>
        <v/>
      </c>
      <c r="I1197" s="31"/>
      <c r="J1197" s="55"/>
      <c r="K1197" s="55">
        <f t="shared" si="39"/>
        <v>0</v>
      </c>
    </row>
    <row r="1198" spans="1:11" ht="24.95" customHeight="1" x14ac:dyDescent="0.2">
      <c r="A1198" s="29"/>
      <c r="B1198" s="29"/>
      <c r="C1198" s="30"/>
      <c r="D1198" s="2"/>
      <c r="E1198" s="1"/>
      <c r="F1198" s="1"/>
      <c r="G1198" s="57" t="str">
        <f t="shared" si="38"/>
        <v/>
      </c>
      <c r="H1198" s="54" t="str">
        <f>IFERROR(VLOOKUP(G1198,مخزن!D1196:E1798,2,0),"")</f>
        <v/>
      </c>
      <c r="I1198" s="31"/>
      <c r="J1198" s="55"/>
      <c r="K1198" s="55">
        <f t="shared" si="39"/>
        <v>0</v>
      </c>
    </row>
    <row r="1199" spans="1:11" ht="24.95" customHeight="1" x14ac:dyDescent="0.2">
      <c r="A1199" s="29"/>
      <c r="B1199" s="29"/>
      <c r="C1199" s="30"/>
      <c r="D1199" s="2"/>
      <c r="E1199" s="1"/>
      <c r="F1199" s="1"/>
      <c r="G1199" s="57" t="str">
        <f t="shared" si="38"/>
        <v/>
      </c>
      <c r="H1199" s="54" t="str">
        <f>IFERROR(VLOOKUP(G1199,مخزن!D1197:E1799,2,0),"")</f>
        <v/>
      </c>
      <c r="I1199" s="31"/>
      <c r="J1199" s="55"/>
      <c r="K1199" s="55">
        <f t="shared" si="39"/>
        <v>0</v>
      </c>
    </row>
    <row r="1200" spans="1:11" ht="24.95" customHeight="1" x14ac:dyDescent="0.2">
      <c r="A1200" s="29"/>
      <c r="B1200" s="29"/>
      <c r="C1200" s="30"/>
      <c r="D1200" s="2"/>
      <c r="E1200" s="1"/>
      <c r="F1200" s="1"/>
      <c r="G1200" s="57" t="str">
        <f t="shared" si="38"/>
        <v/>
      </c>
      <c r="H1200" s="54" t="str">
        <f>IFERROR(VLOOKUP(G1200,مخزن!D1198:E1800,2,0),"")</f>
        <v/>
      </c>
      <c r="I1200" s="31"/>
      <c r="J1200" s="55"/>
      <c r="K1200" s="55">
        <f t="shared" si="39"/>
        <v>0</v>
      </c>
    </row>
    <row r="1201" spans="1:11" ht="24.95" customHeight="1" x14ac:dyDescent="0.2">
      <c r="A1201" s="29"/>
      <c r="B1201" s="29"/>
      <c r="C1201" s="30"/>
      <c r="D1201" s="2"/>
      <c r="E1201" s="1"/>
      <c r="F1201" s="1"/>
      <c r="G1201" s="57" t="str">
        <f t="shared" si="38"/>
        <v/>
      </c>
      <c r="H1201" s="54" t="str">
        <f>IFERROR(VLOOKUP(G1201,مخزن!D1199:E1801,2,0),"")</f>
        <v/>
      </c>
      <c r="I1201" s="31"/>
      <c r="J1201" s="55"/>
      <c r="K1201" s="55">
        <f t="shared" si="39"/>
        <v>0</v>
      </c>
    </row>
    <row r="1202" spans="1:11" ht="24.95" customHeight="1" x14ac:dyDescent="0.2">
      <c r="A1202" s="29"/>
      <c r="B1202" s="29"/>
      <c r="C1202" s="30"/>
      <c r="D1202" s="2"/>
      <c r="E1202" s="1"/>
      <c r="F1202" s="1"/>
      <c r="G1202" s="57" t="str">
        <f t="shared" si="38"/>
        <v/>
      </c>
      <c r="H1202" s="54" t="str">
        <f>IFERROR(VLOOKUP(G1202,مخزن!D1200:E1802,2,0),"")</f>
        <v/>
      </c>
      <c r="I1202" s="31"/>
      <c r="J1202" s="55"/>
      <c r="K1202" s="55">
        <f t="shared" si="39"/>
        <v>0</v>
      </c>
    </row>
    <row r="1203" spans="1:11" ht="24.95" customHeight="1" x14ac:dyDescent="0.2">
      <c r="A1203" s="29"/>
      <c r="B1203" s="29"/>
      <c r="C1203" s="30"/>
      <c r="D1203" s="2"/>
      <c r="E1203" s="1"/>
      <c r="F1203" s="1"/>
      <c r="G1203" s="57" t="str">
        <f t="shared" si="38"/>
        <v/>
      </c>
      <c r="H1203" s="54" t="str">
        <f>IFERROR(VLOOKUP(G1203,مخزن!D1201:E1803,2,0),"")</f>
        <v/>
      </c>
      <c r="I1203" s="31"/>
      <c r="J1203" s="55"/>
      <c r="K1203" s="55">
        <f t="shared" si="39"/>
        <v>0</v>
      </c>
    </row>
    <row r="1204" spans="1:11" ht="24.95" customHeight="1" x14ac:dyDescent="0.2">
      <c r="A1204" s="29"/>
      <c r="B1204" s="29"/>
      <c r="C1204" s="30"/>
      <c r="D1204" s="2"/>
      <c r="E1204" s="1"/>
      <c r="F1204" s="1"/>
      <c r="G1204" s="57" t="str">
        <f t="shared" si="38"/>
        <v/>
      </c>
      <c r="H1204" s="54" t="str">
        <f>IFERROR(VLOOKUP(G1204,مخزن!D1202:E1804,2,0),"")</f>
        <v/>
      </c>
      <c r="I1204" s="31"/>
      <c r="J1204" s="55"/>
      <c r="K1204" s="55">
        <f t="shared" si="39"/>
        <v>0</v>
      </c>
    </row>
    <row r="1205" spans="1:11" ht="24.95" customHeight="1" x14ac:dyDescent="0.2">
      <c r="A1205" s="29"/>
      <c r="B1205" s="29"/>
      <c r="C1205" s="30"/>
      <c r="D1205" s="2"/>
      <c r="E1205" s="1"/>
      <c r="F1205" s="1"/>
      <c r="G1205" s="57" t="str">
        <f t="shared" si="38"/>
        <v/>
      </c>
      <c r="H1205" s="54" t="str">
        <f>IFERROR(VLOOKUP(G1205,مخزن!D1203:E1805,2,0),"")</f>
        <v/>
      </c>
      <c r="I1205" s="31"/>
      <c r="J1205" s="55"/>
      <c r="K1205" s="55">
        <f t="shared" si="39"/>
        <v>0</v>
      </c>
    </row>
    <row r="1206" spans="1:11" ht="24.95" customHeight="1" x14ac:dyDescent="0.2">
      <c r="A1206" s="29"/>
      <c r="B1206" s="29"/>
      <c r="C1206" s="30"/>
      <c r="D1206" s="2"/>
      <c r="E1206" s="1"/>
      <c r="F1206" s="1"/>
      <c r="G1206" s="57" t="str">
        <f t="shared" si="38"/>
        <v/>
      </c>
      <c r="H1206" s="54" t="str">
        <f>IFERROR(VLOOKUP(G1206,مخزن!D1204:E1806,2,0),"")</f>
        <v/>
      </c>
      <c r="I1206" s="31"/>
      <c r="J1206" s="55"/>
      <c r="K1206" s="55">
        <f t="shared" si="39"/>
        <v>0</v>
      </c>
    </row>
    <row r="1207" spans="1:11" ht="24.95" customHeight="1" x14ac:dyDescent="0.2">
      <c r="A1207" s="29"/>
      <c r="B1207" s="29"/>
      <c r="C1207" s="30"/>
      <c r="D1207" s="2"/>
      <c r="E1207" s="1"/>
      <c r="F1207" s="1"/>
      <c r="G1207" s="57" t="str">
        <f t="shared" si="38"/>
        <v/>
      </c>
      <c r="H1207" s="54" t="str">
        <f>IFERROR(VLOOKUP(G1207,مخزن!D1205:E1807,2,0),"")</f>
        <v/>
      </c>
      <c r="I1207" s="31"/>
      <c r="J1207" s="55"/>
      <c r="K1207" s="55">
        <f t="shared" si="39"/>
        <v>0</v>
      </c>
    </row>
    <row r="1208" spans="1:11" ht="24.95" customHeight="1" x14ac:dyDescent="0.2">
      <c r="A1208" s="29"/>
      <c r="B1208" s="29"/>
      <c r="C1208" s="30"/>
      <c r="D1208" s="2"/>
      <c r="E1208" s="1"/>
      <c r="F1208" s="1"/>
      <c r="G1208" s="57" t="str">
        <f t="shared" si="38"/>
        <v/>
      </c>
      <c r="H1208" s="54" t="str">
        <f>IFERROR(VLOOKUP(G1208,مخزن!D1206:E1808,2,0),"")</f>
        <v/>
      </c>
      <c r="I1208" s="31"/>
      <c r="J1208" s="55"/>
      <c r="K1208" s="55">
        <f t="shared" si="39"/>
        <v>0</v>
      </c>
    </row>
    <row r="1209" spans="1:11" ht="24.95" customHeight="1" x14ac:dyDescent="0.2">
      <c r="A1209" s="29"/>
      <c r="B1209" s="29"/>
      <c r="C1209" s="30"/>
      <c r="D1209" s="2"/>
      <c r="E1209" s="1"/>
      <c r="F1209" s="1"/>
      <c r="G1209" s="57" t="str">
        <f t="shared" si="38"/>
        <v/>
      </c>
      <c r="H1209" s="54" t="str">
        <f>IFERROR(VLOOKUP(G1209,مخزن!D1207:E1809,2,0),"")</f>
        <v/>
      </c>
      <c r="I1209" s="31"/>
      <c r="J1209" s="55"/>
      <c r="K1209" s="55">
        <f t="shared" si="39"/>
        <v>0</v>
      </c>
    </row>
    <row r="1210" spans="1:11" ht="24.95" customHeight="1" x14ac:dyDescent="0.2">
      <c r="A1210" s="29"/>
      <c r="B1210" s="29"/>
      <c r="C1210" s="30"/>
      <c r="D1210" s="2"/>
      <c r="E1210" s="1"/>
      <c r="F1210" s="1"/>
      <c r="G1210" s="57" t="str">
        <f t="shared" si="38"/>
        <v/>
      </c>
      <c r="H1210" s="54" t="str">
        <f>IFERROR(VLOOKUP(G1210,مخزن!D1208:E1810,2,0),"")</f>
        <v/>
      </c>
      <c r="I1210" s="31"/>
      <c r="J1210" s="55"/>
      <c r="K1210" s="55">
        <f t="shared" si="39"/>
        <v>0</v>
      </c>
    </row>
    <row r="1211" spans="1:11" ht="24.95" customHeight="1" x14ac:dyDescent="0.2">
      <c r="A1211" s="29"/>
      <c r="B1211" s="29"/>
      <c r="C1211" s="30"/>
      <c r="D1211" s="2"/>
      <c r="E1211" s="1"/>
      <c r="F1211" s="1"/>
      <c r="G1211" s="57" t="str">
        <f t="shared" si="38"/>
        <v/>
      </c>
      <c r="H1211" s="54" t="str">
        <f>IFERROR(VLOOKUP(G1211,مخزن!D1209:E1811,2,0),"")</f>
        <v/>
      </c>
      <c r="I1211" s="31"/>
      <c r="J1211" s="55"/>
      <c r="K1211" s="55">
        <f t="shared" si="39"/>
        <v>0</v>
      </c>
    </row>
    <row r="1212" spans="1:11" ht="24.95" customHeight="1" x14ac:dyDescent="0.2">
      <c r="A1212" s="29"/>
      <c r="B1212" s="29"/>
      <c r="C1212" s="30"/>
      <c r="D1212" s="2"/>
      <c r="E1212" s="1"/>
      <c r="F1212" s="1"/>
      <c r="G1212" s="57" t="str">
        <f t="shared" si="38"/>
        <v/>
      </c>
      <c r="H1212" s="54" t="str">
        <f>IFERROR(VLOOKUP(G1212,مخزن!D1210:E1812,2,0),"")</f>
        <v/>
      </c>
      <c r="I1212" s="31"/>
      <c r="J1212" s="55"/>
      <c r="K1212" s="55">
        <f t="shared" si="39"/>
        <v>0</v>
      </c>
    </row>
    <row r="1213" spans="1:11" ht="24.95" customHeight="1" x14ac:dyDescent="0.2">
      <c r="A1213" s="29"/>
      <c r="B1213" s="29"/>
      <c r="C1213" s="30"/>
      <c r="D1213" s="2"/>
      <c r="E1213" s="1"/>
      <c r="F1213" s="1"/>
      <c r="G1213" s="57" t="str">
        <f t="shared" si="38"/>
        <v/>
      </c>
      <c r="H1213" s="54" t="str">
        <f>IFERROR(VLOOKUP(G1213,مخزن!D1211:E1813,2,0),"")</f>
        <v/>
      </c>
      <c r="I1213" s="31"/>
      <c r="J1213" s="55"/>
      <c r="K1213" s="55">
        <f t="shared" si="39"/>
        <v>0</v>
      </c>
    </row>
    <row r="1214" spans="1:11" ht="24.95" customHeight="1" x14ac:dyDescent="0.2">
      <c r="A1214" s="29"/>
      <c r="B1214" s="29"/>
      <c r="C1214" s="30"/>
      <c r="D1214" s="2"/>
      <c r="E1214" s="1"/>
      <c r="F1214" s="1"/>
      <c r="G1214" s="57" t="str">
        <f t="shared" si="38"/>
        <v/>
      </c>
      <c r="H1214" s="54" t="str">
        <f>IFERROR(VLOOKUP(G1214,مخزن!D1212:E1814,2,0),"")</f>
        <v/>
      </c>
      <c r="I1214" s="31"/>
      <c r="J1214" s="55"/>
      <c r="K1214" s="55">
        <f t="shared" si="39"/>
        <v>0</v>
      </c>
    </row>
    <row r="1215" spans="1:11" ht="24.95" customHeight="1" x14ac:dyDescent="0.2">
      <c r="A1215" s="29"/>
      <c r="B1215" s="29"/>
      <c r="C1215" s="30"/>
      <c r="D1215" s="2"/>
      <c r="E1215" s="1"/>
      <c r="F1215" s="1"/>
      <c r="G1215" s="57" t="str">
        <f t="shared" si="38"/>
        <v/>
      </c>
      <c r="H1215" s="54" t="str">
        <f>IFERROR(VLOOKUP(G1215,مخزن!D1213:E1815,2,0),"")</f>
        <v/>
      </c>
      <c r="I1215" s="31"/>
      <c r="J1215" s="55"/>
      <c r="K1215" s="55">
        <f t="shared" si="39"/>
        <v>0</v>
      </c>
    </row>
    <row r="1216" spans="1:11" ht="24.95" customHeight="1" x14ac:dyDescent="0.2">
      <c r="A1216" s="29"/>
      <c r="B1216" s="29"/>
      <c r="C1216" s="30"/>
      <c r="D1216" s="2"/>
      <c r="E1216" s="1"/>
      <c r="F1216" s="1"/>
      <c r="G1216" s="57" t="str">
        <f t="shared" si="38"/>
        <v/>
      </c>
      <c r="H1216" s="54" t="str">
        <f>IFERROR(VLOOKUP(G1216,مخزن!D1214:E1816,2,0),"")</f>
        <v/>
      </c>
      <c r="I1216" s="31"/>
      <c r="J1216" s="55"/>
      <c r="K1216" s="55">
        <f t="shared" si="39"/>
        <v>0</v>
      </c>
    </row>
    <row r="1217" spans="1:11" ht="24.95" customHeight="1" x14ac:dyDescent="0.2">
      <c r="A1217" s="29"/>
      <c r="B1217" s="29"/>
      <c r="C1217" s="30"/>
      <c r="D1217" s="2"/>
      <c r="E1217" s="1"/>
      <c r="F1217" s="1"/>
      <c r="G1217" s="57" t="str">
        <f t="shared" si="38"/>
        <v/>
      </c>
      <c r="H1217" s="54" t="str">
        <f>IFERROR(VLOOKUP(G1217,مخزن!D1215:E1817,2,0),"")</f>
        <v/>
      </c>
      <c r="I1217" s="31"/>
      <c r="J1217" s="55"/>
      <c r="K1217" s="55">
        <f t="shared" si="39"/>
        <v>0</v>
      </c>
    </row>
    <row r="1218" spans="1:11" ht="24.95" customHeight="1" x14ac:dyDescent="0.2">
      <c r="A1218" s="29"/>
      <c r="B1218" s="29"/>
      <c r="C1218" s="30"/>
      <c r="D1218" s="2"/>
      <c r="E1218" s="1"/>
      <c r="F1218" s="1"/>
      <c r="G1218" s="57" t="str">
        <f t="shared" si="38"/>
        <v/>
      </c>
      <c r="H1218" s="54" t="str">
        <f>IFERROR(VLOOKUP(G1218,مخزن!D1216:E1818,2,0),"")</f>
        <v/>
      </c>
      <c r="I1218" s="31"/>
      <c r="J1218" s="55"/>
      <c r="K1218" s="55">
        <f t="shared" si="39"/>
        <v>0</v>
      </c>
    </row>
    <row r="1219" spans="1:11" ht="24.95" customHeight="1" x14ac:dyDescent="0.2">
      <c r="A1219" s="29"/>
      <c r="B1219" s="29"/>
      <c r="C1219" s="30"/>
      <c r="D1219" s="2"/>
      <c r="E1219" s="1"/>
      <c r="F1219" s="1"/>
      <c r="G1219" s="57" t="str">
        <f t="shared" si="38"/>
        <v/>
      </c>
      <c r="H1219" s="54" t="str">
        <f>IFERROR(VLOOKUP(G1219,مخزن!D1217:E1819,2,0),"")</f>
        <v/>
      </c>
      <c r="I1219" s="31"/>
      <c r="J1219" s="55"/>
      <c r="K1219" s="55">
        <f t="shared" si="39"/>
        <v>0</v>
      </c>
    </row>
    <row r="1220" spans="1:11" ht="24.95" customHeight="1" x14ac:dyDescent="0.2">
      <c r="A1220" s="29"/>
      <c r="B1220" s="29"/>
      <c r="C1220" s="30"/>
      <c r="D1220" s="2"/>
      <c r="E1220" s="1"/>
      <c r="F1220" s="1"/>
      <c r="G1220" s="57" t="str">
        <f t="shared" si="38"/>
        <v/>
      </c>
      <c r="H1220" s="54" t="str">
        <f>IFERROR(VLOOKUP(G1220,مخزن!D1218:E1820,2,0),"")</f>
        <v/>
      </c>
      <c r="I1220" s="31"/>
      <c r="J1220" s="55"/>
      <c r="K1220" s="55">
        <f t="shared" si="39"/>
        <v>0</v>
      </c>
    </row>
    <row r="1221" spans="1:11" ht="24.95" customHeight="1" x14ac:dyDescent="0.2">
      <c r="A1221" s="29"/>
      <c r="B1221" s="29"/>
      <c r="C1221" s="30"/>
      <c r="D1221" s="2"/>
      <c r="E1221" s="1"/>
      <c r="F1221" s="1"/>
      <c r="G1221" s="57" t="str">
        <f t="shared" si="38"/>
        <v/>
      </c>
      <c r="H1221" s="54" t="str">
        <f>IFERROR(VLOOKUP(G1221,مخزن!D1219:E1821,2,0),"")</f>
        <v/>
      </c>
      <c r="I1221" s="31"/>
      <c r="J1221" s="55"/>
      <c r="K1221" s="55">
        <f t="shared" si="39"/>
        <v>0</v>
      </c>
    </row>
    <row r="1222" spans="1:11" ht="24.95" customHeight="1" x14ac:dyDescent="0.2">
      <c r="A1222" s="29"/>
      <c r="B1222" s="29"/>
      <c r="C1222" s="30"/>
      <c r="D1222" s="2"/>
      <c r="E1222" s="1"/>
      <c r="F1222" s="1"/>
      <c r="G1222" s="57" t="str">
        <f t="shared" si="38"/>
        <v/>
      </c>
      <c r="H1222" s="54" t="str">
        <f>IFERROR(VLOOKUP(G1222,مخزن!D1220:E1822,2,0),"")</f>
        <v/>
      </c>
      <c r="I1222" s="31"/>
      <c r="J1222" s="55"/>
      <c r="K1222" s="55">
        <f t="shared" si="39"/>
        <v>0</v>
      </c>
    </row>
    <row r="1223" spans="1:11" ht="24.95" customHeight="1" x14ac:dyDescent="0.2">
      <c r="A1223" s="29"/>
      <c r="B1223" s="29"/>
      <c r="C1223" s="30"/>
      <c r="D1223" s="2"/>
      <c r="E1223" s="1"/>
      <c r="F1223" s="1"/>
      <c r="G1223" s="57" t="str">
        <f t="shared" si="38"/>
        <v/>
      </c>
      <c r="H1223" s="54" t="str">
        <f>IFERROR(VLOOKUP(G1223,مخزن!D1221:E1823,2,0),"")</f>
        <v/>
      </c>
      <c r="I1223" s="31"/>
      <c r="J1223" s="55"/>
      <c r="K1223" s="55">
        <f t="shared" si="39"/>
        <v>0</v>
      </c>
    </row>
    <row r="1224" spans="1:11" ht="24.95" customHeight="1" x14ac:dyDescent="0.2">
      <c r="A1224" s="29"/>
      <c r="B1224" s="29"/>
      <c r="C1224" s="30"/>
      <c r="D1224" s="2"/>
      <c r="E1224" s="1"/>
      <c r="F1224" s="1"/>
      <c r="G1224" s="57" t="str">
        <f t="shared" si="38"/>
        <v/>
      </c>
      <c r="H1224" s="54" t="str">
        <f>IFERROR(VLOOKUP(G1224,مخزن!D1222:E1824,2,0),"")</f>
        <v/>
      </c>
      <c r="I1224" s="31"/>
      <c r="J1224" s="55"/>
      <c r="K1224" s="55">
        <f t="shared" si="39"/>
        <v>0</v>
      </c>
    </row>
    <row r="1225" spans="1:11" ht="24.95" customHeight="1" x14ac:dyDescent="0.2">
      <c r="A1225" s="29"/>
      <c r="B1225" s="29"/>
      <c r="C1225" s="30"/>
      <c r="D1225" s="2"/>
      <c r="E1225" s="1"/>
      <c r="F1225" s="1"/>
      <c r="G1225" s="57" t="str">
        <f t="shared" si="38"/>
        <v/>
      </c>
      <c r="H1225" s="54" t="str">
        <f>IFERROR(VLOOKUP(G1225,مخزن!D1223:E1825,2,0),"")</f>
        <v/>
      </c>
      <c r="I1225" s="31"/>
      <c r="J1225" s="55"/>
      <c r="K1225" s="55">
        <f t="shared" si="39"/>
        <v>0</v>
      </c>
    </row>
    <row r="1226" spans="1:11" ht="24.95" customHeight="1" x14ac:dyDescent="0.2">
      <c r="A1226" s="29"/>
      <c r="B1226" s="29"/>
      <c r="C1226" s="30"/>
      <c r="D1226" s="2"/>
      <c r="E1226" s="1"/>
      <c r="F1226" s="1"/>
      <c r="G1226" s="57" t="str">
        <f t="shared" ref="G1226:G1289" si="40">E1226&amp;F1226</f>
        <v/>
      </c>
      <c r="H1226" s="54" t="str">
        <f>IFERROR(VLOOKUP(G1226,مخزن!D1224:E1826,2,0),"")</f>
        <v/>
      </c>
      <c r="I1226" s="31"/>
      <c r="J1226" s="55"/>
      <c r="K1226" s="55">
        <f t="shared" ref="K1226:K1289" si="41">I1226*J1226</f>
        <v>0</v>
      </c>
    </row>
    <row r="1227" spans="1:11" ht="24.95" customHeight="1" x14ac:dyDescent="0.2">
      <c r="A1227" s="29"/>
      <c r="B1227" s="29"/>
      <c r="C1227" s="30"/>
      <c r="D1227" s="2"/>
      <c r="E1227" s="1"/>
      <c r="F1227" s="1"/>
      <c r="G1227" s="57" t="str">
        <f t="shared" si="40"/>
        <v/>
      </c>
      <c r="H1227" s="54" t="str">
        <f>IFERROR(VLOOKUP(G1227,مخزن!D1225:E1827,2,0),"")</f>
        <v/>
      </c>
      <c r="I1227" s="31"/>
      <c r="J1227" s="55"/>
      <c r="K1227" s="55">
        <f t="shared" si="41"/>
        <v>0</v>
      </c>
    </row>
    <row r="1228" spans="1:11" ht="24.95" customHeight="1" x14ac:dyDescent="0.2">
      <c r="A1228" s="29"/>
      <c r="B1228" s="29"/>
      <c r="C1228" s="30"/>
      <c r="D1228" s="2"/>
      <c r="E1228" s="1"/>
      <c r="F1228" s="1"/>
      <c r="G1228" s="57" t="str">
        <f t="shared" si="40"/>
        <v/>
      </c>
      <c r="H1228" s="54" t="str">
        <f>IFERROR(VLOOKUP(G1228,مخزن!D1226:E1828,2,0),"")</f>
        <v/>
      </c>
      <c r="I1228" s="31"/>
      <c r="J1228" s="55"/>
      <c r="K1228" s="55">
        <f t="shared" si="41"/>
        <v>0</v>
      </c>
    </row>
    <row r="1229" spans="1:11" ht="24.95" customHeight="1" x14ac:dyDescent="0.2">
      <c r="A1229" s="29"/>
      <c r="B1229" s="29"/>
      <c r="C1229" s="30"/>
      <c r="D1229" s="2"/>
      <c r="E1229" s="1"/>
      <c r="F1229" s="1"/>
      <c r="G1229" s="57" t="str">
        <f t="shared" si="40"/>
        <v/>
      </c>
      <c r="H1229" s="54" t="str">
        <f>IFERROR(VLOOKUP(G1229,مخزن!D1227:E1829,2,0),"")</f>
        <v/>
      </c>
      <c r="I1229" s="31"/>
      <c r="J1229" s="55"/>
      <c r="K1229" s="55">
        <f t="shared" si="41"/>
        <v>0</v>
      </c>
    </row>
    <row r="1230" spans="1:11" ht="24.95" customHeight="1" x14ac:dyDescent="0.2">
      <c r="A1230" s="29"/>
      <c r="B1230" s="29"/>
      <c r="C1230" s="30"/>
      <c r="D1230" s="2"/>
      <c r="E1230" s="1"/>
      <c r="F1230" s="1"/>
      <c r="G1230" s="57" t="str">
        <f t="shared" si="40"/>
        <v/>
      </c>
      <c r="H1230" s="54" t="str">
        <f>IFERROR(VLOOKUP(G1230,مخزن!D1228:E1830,2,0),"")</f>
        <v/>
      </c>
      <c r="I1230" s="31"/>
      <c r="J1230" s="55"/>
      <c r="K1230" s="55">
        <f t="shared" si="41"/>
        <v>0</v>
      </c>
    </row>
    <row r="1231" spans="1:11" ht="24.95" customHeight="1" x14ac:dyDescent="0.2">
      <c r="A1231" s="29"/>
      <c r="B1231" s="29"/>
      <c r="C1231" s="30"/>
      <c r="D1231" s="2"/>
      <c r="E1231" s="1"/>
      <c r="F1231" s="1"/>
      <c r="G1231" s="57" t="str">
        <f t="shared" si="40"/>
        <v/>
      </c>
      <c r="H1231" s="54" t="str">
        <f>IFERROR(VLOOKUP(G1231,مخزن!D1229:E1831,2,0),"")</f>
        <v/>
      </c>
      <c r="I1231" s="31"/>
      <c r="J1231" s="55"/>
      <c r="K1231" s="55">
        <f t="shared" si="41"/>
        <v>0</v>
      </c>
    </row>
    <row r="1232" spans="1:11" ht="24.95" customHeight="1" x14ac:dyDescent="0.2">
      <c r="A1232" s="29"/>
      <c r="B1232" s="29"/>
      <c r="C1232" s="30"/>
      <c r="D1232" s="2"/>
      <c r="E1232" s="1"/>
      <c r="F1232" s="1"/>
      <c r="G1232" s="57" t="str">
        <f t="shared" si="40"/>
        <v/>
      </c>
      <c r="H1232" s="54" t="str">
        <f>IFERROR(VLOOKUP(G1232,مخزن!D1230:E1832,2,0),"")</f>
        <v/>
      </c>
      <c r="I1232" s="31"/>
      <c r="J1232" s="55"/>
      <c r="K1232" s="55">
        <f t="shared" si="41"/>
        <v>0</v>
      </c>
    </row>
    <row r="1233" spans="1:11" ht="24.95" customHeight="1" x14ac:dyDescent="0.2">
      <c r="A1233" s="29"/>
      <c r="B1233" s="29"/>
      <c r="C1233" s="30"/>
      <c r="D1233" s="2"/>
      <c r="E1233" s="1"/>
      <c r="F1233" s="1"/>
      <c r="G1233" s="57" t="str">
        <f t="shared" si="40"/>
        <v/>
      </c>
      <c r="H1233" s="54" t="str">
        <f>IFERROR(VLOOKUP(G1233,مخزن!D1231:E1833,2,0),"")</f>
        <v/>
      </c>
      <c r="I1233" s="31"/>
      <c r="J1233" s="55"/>
      <c r="K1233" s="55">
        <f t="shared" si="41"/>
        <v>0</v>
      </c>
    </row>
    <row r="1234" spans="1:11" ht="24.95" customHeight="1" x14ac:dyDescent="0.2">
      <c r="A1234" s="29"/>
      <c r="B1234" s="29"/>
      <c r="C1234" s="30"/>
      <c r="D1234" s="2"/>
      <c r="E1234" s="1"/>
      <c r="F1234" s="1"/>
      <c r="G1234" s="57" t="str">
        <f t="shared" si="40"/>
        <v/>
      </c>
      <c r="H1234" s="54" t="str">
        <f>IFERROR(VLOOKUP(G1234,مخزن!D1232:E1834,2,0),"")</f>
        <v/>
      </c>
      <c r="I1234" s="31"/>
      <c r="J1234" s="55"/>
      <c r="K1234" s="55">
        <f t="shared" si="41"/>
        <v>0</v>
      </c>
    </row>
    <row r="1235" spans="1:11" ht="24.95" customHeight="1" x14ac:dyDescent="0.2">
      <c r="A1235" s="29"/>
      <c r="B1235" s="29"/>
      <c r="C1235" s="30"/>
      <c r="D1235" s="2"/>
      <c r="E1235" s="1"/>
      <c r="F1235" s="1"/>
      <c r="G1235" s="57" t="str">
        <f t="shared" si="40"/>
        <v/>
      </c>
      <c r="H1235" s="54" t="str">
        <f>IFERROR(VLOOKUP(G1235,مخزن!D1233:E1835,2,0),"")</f>
        <v/>
      </c>
      <c r="I1235" s="31"/>
      <c r="J1235" s="55"/>
      <c r="K1235" s="55">
        <f t="shared" si="41"/>
        <v>0</v>
      </c>
    </row>
    <row r="1236" spans="1:11" ht="24.95" customHeight="1" x14ac:dyDescent="0.2">
      <c r="A1236" s="29"/>
      <c r="B1236" s="29"/>
      <c r="C1236" s="30"/>
      <c r="D1236" s="2"/>
      <c r="E1236" s="1"/>
      <c r="F1236" s="1"/>
      <c r="G1236" s="57" t="str">
        <f t="shared" si="40"/>
        <v/>
      </c>
      <c r="H1236" s="54" t="str">
        <f>IFERROR(VLOOKUP(G1236,مخزن!D1234:E1836,2,0),"")</f>
        <v/>
      </c>
      <c r="I1236" s="31"/>
      <c r="J1236" s="55"/>
      <c r="K1236" s="55">
        <f t="shared" si="41"/>
        <v>0</v>
      </c>
    </row>
    <row r="1237" spans="1:11" ht="24.95" customHeight="1" x14ac:dyDescent="0.2">
      <c r="A1237" s="29"/>
      <c r="B1237" s="29"/>
      <c r="C1237" s="30"/>
      <c r="D1237" s="2"/>
      <c r="E1237" s="1"/>
      <c r="F1237" s="1"/>
      <c r="G1237" s="57" t="str">
        <f t="shared" si="40"/>
        <v/>
      </c>
      <c r="H1237" s="54" t="str">
        <f>IFERROR(VLOOKUP(G1237,مخزن!D1235:E1837,2,0),"")</f>
        <v/>
      </c>
      <c r="I1237" s="31"/>
      <c r="J1237" s="55"/>
      <c r="K1237" s="55">
        <f t="shared" si="41"/>
        <v>0</v>
      </c>
    </row>
    <row r="1238" spans="1:11" ht="24.95" customHeight="1" x14ac:dyDescent="0.2">
      <c r="A1238" s="29"/>
      <c r="B1238" s="29"/>
      <c r="C1238" s="30"/>
      <c r="D1238" s="2"/>
      <c r="E1238" s="1"/>
      <c r="F1238" s="1"/>
      <c r="G1238" s="57" t="str">
        <f t="shared" si="40"/>
        <v/>
      </c>
      <c r="H1238" s="54" t="str">
        <f>IFERROR(VLOOKUP(G1238,مخزن!D1236:E1838,2,0),"")</f>
        <v/>
      </c>
      <c r="I1238" s="31"/>
      <c r="J1238" s="55"/>
      <c r="K1238" s="55">
        <f t="shared" si="41"/>
        <v>0</v>
      </c>
    </row>
    <row r="1239" spans="1:11" ht="24.95" customHeight="1" x14ac:dyDescent="0.2">
      <c r="A1239" s="29"/>
      <c r="B1239" s="29"/>
      <c r="C1239" s="30"/>
      <c r="D1239" s="2"/>
      <c r="E1239" s="1"/>
      <c r="F1239" s="1"/>
      <c r="G1239" s="57" t="str">
        <f t="shared" si="40"/>
        <v/>
      </c>
      <c r="H1239" s="54" t="str">
        <f>IFERROR(VLOOKUP(G1239,مخزن!D1237:E1839,2,0),"")</f>
        <v/>
      </c>
      <c r="I1239" s="31"/>
      <c r="J1239" s="55"/>
      <c r="K1239" s="55">
        <f t="shared" si="41"/>
        <v>0</v>
      </c>
    </row>
    <row r="1240" spans="1:11" ht="24.95" customHeight="1" x14ac:dyDescent="0.2">
      <c r="A1240" s="29"/>
      <c r="B1240" s="29"/>
      <c r="C1240" s="30"/>
      <c r="D1240" s="2"/>
      <c r="E1240" s="1"/>
      <c r="F1240" s="1"/>
      <c r="G1240" s="57" t="str">
        <f t="shared" si="40"/>
        <v/>
      </c>
      <c r="H1240" s="54" t="str">
        <f>IFERROR(VLOOKUP(G1240,مخزن!D1238:E1840,2,0),"")</f>
        <v/>
      </c>
      <c r="I1240" s="31"/>
      <c r="J1240" s="55"/>
      <c r="K1240" s="55">
        <f t="shared" si="41"/>
        <v>0</v>
      </c>
    </row>
    <row r="1241" spans="1:11" ht="24.95" customHeight="1" x14ac:dyDescent="0.2">
      <c r="A1241" s="29"/>
      <c r="B1241" s="29"/>
      <c r="C1241" s="30"/>
      <c r="D1241" s="2"/>
      <c r="E1241" s="1"/>
      <c r="F1241" s="1"/>
      <c r="G1241" s="57" t="str">
        <f t="shared" si="40"/>
        <v/>
      </c>
      <c r="H1241" s="54" t="str">
        <f>IFERROR(VLOOKUP(G1241,مخزن!D1239:E1841,2,0),"")</f>
        <v/>
      </c>
      <c r="I1241" s="31"/>
      <c r="J1241" s="55"/>
      <c r="K1241" s="55">
        <f t="shared" si="41"/>
        <v>0</v>
      </c>
    </row>
    <row r="1242" spans="1:11" ht="24.95" customHeight="1" x14ac:dyDescent="0.2">
      <c r="A1242" s="29"/>
      <c r="B1242" s="29"/>
      <c r="C1242" s="30"/>
      <c r="D1242" s="2"/>
      <c r="E1242" s="1"/>
      <c r="F1242" s="1"/>
      <c r="G1242" s="57" t="str">
        <f t="shared" si="40"/>
        <v/>
      </c>
      <c r="H1242" s="54" t="str">
        <f>IFERROR(VLOOKUP(G1242,مخزن!D1240:E1842,2,0),"")</f>
        <v/>
      </c>
      <c r="I1242" s="31"/>
      <c r="J1242" s="55"/>
      <c r="K1242" s="55">
        <f t="shared" si="41"/>
        <v>0</v>
      </c>
    </row>
    <row r="1243" spans="1:11" ht="24.95" customHeight="1" x14ac:dyDescent="0.2">
      <c r="A1243" s="29"/>
      <c r="B1243" s="29"/>
      <c r="C1243" s="30"/>
      <c r="D1243" s="2"/>
      <c r="E1243" s="1"/>
      <c r="F1243" s="1"/>
      <c r="G1243" s="57" t="str">
        <f t="shared" si="40"/>
        <v/>
      </c>
      <c r="H1243" s="54" t="str">
        <f>IFERROR(VLOOKUP(G1243,مخزن!D1241:E1843,2,0),"")</f>
        <v/>
      </c>
      <c r="I1243" s="31"/>
      <c r="J1243" s="55"/>
      <c r="K1243" s="55">
        <f t="shared" si="41"/>
        <v>0</v>
      </c>
    </row>
    <row r="1244" spans="1:11" ht="24.95" customHeight="1" x14ac:dyDescent="0.2">
      <c r="A1244" s="29"/>
      <c r="B1244" s="29"/>
      <c r="C1244" s="30"/>
      <c r="D1244" s="2"/>
      <c r="E1244" s="1"/>
      <c r="F1244" s="1"/>
      <c r="G1244" s="57" t="str">
        <f t="shared" si="40"/>
        <v/>
      </c>
      <c r="H1244" s="54" t="str">
        <f>IFERROR(VLOOKUP(G1244,مخزن!D1242:E1844,2,0),"")</f>
        <v/>
      </c>
      <c r="I1244" s="31"/>
      <c r="J1244" s="55"/>
      <c r="K1244" s="55">
        <f t="shared" si="41"/>
        <v>0</v>
      </c>
    </row>
    <row r="1245" spans="1:11" ht="24.95" customHeight="1" x14ac:dyDescent="0.2">
      <c r="A1245" s="29"/>
      <c r="B1245" s="29"/>
      <c r="C1245" s="30"/>
      <c r="D1245" s="2"/>
      <c r="E1245" s="1"/>
      <c r="F1245" s="1"/>
      <c r="G1245" s="57" t="str">
        <f t="shared" si="40"/>
        <v/>
      </c>
      <c r="H1245" s="54" t="str">
        <f>IFERROR(VLOOKUP(G1245,مخزن!D1243:E1845,2,0),"")</f>
        <v/>
      </c>
      <c r="I1245" s="31"/>
      <c r="J1245" s="55"/>
      <c r="K1245" s="55">
        <f t="shared" si="41"/>
        <v>0</v>
      </c>
    </row>
    <row r="1246" spans="1:11" ht="24.95" customHeight="1" x14ac:dyDescent="0.2">
      <c r="A1246" s="29"/>
      <c r="B1246" s="29"/>
      <c r="C1246" s="30"/>
      <c r="D1246" s="2"/>
      <c r="E1246" s="1"/>
      <c r="F1246" s="1"/>
      <c r="G1246" s="57" t="str">
        <f t="shared" si="40"/>
        <v/>
      </c>
      <c r="H1246" s="54" t="str">
        <f>IFERROR(VLOOKUP(G1246,مخزن!D1244:E1846,2,0),"")</f>
        <v/>
      </c>
      <c r="I1246" s="31"/>
      <c r="J1246" s="55"/>
      <c r="K1246" s="55">
        <f t="shared" si="41"/>
        <v>0</v>
      </c>
    </row>
    <row r="1247" spans="1:11" ht="24.95" customHeight="1" x14ac:dyDescent="0.2">
      <c r="A1247" s="29"/>
      <c r="B1247" s="29"/>
      <c r="C1247" s="30"/>
      <c r="D1247" s="2"/>
      <c r="E1247" s="1"/>
      <c r="F1247" s="1"/>
      <c r="G1247" s="57" t="str">
        <f t="shared" si="40"/>
        <v/>
      </c>
      <c r="H1247" s="54" t="str">
        <f>IFERROR(VLOOKUP(G1247,مخزن!D1245:E1847,2,0),"")</f>
        <v/>
      </c>
      <c r="I1247" s="31"/>
      <c r="J1247" s="55"/>
      <c r="K1247" s="55">
        <f t="shared" si="41"/>
        <v>0</v>
      </c>
    </row>
    <row r="1248" spans="1:11" ht="24.95" customHeight="1" x14ac:dyDescent="0.2">
      <c r="A1248" s="29"/>
      <c r="B1248" s="29"/>
      <c r="C1248" s="30"/>
      <c r="D1248" s="2"/>
      <c r="E1248" s="1"/>
      <c r="F1248" s="1"/>
      <c r="G1248" s="57" t="str">
        <f t="shared" si="40"/>
        <v/>
      </c>
      <c r="H1248" s="54" t="str">
        <f>IFERROR(VLOOKUP(G1248,مخزن!D1246:E1848,2,0),"")</f>
        <v/>
      </c>
      <c r="I1248" s="31"/>
      <c r="J1248" s="55"/>
      <c r="K1248" s="55">
        <f t="shared" si="41"/>
        <v>0</v>
      </c>
    </row>
    <row r="1249" spans="1:11" ht="24.95" customHeight="1" x14ac:dyDescent="0.2">
      <c r="A1249" s="29"/>
      <c r="B1249" s="29"/>
      <c r="C1249" s="30"/>
      <c r="D1249" s="2"/>
      <c r="E1249" s="1"/>
      <c r="F1249" s="1"/>
      <c r="G1249" s="57" t="str">
        <f t="shared" si="40"/>
        <v/>
      </c>
      <c r="H1249" s="54" t="str">
        <f>IFERROR(VLOOKUP(G1249,مخزن!D1247:E1849,2,0),"")</f>
        <v/>
      </c>
      <c r="I1249" s="31"/>
      <c r="J1249" s="55"/>
      <c r="K1249" s="55">
        <f t="shared" si="41"/>
        <v>0</v>
      </c>
    </row>
    <row r="1250" spans="1:11" ht="24.95" customHeight="1" x14ac:dyDescent="0.2">
      <c r="A1250" s="29"/>
      <c r="B1250" s="29"/>
      <c r="C1250" s="30"/>
      <c r="D1250" s="2"/>
      <c r="E1250" s="1"/>
      <c r="F1250" s="1"/>
      <c r="G1250" s="57" t="str">
        <f t="shared" si="40"/>
        <v/>
      </c>
      <c r="H1250" s="54" t="str">
        <f>IFERROR(VLOOKUP(G1250,مخزن!D1248:E1850,2,0),"")</f>
        <v/>
      </c>
      <c r="I1250" s="31"/>
      <c r="J1250" s="55"/>
      <c r="K1250" s="55">
        <f t="shared" si="41"/>
        <v>0</v>
      </c>
    </row>
    <row r="1251" spans="1:11" ht="24.95" customHeight="1" x14ac:dyDescent="0.2">
      <c r="A1251" s="29"/>
      <c r="B1251" s="29"/>
      <c r="C1251" s="30"/>
      <c r="D1251" s="2"/>
      <c r="E1251" s="1"/>
      <c r="F1251" s="1"/>
      <c r="G1251" s="57" t="str">
        <f t="shared" si="40"/>
        <v/>
      </c>
      <c r="H1251" s="54" t="str">
        <f>IFERROR(VLOOKUP(G1251,مخزن!D1249:E1851,2,0),"")</f>
        <v/>
      </c>
      <c r="I1251" s="31"/>
      <c r="J1251" s="55"/>
      <c r="K1251" s="55">
        <f t="shared" si="41"/>
        <v>0</v>
      </c>
    </row>
    <row r="1252" spans="1:11" ht="24.95" customHeight="1" x14ac:dyDescent="0.2">
      <c r="A1252" s="29"/>
      <c r="B1252" s="29"/>
      <c r="C1252" s="30"/>
      <c r="D1252" s="2"/>
      <c r="E1252" s="1"/>
      <c r="F1252" s="1"/>
      <c r="G1252" s="57" t="str">
        <f t="shared" si="40"/>
        <v/>
      </c>
      <c r="H1252" s="54" t="str">
        <f>IFERROR(VLOOKUP(G1252,مخزن!D1250:E1852,2,0),"")</f>
        <v/>
      </c>
      <c r="I1252" s="31"/>
      <c r="J1252" s="55"/>
      <c r="K1252" s="55">
        <f t="shared" si="41"/>
        <v>0</v>
      </c>
    </row>
    <row r="1253" spans="1:11" ht="24.95" customHeight="1" x14ac:dyDescent="0.2">
      <c r="A1253" s="29"/>
      <c r="B1253" s="29"/>
      <c r="C1253" s="30"/>
      <c r="D1253" s="2"/>
      <c r="E1253" s="1"/>
      <c r="F1253" s="1"/>
      <c r="G1253" s="57" t="str">
        <f t="shared" si="40"/>
        <v/>
      </c>
      <c r="H1253" s="54" t="str">
        <f>IFERROR(VLOOKUP(G1253,مخزن!D1251:E1853,2,0),"")</f>
        <v/>
      </c>
      <c r="I1253" s="31"/>
      <c r="J1253" s="55"/>
      <c r="K1253" s="55">
        <f t="shared" si="41"/>
        <v>0</v>
      </c>
    </row>
    <row r="1254" spans="1:11" ht="24.95" customHeight="1" x14ac:dyDescent="0.2">
      <c r="A1254" s="29"/>
      <c r="B1254" s="29"/>
      <c r="C1254" s="30"/>
      <c r="D1254" s="2"/>
      <c r="E1254" s="1"/>
      <c r="F1254" s="1"/>
      <c r="G1254" s="57" t="str">
        <f t="shared" si="40"/>
        <v/>
      </c>
      <c r="H1254" s="54" t="str">
        <f>IFERROR(VLOOKUP(G1254,مخزن!D1252:E1854,2,0),"")</f>
        <v/>
      </c>
      <c r="I1254" s="31"/>
      <c r="J1254" s="55"/>
      <c r="K1254" s="55">
        <f t="shared" si="41"/>
        <v>0</v>
      </c>
    </row>
    <row r="1255" spans="1:11" ht="24.95" customHeight="1" x14ac:dyDescent="0.2">
      <c r="A1255" s="29"/>
      <c r="B1255" s="29"/>
      <c r="C1255" s="30"/>
      <c r="D1255" s="2"/>
      <c r="E1255" s="1"/>
      <c r="F1255" s="1"/>
      <c r="G1255" s="57" t="str">
        <f t="shared" si="40"/>
        <v/>
      </c>
      <c r="H1255" s="54" t="str">
        <f>IFERROR(VLOOKUP(G1255,مخزن!D1253:E1855,2,0),"")</f>
        <v/>
      </c>
      <c r="I1255" s="31"/>
      <c r="J1255" s="55"/>
      <c r="K1255" s="55">
        <f t="shared" si="41"/>
        <v>0</v>
      </c>
    </row>
    <row r="1256" spans="1:11" ht="24.95" customHeight="1" x14ac:dyDescent="0.2">
      <c r="A1256" s="29"/>
      <c r="B1256" s="29"/>
      <c r="C1256" s="30"/>
      <c r="D1256" s="2"/>
      <c r="E1256" s="1"/>
      <c r="F1256" s="1"/>
      <c r="G1256" s="57" t="str">
        <f t="shared" si="40"/>
        <v/>
      </c>
      <c r="H1256" s="54" t="str">
        <f>IFERROR(VLOOKUP(G1256,مخزن!D1254:E1856,2,0),"")</f>
        <v/>
      </c>
      <c r="I1256" s="31"/>
      <c r="J1256" s="55"/>
      <c r="K1256" s="55">
        <f t="shared" si="41"/>
        <v>0</v>
      </c>
    </row>
    <row r="1257" spans="1:11" ht="24.95" customHeight="1" x14ac:dyDescent="0.2">
      <c r="A1257" s="29"/>
      <c r="B1257" s="29"/>
      <c r="C1257" s="30"/>
      <c r="D1257" s="2"/>
      <c r="E1257" s="1"/>
      <c r="F1257" s="1"/>
      <c r="G1257" s="57" t="str">
        <f t="shared" si="40"/>
        <v/>
      </c>
      <c r="H1257" s="54" t="str">
        <f>IFERROR(VLOOKUP(G1257,مخزن!D1255:E1857,2,0),"")</f>
        <v/>
      </c>
      <c r="I1257" s="31"/>
      <c r="J1257" s="55"/>
      <c r="K1257" s="55">
        <f t="shared" si="41"/>
        <v>0</v>
      </c>
    </row>
    <row r="1258" spans="1:11" ht="24.95" customHeight="1" x14ac:dyDescent="0.2">
      <c r="A1258" s="29"/>
      <c r="B1258" s="29"/>
      <c r="C1258" s="30"/>
      <c r="D1258" s="2"/>
      <c r="E1258" s="1"/>
      <c r="F1258" s="1"/>
      <c r="G1258" s="57" t="str">
        <f t="shared" si="40"/>
        <v/>
      </c>
      <c r="H1258" s="54" t="str">
        <f>IFERROR(VLOOKUP(G1258,مخزن!D1256:E1858,2,0),"")</f>
        <v/>
      </c>
      <c r="I1258" s="31"/>
      <c r="J1258" s="55"/>
      <c r="K1258" s="55">
        <f t="shared" si="41"/>
        <v>0</v>
      </c>
    </row>
    <row r="1259" spans="1:11" ht="24.95" customHeight="1" x14ac:dyDescent="0.2">
      <c r="A1259" s="29"/>
      <c r="B1259" s="29"/>
      <c r="C1259" s="30"/>
      <c r="D1259" s="2"/>
      <c r="E1259" s="1"/>
      <c r="F1259" s="1"/>
      <c r="G1259" s="57" t="str">
        <f t="shared" si="40"/>
        <v/>
      </c>
      <c r="H1259" s="54" t="str">
        <f>IFERROR(VLOOKUP(G1259,مخزن!D1257:E1859,2,0),"")</f>
        <v/>
      </c>
      <c r="I1259" s="31"/>
      <c r="J1259" s="55"/>
      <c r="K1259" s="55">
        <f t="shared" si="41"/>
        <v>0</v>
      </c>
    </row>
    <row r="1260" spans="1:11" ht="24.95" customHeight="1" x14ac:dyDescent="0.2">
      <c r="A1260" s="29"/>
      <c r="B1260" s="29"/>
      <c r="C1260" s="30"/>
      <c r="D1260" s="2"/>
      <c r="E1260" s="1"/>
      <c r="F1260" s="1"/>
      <c r="G1260" s="57" t="str">
        <f t="shared" si="40"/>
        <v/>
      </c>
      <c r="H1260" s="54" t="str">
        <f>IFERROR(VLOOKUP(G1260,مخزن!D1258:E1860,2,0),"")</f>
        <v/>
      </c>
      <c r="I1260" s="31"/>
      <c r="J1260" s="55"/>
      <c r="K1260" s="55">
        <f t="shared" si="41"/>
        <v>0</v>
      </c>
    </row>
    <row r="1261" spans="1:11" ht="24.95" customHeight="1" x14ac:dyDescent="0.2">
      <c r="A1261" s="29"/>
      <c r="B1261" s="29"/>
      <c r="C1261" s="30"/>
      <c r="D1261" s="2"/>
      <c r="E1261" s="1"/>
      <c r="F1261" s="1"/>
      <c r="G1261" s="57" t="str">
        <f t="shared" si="40"/>
        <v/>
      </c>
      <c r="H1261" s="54" t="str">
        <f>IFERROR(VLOOKUP(G1261,مخزن!D1259:E1861,2,0),"")</f>
        <v/>
      </c>
      <c r="I1261" s="31"/>
      <c r="J1261" s="55"/>
      <c r="K1261" s="55">
        <f t="shared" si="41"/>
        <v>0</v>
      </c>
    </row>
    <row r="1262" spans="1:11" ht="24.95" customHeight="1" x14ac:dyDescent="0.2">
      <c r="A1262" s="29"/>
      <c r="B1262" s="29"/>
      <c r="C1262" s="30"/>
      <c r="D1262" s="2"/>
      <c r="E1262" s="1"/>
      <c r="F1262" s="1"/>
      <c r="G1262" s="57" t="str">
        <f t="shared" si="40"/>
        <v/>
      </c>
      <c r="H1262" s="54" t="str">
        <f>IFERROR(VLOOKUP(G1262,مخزن!D1260:E1862,2,0),"")</f>
        <v/>
      </c>
      <c r="I1262" s="31"/>
      <c r="J1262" s="55"/>
      <c r="K1262" s="55">
        <f t="shared" si="41"/>
        <v>0</v>
      </c>
    </row>
    <row r="1263" spans="1:11" ht="24.95" customHeight="1" x14ac:dyDescent="0.2">
      <c r="A1263" s="29"/>
      <c r="B1263" s="29"/>
      <c r="C1263" s="30"/>
      <c r="D1263" s="2"/>
      <c r="E1263" s="1"/>
      <c r="F1263" s="1"/>
      <c r="G1263" s="57" t="str">
        <f t="shared" si="40"/>
        <v/>
      </c>
      <c r="H1263" s="54" t="str">
        <f>IFERROR(VLOOKUP(G1263,مخزن!D1261:E1863,2,0),"")</f>
        <v/>
      </c>
      <c r="I1263" s="31"/>
      <c r="J1263" s="55"/>
      <c r="K1263" s="55">
        <f t="shared" si="41"/>
        <v>0</v>
      </c>
    </row>
    <row r="1264" spans="1:11" ht="24.95" customHeight="1" x14ac:dyDescent="0.2">
      <c r="A1264" s="29"/>
      <c r="B1264" s="29"/>
      <c r="C1264" s="30"/>
      <c r="D1264" s="2"/>
      <c r="E1264" s="1"/>
      <c r="F1264" s="1"/>
      <c r="G1264" s="57" t="str">
        <f t="shared" si="40"/>
        <v/>
      </c>
      <c r="H1264" s="54" t="str">
        <f>IFERROR(VLOOKUP(G1264,مخزن!D1262:E1864,2,0),"")</f>
        <v/>
      </c>
      <c r="I1264" s="31"/>
      <c r="J1264" s="55"/>
      <c r="K1264" s="55">
        <f t="shared" si="41"/>
        <v>0</v>
      </c>
    </row>
    <row r="1265" spans="1:11" ht="24.95" customHeight="1" x14ac:dyDescent="0.2">
      <c r="A1265" s="29"/>
      <c r="B1265" s="29"/>
      <c r="C1265" s="30"/>
      <c r="D1265" s="2"/>
      <c r="E1265" s="1"/>
      <c r="F1265" s="1"/>
      <c r="G1265" s="57" t="str">
        <f t="shared" si="40"/>
        <v/>
      </c>
      <c r="H1265" s="54" t="str">
        <f>IFERROR(VLOOKUP(G1265,مخزن!D1263:E1865,2,0),"")</f>
        <v/>
      </c>
      <c r="I1265" s="31"/>
      <c r="J1265" s="55"/>
      <c r="K1265" s="55">
        <f t="shared" si="41"/>
        <v>0</v>
      </c>
    </row>
    <row r="1266" spans="1:11" ht="24.95" customHeight="1" x14ac:dyDescent="0.2">
      <c r="A1266" s="29"/>
      <c r="B1266" s="29"/>
      <c r="C1266" s="30"/>
      <c r="D1266" s="2"/>
      <c r="E1266" s="1"/>
      <c r="F1266" s="1"/>
      <c r="G1266" s="57" t="str">
        <f t="shared" si="40"/>
        <v/>
      </c>
      <c r="H1266" s="54" t="str">
        <f>IFERROR(VLOOKUP(G1266,مخزن!D1264:E1866,2,0),"")</f>
        <v/>
      </c>
      <c r="I1266" s="31"/>
      <c r="J1266" s="55"/>
      <c r="K1266" s="55">
        <f t="shared" si="41"/>
        <v>0</v>
      </c>
    </row>
    <row r="1267" spans="1:11" ht="24.95" customHeight="1" x14ac:dyDescent="0.2">
      <c r="A1267" s="29"/>
      <c r="B1267" s="29"/>
      <c r="C1267" s="30"/>
      <c r="D1267" s="2"/>
      <c r="E1267" s="1"/>
      <c r="F1267" s="1"/>
      <c r="G1267" s="57" t="str">
        <f t="shared" si="40"/>
        <v/>
      </c>
      <c r="H1267" s="54" t="str">
        <f>IFERROR(VLOOKUP(G1267,مخزن!D1265:E1867,2,0),"")</f>
        <v/>
      </c>
      <c r="I1267" s="31"/>
      <c r="J1267" s="55"/>
      <c r="K1267" s="55">
        <f t="shared" si="41"/>
        <v>0</v>
      </c>
    </row>
    <row r="1268" spans="1:11" ht="24.95" customHeight="1" x14ac:dyDescent="0.2">
      <c r="A1268" s="29"/>
      <c r="B1268" s="29"/>
      <c r="C1268" s="30"/>
      <c r="D1268" s="2"/>
      <c r="E1268" s="1"/>
      <c r="F1268" s="1"/>
      <c r="G1268" s="57" t="str">
        <f t="shared" si="40"/>
        <v/>
      </c>
      <c r="H1268" s="54" t="str">
        <f>IFERROR(VLOOKUP(G1268,مخزن!D1266:E1868,2,0),"")</f>
        <v/>
      </c>
      <c r="I1268" s="31"/>
      <c r="J1268" s="55"/>
      <c r="K1268" s="55">
        <f t="shared" si="41"/>
        <v>0</v>
      </c>
    </row>
    <row r="1269" spans="1:11" ht="24.95" customHeight="1" x14ac:dyDescent="0.2">
      <c r="A1269" s="29"/>
      <c r="B1269" s="29"/>
      <c r="C1269" s="30"/>
      <c r="D1269" s="2"/>
      <c r="E1269" s="1"/>
      <c r="F1269" s="1"/>
      <c r="G1269" s="57" t="str">
        <f t="shared" si="40"/>
        <v/>
      </c>
      <c r="H1269" s="54" t="str">
        <f>IFERROR(VLOOKUP(G1269,مخزن!D1267:E1869,2,0),"")</f>
        <v/>
      </c>
      <c r="I1269" s="31"/>
      <c r="J1269" s="55"/>
      <c r="K1269" s="55">
        <f t="shared" si="41"/>
        <v>0</v>
      </c>
    </row>
    <row r="1270" spans="1:11" ht="24.95" customHeight="1" x14ac:dyDescent="0.2">
      <c r="A1270" s="29"/>
      <c r="B1270" s="29"/>
      <c r="C1270" s="30"/>
      <c r="D1270" s="2"/>
      <c r="E1270" s="1"/>
      <c r="F1270" s="1"/>
      <c r="G1270" s="57" t="str">
        <f t="shared" si="40"/>
        <v/>
      </c>
      <c r="H1270" s="54" t="str">
        <f>IFERROR(VLOOKUP(G1270,مخزن!D1268:E1870,2,0),"")</f>
        <v/>
      </c>
      <c r="I1270" s="31"/>
      <c r="J1270" s="55"/>
      <c r="K1270" s="55">
        <f t="shared" si="41"/>
        <v>0</v>
      </c>
    </row>
    <row r="1271" spans="1:11" ht="24.95" customHeight="1" x14ac:dyDescent="0.2">
      <c r="A1271" s="29"/>
      <c r="B1271" s="29"/>
      <c r="C1271" s="30"/>
      <c r="D1271" s="2"/>
      <c r="E1271" s="1"/>
      <c r="F1271" s="1"/>
      <c r="G1271" s="57" t="str">
        <f t="shared" si="40"/>
        <v/>
      </c>
      <c r="H1271" s="54" t="str">
        <f>IFERROR(VLOOKUP(G1271,مخزن!D1269:E1871,2,0),"")</f>
        <v/>
      </c>
      <c r="I1271" s="31"/>
      <c r="J1271" s="55"/>
      <c r="K1271" s="55">
        <f t="shared" si="41"/>
        <v>0</v>
      </c>
    </row>
    <row r="1272" spans="1:11" ht="24.95" customHeight="1" x14ac:dyDescent="0.2">
      <c r="A1272" s="29"/>
      <c r="B1272" s="29"/>
      <c r="C1272" s="30"/>
      <c r="D1272" s="2"/>
      <c r="E1272" s="1"/>
      <c r="F1272" s="1"/>
      <c r="G1272" s="57" t="str">
        <f t="shared" si="40"/>
        <v/>
      </c>
      <c r="H1272" s="54" t="str">
        <f>IFERROR(VLOOKUP(G1272,مخزن!D1270:E1872,2,0),"")</f>
        <v/>
      </c>
      <c r="I1272" s="31"/>
      <c r="J1272" s="55"/>
      <c r="K1272" s="55">
        <f t="shared" si="41"/>
        <v>0</v>
      </c>
    </row>
    <row r="1273" spans="1:11" ht="24.95" customHeight="1" x14ac:dyDescent="0.2">
      <c r="A1273" s="29"/>
      <c r="B1273" s="29"/>
      <c r="C1273" s="30"/>
      <c r="D1273" s="2"/>
      <c r="E1273" s="1"/>
      <c r="F1273" s="1"/>
      <c r="G1273" s="57" t="str">
        <f t="shared" si="40"/>
        <v/>
      </c>
      <c r="H1273" s="54" t="str">
        <f>IFERROR(VLOOKUP(G1273,مخزن!D1271:E1873,2,0),"")</f>
        <v/>
      </c>
      <c r="I1273" s="31"/>
      <c r="J1273" s="55"/>
      <c r="K1273" s="55">
        <f t="shared" si="41"/>
        <v>0</v>
      </c>
    </row>
    <row r="1274" spans="1:11" ht="24.95" customHeight="1" x14ac:dyDescent="0.2">
      <c r="A1274" s="29"/>
      <c r="B1274" s="29"/>
      <c r="C1274" s="30"/>
      <c r="D1274" s="2"/>
      <c r="E1274" s="1"/>
      <c r="F1274" s="1"/>
      <c r="G1274" s="57" t="str">
        <f t="shared" si="40"/>
        <v/>
      </c>
      <c r="H1274" s="54" t="str">
        <f>IFERROR(VLOOKUP(G1274,مخزن!D1272:E1874,2,0),"")</f>
        <v/>
      </c>
      <c r="I1274" s="31"/>
      <c r="J1274" s="55"/>
      <c r="K1274" s="55">
        <f t="shared" si="41"/>
        <v>0</v>
      </c>
    </row>
    <row r="1275" spans="1:11" ht="24.95" customHeight="1" x14ac:dyDescent="0.2">
      <c r="A1275" s="29"/>
      <c r="B1275" s="29"/>
      <c r="C1275" s="30"/>
      <c r="D1275" s="2"/>
      <c r="E1275" s="1"/>
      <c r="F1275" s="1"/>
      <c r="G1275" s="57" t="str">
        <f t="shared" si="40"/>
        <v/>
      </c>
      <c r="H1275" s="54" t="str">
        <f>IFERROR(VLOOKUP(G1275,مخزن!D1273:E1875,2,0),"")</f>
        <v/>
      </c>
      <c r="I1275" s="31"/>
      <c r="J1275" s="55"/>
      <c r="K1275" s="55">
        <f t="shared" si="41"/>
        <v>0</v>
      </c>
    </row>
    <row r="1276" spans="1:11" ht="24.95" customHeight="1" x14ac:dyDescent="0.2">
      <c r="A1276" s="29"/>
      <c r="B1276" s="29"/>
      <c r="C1276" s="30"/>
      <c r="D1276" s="2"/>
      <c r="E1276" s="1"/>
      <c r="F1276" s="1"/>
      <c r="G1276" s="57" t="str">
        <f t="shared" si="40"/>
        <v/>
      </c>
      <c r="H1276" s="54" t="str">
        <f>IFERROR(VLOOKUP(G1276,مخزن!D1274:E1876,2,0),"")</f>
        <v/>
      </c>
      <c r="I1276" s="31"/>
      <c r="J1276" s="55"/>
      <c r="K1276" s="55">
        <f t="shared" si="41"/>
        <v>0</v>
      </c>
    </row>
    <row r="1277" spans="1:11" ht="24.95" customHeight="1" x14ac:dyDescent="0.2">
      <c r="A1277" s="29"/>
      <c r="B1277" s="29"/>
      <c r="C1277" s="30"/>
      <c r="D1277" s="2"/>
      <c r="E1277" s="1"/>
      <c r="F1277" s="1"/>
      <c r="G1277" s="57" t="str">
        <f t="shared" si="40"/>
        <v/>
      </c>
      <c r="H1277" s="54" t="str">
        <f>IFERROR(VLOOKUP(G1277,مخزن!D1275:E1877,2,0),"")</f>
        <v/>
      </c>
      <c r="I1277" s="31"/>
      <c r="J1277" s="55"/>
      <c r="K1277" s="55">
        <f t="shared" si="41"/>
        <v>0</v>
      </c>
    </row>
    <row r="1278" spans="1:11" ht="24.95" customHeight="1" x14ac:dyDescent="0.2">
      <c r="A1278" s="29"/>
      <c r="B1278" s="29"/>
      <c r="C1278" s="30"/>
      <c r="D1278" s="2"/>
      <c r="E1278" s="1"/>
      <c r="F1278" s="1"/>
      <c r="G1278" s="57" t="str">
        <f t="shared" si="40"/>
        <v/>
      </c>
      <c r="H1278" s="54" t="str">
        <f>IFERROR(VLOOKUP(G1278,مخزن!D1276:E1878,2,0),"")</f>
        <v/>
      </c>
      <c r="I1278" s="31"/>
      <c r="J1278" s="55"/>
      <c r="K1278" s="55">
        <f t="shared" si="41"/>
        <v>0</v>
      </c>
    </row>
    <row r="1279" spans="1:11" ht="24.95" customHeight="1" x14ac:dyDescent="0.2">
      <c r="A1279" s="29"/>
      <c r="B1279" s="29"/>
      <c r="C1279" s="30"/>
      <c r="D1279" s="2"/>
      <c r="E1279" s="1"/>
      <c r="F1279" s="1"/>
      <c r="G1279" s="57" t="str">
        <f t="shared" si="40"/>
        <v/>
      </c>
      <c r="H1279" s="54" t="str">
        <f>IFERROR(VLOOKUP(G1279,مخزن!D1277:E1879,2,0),"")</f>
        <v/>
      </c>
      <c r="I1279" s="31"/>
      <c r="J1279" s="55"/>
      <c r="K1279" s="55">
        <f t="shared" si="41"/>
        <v>0</v>
      </c>
    </row>
    <row r="1280" spans="1:11" ht="24.95" customHeight="1" x14ac:dyDescent="0.2">
      <c r="A1280" s="29"/>
      <c r="B1280" s="29"/>
      <c r="C1280" s="30"/>
      <c r="D1280" s="2"/>
      <c r="E1280" s="1"/>
      <c r="F1280" s="1"/>
      <c r="G1280" s="57" t="str">
        <f t="shared" si="40"/>
        <v/>
      </c>
      <c r="H1280" s="54" t="str">
        <f>IFERROR(VLOOKUP(G1280,مخزن!D1278:E1880,2,0),"")</f>
        <v/>
      </c>
      <c r="I1280" s="31"/>
      <c r="J1280" s="55"/>
      <c r="K1280" s="55">
        <f t="shared" si="41"/>
        <v>0</v>
      </c>
    </row>
    <row r="1281" spans="1:11" ht="24.95" customHeight="1" x14ac:dyDescent="0.2">
      <c r="A1281" s="29"/>
      <c r="B1281" s="29"/>
      <c r="C1281" s="30"/>
      <c r="D1281" s="2"/>
      <c r="E1281" s="1"/>
      <c r="F1281" s="1"/>
      <c r="G1281" s="57" t="str">
        <f t="shared" si="40"/>
        <v/>
      </c>
      <c r="H1281" s="54" t="str">
        <f>IFERROR(VLOOKUP(G1281,مخزن!D1279:E1881,2,0),"")</f>
        <v/>
      </c>
      <c r="I1281" s="31"/>
      <c r="J1281" s="55"/>
      <c r="K1281" s="55">
        <f t="shared" si="41"/>
        <v>0</v>
      </c>
    </row>
    <row r="1282" spans="1:11" ht="24.95" customHeight="1" x14ac:dyDescent="0.2">
      <c r="A1282" s="29"/>
      <c r="B1282" s="29"/>
      <c r="C1282" s="30"/>
      <c r="D1282" s="2"/>
      <c r="E1282" s="1"/>
      <c r="F1282" s="1"/>
      <c r="G1282" s="57" t="str">
        <f t="shared" si="40"/>
        <v/>
      </c>
      <c r="H1282" s="54" t="str">
        <f>IFERROR(VLOOKUP(G1282,مخزن!D1280:E1882,2,0),"")</f>
        <v/>
      </c>
      <c r="I1282" s="31"/>
      <c r="J1282" s="55"/>
      <c r="K1282" s="55">
        <f t="shared" si="41"/>
        <v>0</v>
      </c>
    </row>
    <row r="1283" spans="1:11" ht="24.95" customHeight="1" x14ac:dyDescent="0.2">
      <c r="A1283" s="29"/>
      <c r="B1283" s="29"/>
      <c r="C1283" s="30"/>
      <c r="D1283" s="2"/>
      <c r="E1283" s="1"/>
      <c r="F1283" s="1"/>
      <c r="G1283" s="57" t="str">
        <f t="shared" si="40"/>
        <v/>
      </c>
      <c r="H1283" s="54" t="str">
        <f>IFERROR(VLOOKUP(G1283,مخزن!D1281:E1883,2,0),"")</f>
        <v/>
      </c>
      <c r="I1283" s="31"/>
      <c r="J1283" s="55"/>
      <c r="K1283" s="55">
        <f t="shared" si="41"/>
        <v>0</v>
      </c>
    </row>
    <row r="1284" spans="1:11" ht="24.95" customHeight="1" x14ac:dyDescent="0.2">
      <c r="A1284" s="29"/>
      <c r="B1284" s="29"/>
      <c r="C1284" s="30"/>
      <c r="D1284" s="2"/>
      <c r="E1284" s="1"/>
      <c r="F1284" s="1"/>
      <c r="G1284" s="57" t="str">
        <f t="shared" si="40"/>
        <v/>
      </c>
      <c r="H1284" s="54" t="str">
        <f>IFERROR(VLOOKUP(G1284,مخزن!D1282:E1884,2,0),"")</f>
        <v/>
      </c>
      <c r="I1284" s="31"/>
      <c r="J1284" s="55"/>
      <c r="K1284" s="55">
        <f t="shared" si="41"/>
        <v>0</v>
      </c>
    </row>
    <row r="1285" spans="1:11" ht="24.95" customHeight="1" x14ac:dyDescent="0.2">
      <c r="A1285" s="29"/>
      <c r="B1285" s="29"/>
      <c r="C1285" s="30"/>
      <c r="D1285" s="2"/>
      <c r="E1285" s="1"/>
      <c r="F1285" s="1"/>
      <c r="G1285" s="57" t="str">
        <f t="shared" si="40"/>
        <v/>
      </c>
      <c r="H1285" s="54" t="str">
        <f>IFERROR(VLOOKUP(G1285,مخزن!D1283:E1885,2,0),"")</f>
        <v/>
      </c>
      <c r="I1285" s="31"/>
      <c r="J1285" s="55"/>
      <c r="K1285" s="55">
        <f t="shared" si="41"/>
        <v>0</v>
      </c>
    </row>
    <row r="1286" spans="1:11" ht="24.95" customHeight="1" x14ac:dyDescent="0.2">
      <c r="A1286" s="29"/>
      <c r="B1286" s="29"/>
      <c r="C1286" s="30"/>
      <c r="D1286" s="2"/>
      <c r="E1286" s="1"/>
      <c r="F1286" s="1"/>
      <c r="G1286" s="57" t="str">
        <f t="shared" si="40"/>
        <v/>
      </c>
      <c r="H1286" s="54" t="str">
        <f>IFERROR(VLOOKUP(G1286,مخزن!D1284:E1886,2,0),"")</f>
        <v/>
      </c>
      <c r="I1286" s="31"/>
      <c r="J1286" s="55"/>
      <c r="K1286" s="55">
        <f t="shared" si="41"/>
        <v>0</v>
      </c>
    </row>
    <row r="1287" spans="1:11" ht="24.95" customHeight="1" x14ac:dyDescent="0.2">
      <c r="A1287" s="29"/>
      <c r="B1287" s="29"/>
      <c r="C1287" s="30"/>
      <c r="D1287" s="2"/>
      <c r="E1287" s="1"/>
      <c r="F1287" s="1"/>
      <c r="G1287" s="57" t="str">
        <f t="shared" si="40"/>
        <v/>
      </c>
      <c r="H1287" s="54" t="str">
        <f>IFERROR(VLOOKUP(G1287,مخزن!D1285:E1887,2,0),"")</f>
        <v/>
      </c>
      <c r="I1287" s="31"/>
      <c r="J1287" s="55"/>
      <c r="K1287" s="55">
        <f t="shared" si="41"/>
        <v>0</v>
      </c>
    </row>
    <row r="1288" spans="1:11" ht="24.95" customHeight="1" x14ac:dyDescent="0.2">
      <c r="A1288" s="29"/>
      <c r="B1288" s="29"/>
      <c r="C1288" s="30"/>
      <c r="D1288" s="2"/>
      <c r="E1288" s="1"/>
      <c r="F1288" s="1"/>
      <c r="G1288" s="57" t="str">
        <f t="shared" si="40"/>
        <v/>
      </c>
      <c r="H1288" s="54" t="str">
        <f>IFERROR(VLOOKUP(G1288,مخزن!D1286:E1888,2,0),"")</f>
        <v/>
      </c>
      <c r="I1288" s="31"/>
      <c r="J1288" s="55"/>
      <c r="K1288" s="55">
        <f t="shared" si="41"/>
        <v>0</v>
      </c>
    </row>
    <row r="1289" spans="1:11" ht="24.95" customHeight="1" x14ac:dyDescent="0.2">
      <c r="A1289" s="29"/>
      <c r="B1289" s="29"/>
      <c r="C1289" s="30"/>
      <c r="D1289" s="2"/>
      <c r="E1289" s="1"/>
      <c r="F1289" s="1"/>
      <c r="G1289" s="57" t="str">
        <f t="shared" si="40"/>
        <v/>
      </c>
      <c r="H1289" s="54" t="str">
        <f>IFERROR(VLOOKUP(G1289,مخزن!D1287:E1889,2,0),"")</f>
        <v/>
      </c>
      <c r="I1289" s="31"/>
      <c r="J1289" s="55"/>
      <c r="K1289" s="55">
        <f t="shared" si="41"/>
        <v>0</v>
      </c>
    </row>
    <row r="1290" spans="1:11" ht="24.95" customHeight="1" x14ac:dyDescent="0.2">
      <c r="A1290" s="29"/>
      <c r="B1290" s="29"/>
      <c r="C1290" s="30"/>
      <c r="D1290" s="2"/>
      <c r="E1290" s="1"/>
      <c r="F1290" s="1"/>
      <c r="G1290" s="57" t="str">
        <f t="shared" ref="G1290:G1353" si="42">E1290&amp;F1290</f>
        <v/>
      </c>
      <c r="H1290" s="54" t="str">
        <f>IFERROR(VLOOKUP(G1290,مخزن!D1288:E1890,2,0),"")</f>
        <v/>
      </c>
      <c r="I1290" s="31"/>
      <c r="J1290" s="55"/>
      <c r="K1290" s="55">
        <f t="shared" ref="K1290:K1353" si="43">I1290*J1290</f>
        <v>0</v>
      </c>
    </row>
    <row r="1291" spans="1:11" ht="24.95" customHeight="1" x14ac:dyDescent="0.2">
      <c r="A1291" s="29"/>
      <c r="B1291" s="29"/>
      <c r="C1291" s="30"/>
      <c r="D1291" s="2"/>
      <c r="E1291" s="1"/>
      <c r="F1291" s="1"/>
      <c r="G1291" s="57" t="str">
        <f t="shared" si="42"/>
        <v/>
      </c>
      <c r="H1291" s="54" t="str">
        <f>IFERROR(VLOOKUP(G1291,مخزن!D1289:E1891,2,0),"")</f>
        <v/>
      </c>
      <c r="I1291" s="31"/>
      <c r="J1291" s="55"/>
      <c r="K1291" s="55">
        <f t="shared" si="43"/>
        <v>0</v>
      </c>
    </row>
    <row r="1292" spans="1:11" ht="24.95" customHeight="1" x14ac:dyDescent="0.2">
      <c r="A1292" s="29"/>
      <c r="B1292" s="29"/>
      <c r="C1292" s="30"/>
      <c r="D1292" s="2"/>
      <c r="E1292" s="1"/>
      <c r="F1292" s="1"/>
      <c r="G1292" s="57" t="str">
        <f t="shared" si="42"/>
        <v/>
      </c>
      <c r="H1292" s="54" t="str">
        <f>IFERROR(VLOOKUP(G1292,مخزن!D1290:E1892,2,0),"")</f>
        <v/>
      </c>
      <c r="I1292" s="31"/>
      <c r="J1292" s="55"/>
      <c r="K1292" s="55">
        <f t="shared" si="43"/>
        <v>0</v>
      </c>
    </row>
    <row r="1293" spans="1:11" ht="24.95" customHeight="1" x14ac:dyDescent="0.2">
      <c r="A1293" s="29"/>
      <c r="B1293" s="29"/>
      <c r="C1293" s="30"/>
      <c r="D1293" s="2"/>
      <c r="E1293" s="1"/>
      <c r="F1293" s="1"/>
      <c r="G1293" s="57" t="str">
        <f t="shared" si="42"/>
        <v/>
      </c>
      <c r="H1293" s="54" t="str">
        <f>IFERROR(VLOOKUP(G1293,مخزن!D1291:E1893,2,0),"")</f>
        <v/>
      </c>
      <c r="I1293" s="31"/>
      <c r="J1293" s="55"/>
      <c r="K1293" s="55">
        <f t="shared" si="43"/>
        <v>0</v>
      </c>
    </row>
    <row r="1294" spans="1:11" ht="24.95" customHeight="1" x14ac:dyDescent="0.2">
      <c r="A1294" s="29"/>
      <c r="B1294" s="29"/>
      <c r="C1294" s="30"/>
      <c r="D1294" s="2"/>
      <c r="E1294" s="1"/>
      <c r="F1294" s="1"/>
      <c r="G1294" s="57" t="str">
        <f t="shared" si="42"/>
        <v/>
      </c>
      <c r="H1294" s="54" t="str">
        <f>IFERROR(VLOOKUP(G1294,مخزن!D1292:E1894,2,0),"")</f>
        <v/>
      </c>
      <c r="I1294" s="31"/>
      <c r="J1294" s="55"/>
      <c r="K1294" s="55">
        <f t="shared" si="43"/>
        <v>0</v>
      </c>
    </row>
    <row r="1295" spans="1:11" ht="24.95" customHeight="1" x14ac:dyDescent="0.2">
      <c r="A1295" s="29"/>
      <c r="B1295" s="29"/>
      <c r="C1295" s="30"/>
      <c r="D1295" s="2"/>
      <c r="E1295" s="1"/>
      <c r="F1295" s="1"/>
      <c r="G1295" s="57" t="str">
        <f t="shared" si="42"/>
        <v/>
      </c>
      <c r="H1295" s="54" t="str">
        <f>IFERROR(VLOOKUP(G1295,مخزن!D1293:E1895,2,0),"")</f>
        <v/>
      </c>
      <c r="I1295" s="31"/>
      <c r="J1295" s="55"/>
      <c r="K1295" s="55">
        <f t="shared" si="43"/>
        <v>0</v>
      </c>
    </row>
    <row r="1296" spans="1:11" ht="24.95" customHeight="1" x14ac:dyDescent="0.2">
      <c r="A1296" s="29"/>
      <c r="B1296" s="29"/>
      <c r="C1296" s="30"/>
      <c r="D1296" s="2"/>
      <c r="E1296" s="1"/>
      <c r="F1296" s="1"/>
      <c r="G1296" s="57" t="str">
        <f t="shared" si="42"/>
        <v/>
      </c>
      <c r="H1296" s="54" t="str">
        <f>IFERROR(VLOOKUP(G1296,مخزن!D1294:E1896,2,0),"")</f>
        <v/>
      </c>
      <c r="I1296" s="31"/>
      <c r="J1296" s="55"/>
      <c r="K1296" s="55">
        <f t="shared" si="43"/>
        <v>0</v>
      </c>
    </row>
    <row r="1297" spans="1:11" ht="24.95" customHeight="1" x14ac:dyDescent="0.2">
      <c r="A1297" s="29"/>
      <c r="B1297" s="29"/>
      <c r="C1297" s="30"/>
      <c r="D1297" s="2"/>
      <c r="E1297" s="1"/>
      <c r="F1297" s="1"/>
      <c r="G1297" s="57" t="str">
        <f t="shared" si="42"/>
        <v/>
      </c>
      <c r="H1297" s="54" t="str">
        <f>IFERROR(VLOOKUP(G1297,مخزن!D1295:E1897,2,0),"")</f>
        <v/>
      </c>
      <c r="I1297" s="31"/>
      <c r="J1297" s="55"/>
      <c r="K1297" s="55">
        <f t="shared" si="43"/>
        <v>0</v>
      </c>
    </row>
    <row r="1298" spans="1:11" ht="24.95" customHeight="1" x14ac:dyDescent="0.2">
      <c r="A1298" s="29"/>
      <c r="B1298" s="29"/>
      <c r="C1298" s="30"/>
      <c r="D1298" s="2"/>
      <c r="E1298" s="1"/>
      <c r="F1298" s="1"/>
      <c r="G1298" s="57" t="str">
        <f t="shared" si="42"/>
        <v/>
      </c>
      <c r="H1298" s="54" t="str">
        <f>IFERROR(VLOOKUP(G1298,مخزن!D1296:E1898,2,0),"")</f>
        <v/>
      </c>
      <c r="I1298" s="31"/>
      <c r="J1298" s="55"/>
      <c r="K1298" s="55">
        <f t="shared" si="43"/>
        <v>0</v>
      </c>
    </row>
    <row r="1299" spans="1:11" ht="24.95" customHeight="1" x14ac:dyDescent="0.2">
      <c r="A1299" s="29"/>
      <c r="B1299" s="29"/>
      <c r="C1299" s="30"/>
      <c r="D1299" s="2"/>
      <c r="E1299" s="1"/>
      <c r="F1299" s="1"/>
      <c r="G1299" s="57" t="str">
        <f t="shared" si="42"/>
        <v/>
      </c>
      <c r="H1299" s="54" t="str">
        <f>IFERROR(VLOOKUP(G1299,مخزن!D1297:E1899,2,0),"")</f>
        <v/>
      </c>
      <c r="I1299" s="31"/>
      <c r="J1299" s="55"/>
      <c r="K1299" s="55">
        <f t="shared" si="43"/>
        <v>0</v>
      </c>
    </row>
    <row r="1300" spans="1:11" ht="24.95" customHeight="1" x14ac:dyDescent="0.2">
      <c r="A1300" s="29"/>
      <c r="B1300" s="29"/>
      <c r="C1300" s="30"/>
      <c r="D1300" s="2"/>
      <c r="E1300" s="1"/>
      <c r="F1300" s="1"/>
      <c r="G1300" s="57" t="str">
        <f t="shared" si="42"/>
        <v/>
      </c>
      <c r="H1300" s="54" t="str">
        <f>IFERROR(VLOOKUP(G1300,مخزن!D1298:E1900,2,0),"")</f>
        <v/>
      </c>
      <c r="I1300" s="31"/>
      <c r="J1300" s="55"/>
      <c r="K1300" s="55">
        <f t="shared" si="43"/>
        <v>0</v>
      </c>
    </row>
    <row r="1301" spans="1:11" ht="24.95" customHeight="1" x14ac:dyDescent="0.2">
      <c r="A1301" s="29"/>
      <c r="B1301" s="29"/>
      <c r="C1301" s="30"/>
      <c r="D1301" s="2"/>
      <c r="E1301" s="1"/>
      <c r="F1301" s="1"/>
      <c r="G1301" s="57" t="str">
        <f t="shared" si="42"/>
        <v/>
      </c>
      <c r="H1301" s="54" t="str">
        <f>IFERROR(VLOOKUP(G1301,مخزن!D1299:E1901,2,0),"")</f>
        <v/>
      </c>
      <c r="I1301" s="31"/>
      <c r="J1301" s="55"/>
      <c r="K1301" s="55">
        <f t="shared" si="43"/>
        <v>0</v>
      </c>
    </row>
    <row r="1302" spans="1:11" ht="24.95" customHeight="1" x14ac:dyDescent="0.2">
      <c r="A1302" s="29"/>
      <c r="B1302" s="29"/>
      <c r="C1302" s="30"/>
      <c r="D1302" s="2"/>
      <c r="E1302" s="1"/>
      <c r="F1302" s="1"/>
      <c r="G1302" s="57" t="str">
        <f t="shared" si="42"/>
        <v/>
      </c>
      <c r="H1302" s="54" t="str">
        <f>IFERROR(VLOOKUP(G1302,مخزن!D1300:E1902,2,0),"")</f>
        <v/>
      </c>
      <c r="I1302" s="31"/>
      <c r="J1302" s="55"/>
      <c r="K1302" s="55">
        <f t="shared" si="43"/>
        <v>0</v>
      </c>
    </row>
    <row r="1303" spans="1:11" ht="24.95" customHeight="1" x14ac:dyDescent="0.2">
      <c r="A1303" s="29"/>
      <c r="B1303" s="29"/>
      <c r="C1303" s="30"/>
      <c r="D1303" s="2"/>
      <c r="E1303" s="1"/>
      <c r="F1303" s="1"/>
      <c r="G1303" s="57" t="str">
        <f t="shared" si="42"/>
        <v/>
      </c>
      <c r="H1303" s="54" t="str">
        <f>IFERROR(VLOOKUP(G1303,مخزن!D1301:E1903,2,0),"")</f>
        <v/>
      </c>
      <c r="I1303" s="31"/>
      <c r="J1303" s="55"/>
      <c r="K1303" s="55">
        <f t="shared" si="43"/>
        <v>0</v>
      </c>
    </row>
    <row r="1304" spans="1:11" ht="24.95" customHeight="1" x14ac:dyDescent="0.2">
      <c r="A1304" s="29"/>
      <c r="B1304" s="29"/>
      <c r="C1304" s="30"/>
      <c r="D1304" s="2"/>
      <c r="E1304" s="1"/>
      <c r="F1304" s="1"/>
      <c r="G1304" s="57" t="str">
        <f t="shared" si="42"/>
        <v/>
      </c>
      <c r="H1304" s="54" t="str">
        <f>IFERROR(VLOOKUP(G1304,مخزن!D1302:E1904,2,0),"")</f>
        <v/>
      </c>
      <c r="I1304" s="31"/>
      <c r="J1304" s="55"/>
      <c r="K1304" s="55">
        <f t="shared" si="43"/>
        <v>0</v>
      </c>
    </row>
    <row r="1305" spans="1:11" ht="24.95" customHeight="1" x14ac:dyDescent="0.2">
      <c r="A1305" s="29"/>
      <c r="B1305" s="29"/>
      <c r="C1305" s="30"/>
      <c r="D1305" s="2"/>
      <c r="E1305" s="1"/>
      <c r="F1305" s="1"/>
      <c r="G1305" s="57" t="str">
        <f t="shared" si="42"/>
        <v/>
      </c>
      <c r="H1305" s="54" t="str">
        <f>IFERROR(VLOOKUP(G1305,مخزن!D1303:E1905,2,0),"")</f>
        <v/>
      </c>
      <c r="I1305" s="31"/>
      <c r="J1305" s="55"/>
      <c r="K1305" s="55">
        <f t="shared" si="43"/>
        <v>0</v>
      </c>
    </row>
    <row r="1306" spans="1:11" ht="24.95" customHeight="1" x14ac:dyDescent="0.2">
      <c r="A1306" s="29"/>
      <c r="B1306" s="29"/>
      <c r="C1306" s="30"/>
      <c r="D1306" s="2"/>
      <c r="E1306" s="1"/>
      <c r="F1306" s="1"/>
      <c r="G1306" s="57" t="str">
        <f t="shared" si="42"/>
        <v/>
      </c>
      <c r="H1306" s="54" t="str">
        <f>IFERROR(VLOOKUP(G1306,مخزن!D1304:E1906,2,0),"")</f>
        <v/>
      </c>
      <c r="I1306" s="31"/>
      <c r="J1306" s="55"/>
      <c r="K1306" s="55">
        <f t="shared" si="43"/>
        <v>0</v>
      </c>
    </row>
    <row r="1307" spans="1:11" ht="24.95" customHeight="1" x14ac:dyDescent="0.2">
      <c r="A1307" s="29"/>
      <c r="B1307" s="29"/>
      <c r="C1307" s="30"/>
      <c r="D1307" s="2"/>
      <c r="E1307" s="1"/>
      <c r="F1307" s="1"/>
      <c r="G1307" s="57" t="str">
        <f t="shared" si="42"/>
        <v/>
      </c>
      <c r="H1307" s="54" t="str">
        <f>IFERROR(VLOOKUP(G1307,مخزن!D1305:E1907,2,0),"")</f>
        <v/>
      </c>
      <c r="I1307" s="31"/>
      <c r="J1307" s="55"/>
      <c r="K1307" s="55">
        <f t="shared" si="43"/>
        <v>0</v>
      </c>
    </row>
    <row r="1308" spans="1:11" ht="24.95" customHeight="1" x14ac:dyDescent="0.2">
      <c r="A1308" s="29"/>
      <c r="B1308" s="29"/>
      <c r="C1308" s="30"/>
      <c r="D1308" s="2"/>
      <c r="E1308" s="1"/>
      <c r="F1308" s="1"/>
      <c r="G1308" s="57" t="str">
        <f t="shared" si="42"/>
        <v/>
      </c>
      <c r="H1308" s="54" t="str">
        <f>IFERROR(VLOOKUP(G1308,مخزن!D1306:E1908,2,0),"")</f>
        <v/>
      </c>
      <c r="I1308" s="31"/>
      <c r="J1308" s="55"/>
      <c r="K1308" s="55">
        <f t="shared" si="43"/>
        <v>0</v>
      </c>
    </row>
    <row r="1309" spans="1:11" ht="24.95" customHeight="1" x14ac:dyDescent="0.2">
      <c r="A1309" s="29"/>
      <c r="B1309" s="29"/>
      <c r="C1309" s="30"/>
      <c r="D1309" s="2"/>
      <c r="E1309" s="1"/>
      <c r="F1309" s="1"/>
      <c r="G1309" s="57" t="str">
        <f t="shared" si="42"/>
        <v/>
      </c>
      <c r="H1309" s="54" t="str">
        <f>IFERROR(VLOOKUP(G1309,مخزن!D1307:E1909,2,0),"")</f>
        <v/>
      </c>
      <c r="I1309" s="31"/>
      <c r="J1309" s="55"/>
      <c r="K1309" s="55">
        <f t="shared" si="43"/>
        <v>0</v>
      </c>
    </row>
    <row r="1310" spans="1:11" ht="24.95" customHeight="1" x14ac:dyDescent="0.2">
      <c r="A1310" s="29"/>
      <c r="B1310" s="29"/>
      <c r="C1310" s="30"/>
      <c r="D1310" s="2"/>
      <c r="E1310" s="1"/>
      <c r="F1310" s="1"/>
      <c r="G1310" s="57" t="str">
        <f t="shared" si="42"/>
        <v/>
      </c>
      <c r="H1310" s="54" t="str">
        <f>IFERROR(VLOOKUP(G1310,مخزن!D1308:E1910,2,0),"")</f>
        <v/>
      </c>
      <c r="I1310" s="31"/>
      <c r="J1310" s="55"/>
      <c r="K1310" s="55">
        <f t="shared" si="43"/>
        <v>0</v>
      </c>
    </row>
    <row r="1311" spans="1:11" ht="24.95" customHeight="1" x14ac:dyDescent="0.2">
      <c r="A1311" s="29"/>
      <c r="B1311" s="29"/>
      <c r="C1311" s="30"/>
      <c r="D1311" s="2"/>
      <c r="E1311" s="1"/>
      <c r="F1311" s="1"/>
      <c r="G1311" s="57" t="str">
        <f t="shared" si="42"/>
        <v/>
      </c>
      <c r="H1311" s="54" t="str">
        <f>IFERROR(VLOOKUP(G1311,مخزن!D1309:E1911,2,0),"")</f>
        <v/>
      </c>
      <c r="I1311" s="31"/>
      <c r="J1311" s="55"/>
      <c r="K1311" s="55">
        <f t="shared" si="43"/>
        <v>0</v>
      </c>
    </row>
    <row r="1312" spans="1:11" ht="24.95" customHeight="1" x14ac:dyDescent="0.2">
      <c r="A1312" s="29"/>
      <c r="B1312" s="29"/>
      <c r="C1312" s="30"/>
      <c r="D1312" s="2"/>
      <c r="E1312" s="1"/>
      <c r="F1312" s="1"/>
      <c r="G1312" s="57" t="str">
        <f t="shared" si="42"/>
        <v/>
      </c>
      <c r="H1312" s="54" t="str">
        <f>IFERROR(VLOOKUP(G1312,مخزن!D1310:E1912,2,0),"")</f>
        <v/>
      </c>
      <c r="I1312" s="31"/>
      <c r="J1312" s="55"/>
      <c r="K1312" s="55">
        <f t="shared" si="43"/>
        <v>0</v>
      </c>
    </row>
    <row r="1313" spans="1:11" ht="24.95" customHeight="1" x14ac:dyDescent="0.2">
      <c r="A1313" s="29"/>
      <c r="B1313" s="29"/>
      <c r="C1313" s="30"/>
      <c r="D1313" s="2"/>
      <c r="E1313" s="1"/>
      <c r="F1313" s="1"/>
      <c r="G1313" s="57" t="str">
        <f t="shared" si="42"/>
        <v/>
      </c>
      <c r="H1313" s="54" t="str">
        <f>IFERROR(VLOOKUP(G1313,مخزن!D1311:E1913,2,0),"")</f>
        <v/>
      </c>
      <c r="I1313" s="31"/>
      <c r="J1313" s="55"/>
      <c r="K1313" s="55">
        <f t="shared" si="43"/>
        <v>0</v>
      </c>
    </row>
    <row r="1314" spans="1:11" ht="24.95" customHeight="1" x14ac:dyDescent="0.2">
      <c r="A1314" s="29"/>
      <c r="B1314" s="29"/>
      <c r="C1314" s="30"/>
      <c r="D1314" s="2"/>
      <c r="E1314" s="1"/>
      <c r="F1314" s="1"/>
      <c r="G1314" s="57" t="str">
        <f t="shared" si="42"/>
        <v/>
      </c>
      <c r="H1314" s="54" t="str">
        <f>IFERROR(VLOOKUP(G1314,مخزن!D1312:E1914,2,0),"")</f>
        <v/>
      </c>
      <c r="I1314" s="31"/>
      <c r="J1314" s="55"/>
      <c r="K1314" s="55">
        <f t="shared" si="43"/>
        <v>0</v>
      </c>
    </row>
    <row r="1315" spans="1:11" ht="24.95" customHeight="1" x14ac:dyDescent="0.2">
      <c r="A1315" s="29"/>
      <c r="B1315" s="29"/>
      <c r="C1315" s="30"/>
      <c r="D1315" s="2"/>
      <c r="E1315" s="1"/>
      <c r="F1315" s="1"/>
      <c r="G1315" s="57" t="str">
        <f t="shared" si="42"/>
        <v/>
      </c>
      <c r="H1315" s="54" t="str">
        <f>IFERROR(VLOOKUP(G1315,مخزن!D1313:E1915,2,0),"")</f>
        <v/>
      </c>
      <c r="I1315" s="31"/>
      <c r="J1315" s="55"/>
      <c r="K1315" s="55">
        <f t="shared" si="43"/>
        <v>0</v>
      </c>
    </row>
    <row r="1316" spans="1:11" ht="24.95" customHeight="1" x14ac:dyDescent="0.2">
      <c r="A1316" s="29"/>
      <c r="B1316" s="29"/>
      <c r="C1316" s="30"/>
      <c r="D1316" s="2"/>
      <c r="E1316" s="1"/>
      <c r="F1316" s="1"/>
      <c r="G1316" s="57" t="str">
        <f t="shared" si="42"/>
        <v/>
      </c>
      <c r="H1316" s="54" t="str">
        <f>IFERROR(VLOOKUP(G1316,مخزن!D1314:E1916,2,0),"")</f>
        <v/>
      </c>
      <c r="I1316" s="31"/>
      <c r="J1316" s="55"/>
      <c r="K1316" s="55">
        <f t="shared" si="43"/>
        <v>0</v>
      </c>
    </row>
    <row r="1317" spans="1:11" ht="24.95" customHeight="1" x14ac:dyDescent="0.2">
      <c r="A1317" s="29"/>
      <c r="B1317" s="29"/>
      <c r="C1317" s="30"/>
      <c r="D1317" s="2"/>
      <c r="E1317" s="1"/>
      <c r="F1317" s="1"/>
      <c r="G1317" s="57" t="str">
        <f t="shared" si="42"/>
        <v/>
      </c>
      <c r="H1317" s="54" t="str">
        <f>IFERROR(VLOOKUP(G1317,مخزن!D1315:E1917,2,0),"")</f>
        <v/>
      </c>
      <c r="I1317" s="31"/>
      <c r="J1317" s="55"/>
      <c r="K1317" s="55">
        <f t="shared" si="43"/>
        <v>0</v>
      </c>
    </row>
    <row r="1318" spans="1:11" ht="24.95" customHeight="1" x14ac:dyDescent="0.2">
      <c r="A1318" s="29"/>
      <c r="B1318" s="29"/>
      <c r="C1318" s="30"/>
      <c r="D1318" s="2"/>
      <c r="E1318" s="1"/>
      <c r="F1318" s="1"/>
      <c r="G1318" s="57" t="str">
        <f t="shared" si="42"/>
        <v/>
      </c>
      <c r="H1318" s="54" t="str">
        <f>IFERROR(VLOOKUP(G1318,مخزن!D1316:E1918,2,0),"")</f>
        <v/>
      </c>
      <c r="I1318" s="31"/>
      <c r="J1318" s="55"/>
      <c r="K1318" s="55">
        <f t="shared" si="43"/>
        <v>0</v>
      </c>
    </row>
    <row r="1319" spans="1:11" ht="24.95" customHeight="1" x14ac:dyDescent="0.2">
      <c r="A1319" s="29"/>
      <c r="B1319" s="29"/>
      <c r="C1319" s="30"/>
      <c r="D1319" s="2"/>
      <c r="E1319" s="1"/>
      <c r="F1319" s="1"/>
      <c r="G1319" s="57" t="str">
        <f t="shared" si="42"/>
        <v/>
      </c>
      <c r="H1319" s="54" t="str">
        <f>IFERROR(VLOOKUP(G1319,مخزن!D1317:E1919,2,0),"")</f>
        <v/>
      </c>
      <c r="I1319" s="31"/>
      <c r="J1319" s="55"/>
      <c r="K1319" s="55">
        <f t="shared" si="43"/>
        <v>0</v>
      </c>
    </row>
    <row r="1320" spans="1:11" ht="24.95" customHeight="1" x14ac:dyDescent="0.2">
      <c r="A1320" s="29"/>
      <c r="B1320" s="29"/>
      <c r="C1320" s="30"/>
      <c r="D1320" s="2"/>
      <c r="E1320" s="1"/>
      <c r="F1320" s="1"/>
      <c r="G1320" s="57" t="str">
        <f t="shared" si="42"/>
        <v/>
      </c>
      <c r="H1320" s="54" t="str">
        <f>IFERROR(VLOOKUP(G1320,مخزن!D1318:E1920,2,0),"")</f>
        <v/>
      </c>
      <c r="I1320" s="31"/>
      <c r="J1320" s="55"/>
      <c r="K1320" s="55">
        <f t="shared" si="43"/>
        <v>0</v>
      </c>
    </row>
    <row r="1321" spans="1:11" ht="24.95" customHeight="1" x14ac:dyDescent="0.2">
      <c r="A1321" s="29"/>
      <c r="B1321" s="29"/>
      <c r="C1321" s="30"/>
      <c r="D1321" s="2"/>
      <c r="E1321" s="1"/>
      <c r="F1321" s="1"/>
      <c r="G1321" s="57" t="str">
        <f t="shared" si="42"/>
        <v/>
      </c>
      <c r="H1321" s="54" t="str">
        <f>IFERROR(VLOOKUP(G1321,مخزن!D1319:E1921,2,0),"")</f>
        <v/>
      </c>
      <c r="I1321" s="31"/>
      <c r="J1321" s="55"/>
      <c r="K1321" s="55">
        <f t="shared" si="43"/>
        <v>0</v>
      </c>
    </row>
    <row r="1322" spans="1:11" ht="24.95" customHeight="1" x14ac:dyDescent="0.2">
      <c r="A1322" s="29"/>
      <c r="B1322" s="29"/>
      <c r="C1322" s="30"/>
      <c r="D1322" s="2"/>
      <c r="E1322" s="1"/>
      <c r="F1322" s="1"/>
      <c r="G1322" s="57" t="str">
        <f t="shared" si="42"/>
        <v/>
      </c>
      <c r="H1322" s="54" t="str">
        <f>IFERROR(VLOOKUP(G1322,مخزن!D1320:E1922,2,0),"")</f>
        <v/>
      </c>
      <c r="I1322" s="31"/>
      <c r="J1322" s="55"/>
      <c r="K1322" s="55">
        <f t="shared" si="43"/>
        <v>0</v>
      </c>
    </row>
    <row r="1323" spans="1:11" ht="24.95" customHeight="1" x14ac:dyDescent="0.2">
      <c r="A1323" s="29"/>
      <c r="B1323" s="29"/>
      <c r="C1323" s="30"/>
      <c r="D1323" s="2"/>
      <c r="E1323" s="1"/>
      <c r="F1323" s="1"/>
      <c r="G1323" s="57" t="str">
        <f t="shared" si="42"/>
        <v/>
      </c>
      <c r="H1323" s="54" t="str">
        <f>IFERROR(VLOOKUP(G1323,مخزن!D1321:E1923,2,0),"")</f>
        <v/>
      </c>
      <c r="I1323" s="31"/>
      <c r="J1323" s="55"/>
      <c r="K1323" s="55">
        <f t="shared" si="43"/>
        <v>0</v>
      </c>
    </row>
    <row r="1324" spans="1:11" ht="24.95" customHeight="1" x14ac:dyDescent="0.2">
      <c r="A1324" s="29"/>
      <c r="B1324" s="29"/>
      <c r="C1324" s="30"/>
      <c r="D1324" s="2"/>
      <c r="E1324" s="1"/>
      <c r="F1324" s="1"/>
      <c r="G1324" s="57" t="str">
        <f t="shared" si="42"/>
        <v/>
      </c>
      <c r="H1324" s="54" t="str">
        <f>IFERROR(VLOOKUP(G1324,مخزن!D1322:E1924,2,0),"")</f>
        <v/>
      </c>
      <c r="I1324" s="31"/>
      <c r="J1324" s="55"/>
      <c r="K1324" s="55">
        <f t="shared" si="43"/>
        <v>0</v>
      </c>
    </row>
    <row r="1325" spans="1:11" ht="24.95" customHeight="1" x14ac:dyDescent="0.2">
      <c r="A1325" s="29"/>
      <c r="B1325" s="29"/>
      <c r="C1325" s="30"/>
      <c r="D1325" s="2"/>
      <c r="E1325" s="1"/>
      <c r="F1325" s="1"/>
      <c r="G1325" s="57" t="str">
        <f t="shared" si="42"/>
        <v/>
      </c>
      <c r="H1325" s="54" t="str">
        <f>IFERROR(VLOOKUP(G1325,مخزن!D1323:E1925,2,0),"")</f>
        <v/>
      </c>
      <c r="I1325" s="31"/>
      <c r="J1325" s="55"/>
      <c r="K1325" s="55">
        <f t="shared" si="43"/>
        <v>0</v>
      </c>
    </row>
    <row r="1326" spans="1:11" ht="24.95" customHeight="1" x14ac:dyDescent="0.2">
      <c r="A1326" s="29"/>
      <c r="B1326" s="29"/>
      <c r="C1326" s="30"/>
      <c r="D1326" s="2"/>
      <c r="E1326" s="1"/>
      <c r="F1326" s="1"/>
      <c r="G1326" s="57" t="str">
        <f t="shared" si="42"/>
        <v/>
      </c>
      <c r="H1326" s="54" t="str">
        <f>IFERROR(VLOOKUP(G1326,مخزن!D1324:E1926,2,0),"")</f>
        <v/>
      </c>
      <c r="I1326" s="31"/>
      <c r="J1326" s="55"/>
      <c r="K1326" s="55">
        <f t="shared" si="43"/>
        <v>0</v>
      </c>
    </row>
    <row r="1327" spans="1:11" ht="24.95" customHeight="1" x14ac:dyDescent="0.2">
      <c r="A1327" s="29"/>
      <c r="B1327" s="29"/>
      <c r="C1327" s="30"/>
      <c r="D1327" s="2"/>
      <c r="E1327" s="1"/>
      <c r="F1327" s="1"/>
      <c r="G1327" s="57" t="str">
        <f t="shared" si="42"/>
        <v/>
      </c>
      <c r="H1327" s="54" t="str">
        <f>IFERROR(VLOOKUP(G1327,مخزن!D1325:E1927,2,0),"")</f>
        <v/>
      </c>
      <c r="I1327" s="31"/>
      <c r="J1327" s="55"/>
      <c r="K1327" s="55">
        <f t="shared" si="43"/>
        <v>0</v>
      </c>
    </row>
    <row r="1328" spans="1:11" ht="24.95" customHeight="1" x14ac:dyDescent="0.2">
      <c r="A1328" s="29"/>
      <c r="B1328" s="29"/>
      <c r="C1328" s="30"/>
      <c r="D1328" s="2"/>
      <c r="E1328" s="1"/>
      <c r="F1328" s="1"/>
      <c r="G1328" s="57" t="str">
        <f t="shared" si="42"/>
        <v/>
      </c>
      <c r="H1328" s="54" t="str">
        <f>IFERROR(VLOOKUP(G1328,مخزن!D1326:E1928,2,0),"")</f>
        <v/>
      </c>
      <c r="I1328" s="31"/>
      <c r="J1328" s="55"/>
      <c r="K1328" s="55">
        <f t="shared" si="43"/>
        <v>0</v>
      </c>
    </row>
    <row r="1329" spans="1:11" ht="24.95" customHeight="1" x14ac:dyDescent="0.2">
      <c r="A1329" s="29"/>
      <c r="B1329" s="29"/>
      <c r="C1329" s="30"/>
      <c r="D1329" s="2"/>
      <c r="E1329" s="1"/>
      <c r="F1329" s="1"/>
      <c r="G1329" s="57" t="str">
        <f t="shared" si="42"/>
        <v/>
      </c>
      <c r="H1329" s="54" t="str">
        <f>IFERROR(VLOOKUP(G1329,مخزن!D1327:E1929,2,0),"")</f>
        <v/>
      </c>
      <c r="I1329" s="31"/>
      <c r="J1329" s="55"/>
      <c r="K1329" s="55">
        <f t="shared" si="43"/>
        <v>0</v>
      </c>
    </row>
    <row r="1330" spans="1:11" ht="24.95" customHeight="1" x14ac:dyDescent="0.2">
      <c r="A1330" s="29"/>
      <c r="B1330" s="29"/>
      <c r="C1330" s="30"/>
      <c r="D1330" s="2"/>
      <c r="E1330" s="1"/>
      <c r="F1330" s="1"/>
      <c r="G1330" s="57" t="str">
        <f t="shared" si="42"/>
        <v/>
      </c>
      <c r="H1330" s="54" t="str">
        <f>IFERROR(VLOOKUP(G1330,مخزن!D1328:E1930,2,0),"")</f>
        <v/>
      </c>
      <c r="I1330" s="31"/>
      <c r="J1330" s="55"/>
      <c r="K1330" s="55">
        <f t="shared" si="43"/>
        <v>0</v>
      </c>
    </row>
    <row r="1331" spans="1:11" ht="24.95" customHeight="1" x14ac:dyDescent="0.2">
      <c r="A1331" s="29"/>
      <c r="B1331" s="29"/>
      <c r="C1331" s="30"/>
      <c r="D1331" s="2"/>
      <c r="E1331" s="1"/>
      <c r="F1331" s="1"/>
      <c r="G1331" s="57" t="str">
        <f t="shared" si="42"/>
        <v/>
      </c>
      <c r="H1331" s="54" t="str">
        <f>IFERROR(VLOOKUP(G1331,مخزن!D1329:E1931,2,0),"")</f>
        <v/>
      </c>
      <c r="I1331" s="31"/>
      <c r="J1331" s="55"/>
      <c r="K1331" s="55">
        <f t="shared" si="43"/>
        <v>0</v>
      </c>
    </row>
    <row r="1332" spans="1:11" ht="24.95" customHeight="1" x14ac:dyDescent="0.2">
      <c r="A1332" s="29"/>
      <c r="B1332" s="29"/>
      <c r="C1332" s="30"/>
      <c r="D1332" s="2"/>
      <c r="E1332" s="1"/>
      <c r="F1332" s="1"/>
      <c r="G1332" s="57" t="str">
        <f t="shared" si="42"/>
        <v/>
      </c>
      <c r="H1332" s="54" t="str">
        <f>IFERROR(VLOOKUP(G1332,مخزن!D1330:E1932,2,0),"")</f>
        <v/>
      </c>
      <c r="I1332" s="31"/>
      <c r="J1332" s="55"/>
      <c r="K1332" s="55">
        <f t="shared" si="43"/>
        <v>0</v>
      </c>
    </row>
    <row r="1333" spans="1:11" ht="24.95" customHeight="1" x14ac:dyDescent="0.2">
      <c r="A1333" s="29"/>
      <c r="B1333" s="29"/>
      <c r="C1333" s="30"/>
      <c r="D1333" s="2"/>
      <c r="E1333" s="1"/>
      <c r="F1333" s="1"/>
      <c r="G1333" s="57" t="str">
        <f t="shared" si="42"/>
        <v/>
      </c>
      <c r="H1333" s="54" t="str">
        <f>IFERROR(VLOOKUP(G1333,مخزن!D1331:E1933,2,0),"")</f>
        <v/>
      </c>
      <c r="I1333" s="31"/>
      <c r="J1333" s="55"/>
      <c r="K1333" s="55">
        <f t="shared" si="43"/>
        <v>0</v>
      </c>
    </row>
    <row r="1334" spans="1:11" ht="24.95" customHeight="1" x14ac:dyDescent="0.2">
      <c r="A1334" s="29"/>
      <c r="B1334" s="29"/>
      <c r="C1334" s="30"/>
      <c r="D1334" s="2"/>
      <c r="E1334" s="1"/>
      <c r="F1334" s="1"/>
      <c r="G1334" s="57" t="str">
        <f t="shared" si="42"/>
        <v/>
      </c>
      <c r="H1334" s="54" t="str">
        <f>IFERROR(VLOOKUP(G1334,مخزن!D1332:E1934,2,0),"")</f>
        <v/>
      </c>
      <c r="I1334" s="31"/>
      <c r="J1334" s="55"/>
      <c r="K1334" s="55">
        <f t="shared" si="43"/>
        <v>0</v>
      </c>
    </row>
    <row r="1335" spans="1:11" ht="24.95" customHeight="1" x14ac:dyDescent="0.2">
      <c r="A1335" s="29"/>
      <c r="B1335" s="29"/>
      <c r="C1335" s="30"/>
      <c r="D1335" s="2"/>
      <c r="E1335" s="1"/>
      <c r="F1335" s="1"/>
      <c r="G1335" s="57" t="str">
        <f t="shared" si="42"/>
        <v/>
      </c>
      <c r="H1335" s="54" t="str">
        <f>IFERROR(VLOOKUP(G1335,مخزن!D1333:E1935,2,0),"")</f>
        <v/>
      </c>
      <c r="I1335" s="31"/>
      <c r="J1335" s="55"/>
      <c r="K1335" s="55">
        <f t="shared" si="43"/>
        <v>0</v>
      </c>
    </row>
    <row r="1336" spans="1:11" ht="24.95" customHeight="1" x14ac:dyDescent="0.2">
      <c r="A1336" s="29"/>
      <c r="B1336" s="29"/>
      <c r="C1336" s="30"/>
      <c r="D1336" s="2"/>
      <c r="E1336" s="1"/>
      <c r="F1336" s="1"/>
      <c r="G1336" s="57" t="str">
        <f t="shared" si="42"/>
        <v/>
      </c>
      <c r="H1336" s="54" t="str">
        <f>IFERROR(VLOOKUP(G1336,مخزن!D1334:E1936,2,0),"")</f>
        <v/>
      </c>
      <c r="I1336" s="31"/>
      <c r="J1336" s="55"/>
      <c r="K1336" s="55">
        <f t="shared" si="43"/>
        <v>0</v>
      </c>
    </row>
    <row r="1337" spans="1:11" ht="24.95" customHeight="1" x14ac:dyDescent="0.2">
      <c r="A1337" s="29"/>
      <c r="B1337" s="29"/>
      <c r="C1337" s="30"/>
      <c r="D1337" s="2"/>
      <c r="E1337" s="1"/>
      <c r="F1337" s="1"/>
      <c r="G1337" s="57" t="str">
        <f t="shared" si="42"/>
        <v/>
      </c>
      <c r="H1337" s="54" t="str">
        <f>IFERROR(VLOOKUP(G1337,مخزن!D1335:E1937,2,0),"")</f>
        <v/>
      </c>
      <c r="I1337" s="31"/>
      <c r="J1337" s="55"/>
      <c r="K1337" s="55">
        <f t="shared" si="43"/>
        <v>0</v>
      </c>
    </row>
    <row r="1338" spans="1:11" ht="24.95" customHeight="1" x14ac:dyDescent="0.2">
      <c r="A1338" s="29"/>
      <c r="B1338" s="29"/>
      <c r="C1338" s="30"/>
      <c r="D1338" s="2"/>
      <c r="E1338" s="1"/>
      <c r="F1338" s="1"/>
      <c r="G1338" s="57" t="str">
        <f t="shared" si="42"/>
        <v/>
      </c>
      <c r="H1338" s="54" t="str">
        <f>IFERROR(VLOOKUP(G1338,مخزن!D1336:E1938,2,0),"")</f>
        <v/>
      </c>
      <c r="I1338" s="31"/>
      <c r="J1338" s="55"/>
      <c r="K1338" s="55">
        <f t="shared" si="43"/>
        <v>0</v>
      </c>
    </row>
    <row r="1339" spans="1:11" ht="24.95" customHeight="1" x14ac:dyDescent="0.2">
      <c r="A1339" s="29"/>
      <c r="B1339" s="29"/>
      <c r="C1339" s="30"/>
      <c r="D1339" s="2"/>
      <c r="E1339" s="1"/>
      <c r="F1339" s="1"/>
      <c r="G1339" s="57" t="str">
        <f t="shared" si="42"/>
        <v/>
      </c>
      <c r="H1339" s="54" t="str">
        <f>IFERROR(VLOOKUP(G1339,مخزن!D1337:E1939,2,0),"")</f>
        <v/>
      </c>
      <c r="I1339" s="31"/>
      <c r="J1339" s="55"/>
      <c r="K1339" s="55">
        <f t="shared" si="43"/>
        <v>0</v>
      </c>
    </row>
    <row r="1340" spans="1:11" ht="24.95" customHeight="1" x14ac:dyDescent="0.2">
      <c r="A1340" s="29"/>
      <c r="B1340" s="29"/>
      <c r="C1340" s="30"/>
      <c r="D1340" s="2"/>
      <c r="E1340" s="1"/>
      <c r="F1340" s="1"/>
      <c r="G1340" s="57" t="str">
        <f t="shared" si="42"/>
        <v/>
      </c>
      <c r="H1340" s="54" t="str">
        <f>IFERROR(VLOOKUP(G1340,مخزن!D1338:E1940,2,0),"")</f>
        <v/>
      </c>
      <c r="I1340" s="31"/>
      <c r="J1340" s="55"/>
      <c r="K1340" s="55">
        <f t="shared" si="43"/>
        <v>0</v>
      </c>
    </row>
    <row r="1341" spans="1:11" ht="24.95" customHeight="1" x14ac:dyDescent="0.2">
      <c r="A1341" s="29"/>
      <c r="B1341" s="29"/>
      <c r="C1341" s="30"/>
      <c r="D1341" s="2"/>
      <c r="E1341" s="1"/>
      <c r="F1341" s="1"/>
      <c r="G1341" s="57" t="str">
        <f t="shared" si="42"/>
        <v/>
      </c>
      <c r="H1341" s="54" t="str">
        <f>IFERROR(VLOOKUP(G1341,مخزن!D1339:E1941,2,0),"")</f>
        <v/>
      </c>
      <c r="I1341" s="31"/>
      <c r="J1341" s="55"/>
      <c r="K1341" s="55">
        <f t="shared" si="43"/>
        <v>0</v>
      </c>
    </row>
    <row r="1342" spans="1:11" ht="24.95" customHeight="1" x14ac:dyDescent="0.2">
      <c r="A1342" s="29"/>
      <c r="B1342" s="29"/>
      <c r="C1342" s="30"/>
      <c r="D1342" s="2"/>
      <c r="E1342" s="1"/>
      <c r="F1342" s="1"/>
      <c r="G1342" s="57" t="str">
        <f t="shared" si="42"/>
        <v/>
      </c>
      <c r="H1342" s="54" t="str">
        <f>IFERROR(VLOOKUP(G1342,مخزن!D1340:E1942,2,0),"")</f>
        <v/>
      </c>
      <c r="I1342" s="31"/>
      <c r="J1342" s="55"/>
      <c r="K1342" s="55">
        <f t="shared" si="43"/>
        <v>0</v>
      </c>
    </row>
    <row r="1343" spans="1:11" ht="24.95" customHeight="1" x14ac:dyDescent="0.2">
      <c r="A1343" s="29"/>
      <c r="B1343" s="29"/>
      <c r="C1343" s="30"/>
      <c r="D1343" s="2"/>
      <c r="E1343" s="1"/>
      <c r="F1343" s="1"/>
      <c r="G1343" s="57" t="str">
        <f t="shared" si="42"/>
        <v/>
      </c>
      <c r="H1343" s="54" t="str">
        <f>IFERROR(VLOOKUP(G1343,مخزن!D1341:E1943,2,0),"")</f>
        <v/>
      </c>
      <c r="I1343" s="31"/>
      <c r="J1343" s="55"/>
      <c r="K1343" s="55">
        <f t="shared" si="43"/>
        <v>0</v>
      </c>
    </row>
    <row r="1344" spans="1:11" ht="24.95" customHeight="1" x14ac:dyDescent="0.2">
      <c r="A1344" s="29"/>
      <c r="B1344" s="29"/>
      <c r="C1344" s="30"/>
      <c r="D1344" s="2"/>
      <c r="E1344" s="1"/>
      <c r="F1344" s="1"/>
      <c r="G1344" s="57" t="str">
        <f t="shared" si="42"/>
        <v/>
      </c>
      <c r="H1344" s="54" t="str">
        <f>IFERROR(VLOOKUP(G1344,مخزن!D1342:E1944,2,0),"")</f>
        <v/>
      </c>
      <c r="I1344" s="31"/>
      <c r="J1344" s="55"/>
      <c r="K1344" s="55">
        <f t="shared" si="43"/>
        <v>0</v>
      </c>
    </row>
    <row r="1345" spans="1:11" ht="24.95" customHeight="1" x14ac:dyDescent="0.2">
      <c r="A1345" s="29"/>
      <c r="B1345" s="29"/>
      <c r="C1345" s="30"/>
      <c r="D1345" s="2"/>
      <c r="E1345" s="1"/>
      <c r="F1345" s="1"/>
      <c r="G1345" s="57" t="str">
        <f t="shared" si="42"/>
        <v/>
      </c>
      <c r="H1345" s="54" t="str">
        <f>IFERROR(VLOOKUP(G1345,مخزن!D1343:E1945,2,0),"")</f>
        <v/>
      </c>
      <c r="I1345" s="31"/>
      <c r="J1345" s="55"/>
      <c r="K1345" s="55">
        <f t="shared" si="43"/>
        <v>0</v>
      </c>
    </row>
    <row r="1346" spans="1:11" ht="24.95" customHeight="1" x14ac:dyDescent="0.2">
      <c r="A1346" s="29"/>
      <c r="B1346" s="29"/>
      <c r="C1346" s="30"/>
      <c r="D1346" s="2"/>
      <c r="E1346" s="1"/>
      <c r="F1346" s="1"/>
      <c r="G1346" s="57" t="str">
        <f t="shared" si="42"/>
        <v/>
      </c>
      <c r="H1346" s="54" t="str">
        <f>IFERROR(VLOOKUP(G1346,مخزن!D1344:E1946,2,0),"")</f>
        <v/>
      </c>
      <c r="I1346" s="31"/>
      <c r="J1346" s="55"/>
      <c r="K1346" s="55">
        <f t="shared" si="43"/>
        <v>0</v>
      </c>
    </row>
    <row r="1347" spans="1:11" ht="24.95" customHeight="1" x14ac:dyDescent="0.2">
      <c r="A1347" s="29"/>
      <c r="B1347" s="29"/>
      <c r="C1347" s="30"/>
      <c r="D1347" s="2"/>
      <c r="E1347" s="1"/>
      <c r="F1347" s="1"/>
      <c r="G1347" s="57" t="str">
        <f t="shared" si="42"/>
        <v/>
      </c>
      <c r="H1347" s="54" t="str">
        <f>IFERROR(VLOOKUP(G1347,مخزن!D1345:E1947,2,0),"")</f>
        <v/>
      </c>
      <c r="I1347" s="31"/>
      <c r="J1347" s="55"/>
      <c r="K1347" s="55">
        <f t="shared" si="43"/>
        <v>0</v>
      </c>
    </row>
    <row r="1348" spans="1:11" ht="24.95" customHeight="1" x14ac:dyDescent="0.2">
      <c r="A1348" s="29"/>
      <c r="B1348" s="29"/>
      <c r="C1348" s="30"/>
      <c r="D1348" s="2"/>
      <c r="E1348" s="1"/>
      <c r="F1348" s="1"/>
      <c r="G1348" s="57" t="str">
        <f t="shared" si="42"/>
        <v/>
      </c>
      <c r="H1348" s="54" t="str">
        <f>IFERROR(VLOOKUP(G1348,مخزن!D1346:E1948,2,0),"")</f>
        <v/>
      </c>
      <c r="I1348" s="31"/>
      <c r="J1348" s="55"/>
      <c r="K1348" s="55">
        <f t="shared" si="43"/>
        <v>0</v>
      </c>
    </row>
    <row r="1349" spans="1:11" ht="24.95" customHeight="1" x14ac:dyDescent="0.2">
      <c r="A1349" s="29"/>
      <c r="B1349" s="29"/>
      <c r="C1349" s="30"/>
      <c r="D1349" s="2"/>
      <c r="E1349" s="1"/>
      <c r="F1349" s="1"/>
      <c r="G1349" s="57" t="str">
        <f t="shared" si="42"/>
        <v/>
      </c>
      <c r="H1349" s="54" t="str">
        <f>IFERROR(VLOOKUP(G1349,مخزن!D1347:E1949,2,0),"")</f>
        <v/>
      </c>
      <c r="I1349" s="31"/>
      <c r="J1349" s="55"/>
      <c r="K1349" s="55">
        <f t="shared" si="43"/>
        <v>0</v>
      </c>
    </row>
    <row r="1350" spans="1:11" ht="24.95" customHeight="1" x14ac:dyDescent="0.2">
      <c r="A1350" s="29"/>
      <c r="B1350" s="29"/>
      <c r="C1350" s="30"/>
      <c r="D1350" s="2"/>
      <c r="E1350" s="1"/>
      <c r="F1350" s="1"/>
      <c r="G1350" s="57" t="str">
        <f t="shared" si="42"/>
        <v/>
      </c>
      <c r="H1350" s="54" t="str">
        <f>IFERROR(VLOOKUP(G1350,مخزن!D1348:E1950,2,0),"")</f>
        <v/>
      </c>
      <c r="I1350" s="31"/>
      <c r="J1350" s="55"/>
      <c r="K1350" s="55">
        <f t="shared" si="43"/>
        <v>0</v>
      </c>
    </row>
    <row r="1351" spans="1:11" ht="24.95" customHeight="1" x14ac:dyDescent="0.2">
      <c r="A1351" s="29"/>
      <c r="B1351" s="29"/>
      <c r="C1351" s="30"/>
      <c r="D1351" s="2"/>
      <c r="E1351" s="1"/>
      <c r="F1351" s="1"/>
      <c r="G1351" s="57" t="str">
        <f t="shared" si="42"/>
        <v/>
      </c>
      <c r="H1351" s="54" t="str">
        <f>IFERROR(VLOOKUP(G1351,مخزن!D1349:E1951,2,0),"")</f>
        <v/>
      </c>
      <c r="I1351" s="31"/>
      <c r="J1351" s="55"/>
      <c r="K1351" s="55">
        <f t="shared" si="43"/>
        <v>0</v>
      </c>
    </row>
    <row r="1352" spans="1:11" ht="24.95" customHeight="1" x14ac:dyDescent="0.2">
      <c r="A1352" s="29"/>
      <c r="B1352" s="29"/>
      <c r="C1352" s="30"/>
      <c r="D1352" s="2"/>
      <c r="E1352" s="1"/>
      <c r="F1352" s="1"/>
      <c r="G1352" s="57" t="str">
        <f t="shared" si="42"/>
        <v/>
      </c>
      <c r="H1352" s="54" t="str">
        <f>IFERROR(VLOOKUP(G1352,مخزن!D1350:E1952,2,0),"")</f>
        <v/>
      </c>
      <c r="I1352" s="31"/>
      <c r="J1352" s="55"/>
      <c r="K1352" s="55">
        <f t="shared" si="43"/>
        <v>0</v>
      </c>
    </row>
    <row r="1353" spans="1:11" ht="24.95" customHeight="1" x14ac:dyDescent="0.2">
      <c r="A1353" s="29"/>
      <c r="B1353" s="29"/>
      <c r="C1353" s="30"/>
      <c r="D1353" s="2"/>
      <c r="E1353" s="1"/>
      <c r="F1353" s="1"/>
      <c r="G1353" s="57" t="str">
        <f t="shared" si="42"/>
        <v/>
      </c>
      <c r="H1353" s="54" t="str">
        <f>IFERROR(VLOOKUP(G1353,مخزن!D1351:E1953,2,0),"")</f>
        <v/>
      </c>
      <c r="I1353" s="31"/>
      <c r="J1353" s="55"/>
      <c r="K1353" s="55">
        <f t="shared" si="43"/>
        <v>0</v>
      </c>
    </row>
    <row r="1354" spans="1:11" ht="24.95" customHeight="1" x14ac:dyDescent="0.2">
      <c r="A1354" s="29"/>
      <c r="B1354" s="29"/>
      <c r="C1354" s="30"/>
      <c r="D1354" s="2"/>
      <c r="E1354" s="1"/>
      <c r="F1354" s="1"/>
      <c r="G1354" s="57" t="str">
        <f t="shared" ref="G1354:G1417" si="44">E1354&amp;F1354</f>
        <v/>
      </c>
      <c r="H1354" s="54" t="str">
        <f>IFERROR(VLOOKUP(G1354,مخزن!D1352:E1954,2,0),"")</f>
        <v/>
      </c>
      <c r="I1354" s="31"/>
      <c r="J1354" s="55"/>
      <c r="K1354" s="55">
        <f t="shared" ref="K1354:K1417" si="45">I1354*J1354</f>
        <v>0</v>
      </c>
    </row>
    <row r="1355" spans="1:11" ht="24.95" customHeight="1" x14ac:dyDescent="0.2">
      <c r="A1355" s="29"/>
      <c r="B1355" s="29"/>
      <c r="C1355" s="30"/>
      <c r="D1355" s="2"/>
      <c r="E1355" s="1"/>
      <c r="F1355" s="1"/>
      <c r="G1355" s="57" t="str">
        <f t="shared" si="44"/>
        <v/>
      </c>
      <c r="H1355" s="54" t="str">
        <f>IFERROR(VLOOKUP(G1355,مخزن!D1353:E1955,2,0),"")</f>
        <v/>
      </c>
      <c r="I1355" s="31"/>
      <c r="J1355" s="55"/>
      <c r="K1355" s="55">
        <f t="shared" si="45"/>
        <v>0</v>
      </c>
    </row>
    <row r="1356" spans="1:11" ht="24.95" customHeight="1" x14ac:dyDescent="0.2">
      <c r="A1356" s="29"/>
      <c r="B1356" s="29"/>
      <c r="C1356" s="30"/>
      <c r="D1356" s="2"/>
      <c r="E1356" s="1"/>
      <c r="F1356" s="1"/>
      <c r="G1356" s="57" t="str">
        <f t="shared" si="44"/>
        <v/>
      </c>
      <c r="H1356" s="54" t="str">
        <f>IFERROR(VLOOKUP(G1356,مخزن!D1354:E1956,2,0),"")</f>
        <v/>
      </c>
      <c r="I1356" s="31"/>
      <c r="J1356" s="55"/>
      <c r="K1356" s="55">
        <f t="shared" si="45"/>
        <v>0</v>
      </c>
    </row>
    <row r="1357" spans="1:11" ht="24.95" customHeight="1" x14ac:dyDescent="0.2">
      <c r="A1357" s="29"/>
      <c r="B1357" s="29"/>
      <c r="C1357" s="30"/>
      <c r="D1357" s="2"/>
      <c r="E1357" s="1"/>
      <c r="F1357" s="1"/>
      <c r="G1357" s="57" t="str">
        <f t="shared" si="44"/>
        <v/>
      </c>
      <c r="H1357" s="54" t="str">
        <f>IFERROR(VLOOKUP(G1357,مخزن!D1355:E1957,2,0),"")</f>
        <v/>
      </c>
      <c r="I1357" s="31"/>
      <c r="J1357" s="55"/>
      <c r="K1357" s="55">
        <f t="shared" si="45"/>
        <v>0</v>
      </c>
    </row>
    <row r="1358" spans="1:11" ht="24.95" customHeight="1" x14ac:dyDescent="0.2">
      <c r="A1358" s="29"/>
      <c r="B1358" s="29"/>
      <c r="C1358" s="30"/>
      <c r="D1358" s="2"/>
      <c r="E1358" s="1"/>
      <c r="F1358" s="1"/>
      <c r="G1358" s="57" t="str">
        <f t="shared" si="44"/>
        <v/>
      </c>
      <c r="H1358" s="54" t="str">
        <f>IFERROR(VLOOKUP(G1358,مخزن!D1356:E1958,2,0),"")</f>
        <v/>
      </c>
      <c r="I1358" s="31"/>
      <c r="J1358" s="55"/>
      <c r="K1358" s="55">
        <f t="shared" si="45"/>
        <v>0</v>
      </c>
    </row>
    <row r="1359" spans="1:11" ht="24.95" customHeight="1" x14ac:dyDescent="0.2">
      <c r="A1359" s="29"/>
      <c r="B1359" s="29"/>
      <c r="C1359" s="30"/>
      <c r="D1359" s="2"/>
      <c r="E1359" s="1"/>
      <c r="F1359" s="1"/>
      <c r="G1359" s="57" t="str">
        <f t="shared" si="44"/>
        <v/>
      </c>
      <c r="H1359" s="54" t="str">
        <f>IFERROR(VLOOKUP(G1359,مخزن!D1357:E1959,2,0),"")</f>
        <v/>
      </c>
      <c r="I1359" s="31"/>
      <c r="J1359" s="55"/>
      <c r="K1359" s="55">
        <f t="shared" si="45"/>
        <v>0</v>
      </c>
    </row>
    <row r="1360" spans="1:11" ht="24.95" customHeight="1" x14ac:dyDescent="0.2">
      <c r="A1360" s="29"/>
      <c r="B1360" s="29"/>
      <c r="C1360" s="30"/>
      <c r="D1360" s="2"/>
      <c r="E1360" s="1"/>
      <c r="F1360" s="1"/>
      <c r="G1360" s="57" t="str">
        <f t="shared" si="44"/>
        <v/>
      </c>
      <c r="H1360" s="54" t="str">
        <f>IFERROR(VLOOKUP(G1360,مخزن!D1358:E1960,2,0),"")</f>
        <v/>
      </c>
      <c r="I1360" s="31"/>
      <c r="J1360" s="55"/>
      <c r="K1360" s="55">
        <f t="shared" si="45"/>
        <v>0</v>
      </c>
    </row>
    <row r="1361" spans="1:11" ht="24.95" customHeight="1" x14ac:dyDescent="0.2">
      <c r="A1361" s="29"/>
      <c r="B1361" s="29"/>
      <c r="C1361" s="30"/>
      <c r="D1361" s="2"/>
      <c r="E1361" s="1"/>
      <c r="F1361" s="1"/>
      <c r="G1361" s="57" t="str">
        <f t="shared" si="44"/>
        <v/>
      </c>
      <c r="H1361" s="54" t="str">
        <f>IFERROR(VLOOKUP(G1361,مخزن!D1359:E1961,2,0),"")</f>
        <v/>
      </c>
      <c r="I1361" s="31"/>
      <c r="J1361" s="55"/>
      <c r="K1361" s="55">
        <f t="shared" si="45"/>
        <v>0</v>
      </c>
    </row>
    <row r="1362" spans="1:11" ht="24.95" customHeight="1" x14ac:dyDescent="0.2">
      <c r="A1362" s="29"/>
      <c r="B1362" s="29"/>
      <c r="C1362" s="30"/>
      <c r="D1362" s="2"/>
      <c r="E1362" s="1"/>
      <c r="F1362" s="1"/>
      <c r="G1362" s="57" t="str">
        <f t="shared" si="44"/>
        <v/>
      </c>
      <c r="H1362" s="54" t="str">
        <f>IFERROR(VLOOKUP(G1362,مخزن!D1360:E1962,2,0),"")</f>
        <v/>
      </c>
      <c r="I1362" s="31"/>
      <c r="J1362" s="55"/>
      <c r="K1362" s="55">
        <f t="shared" si="45"/>
        <v>0</v>
      </c>
    </row>
    <row r="1363" spans="1:11" ht="24.95" customHeight="1" x14ac:dyDescent="0.2">
      <c r="A1363" s="29"/>
      <c r="B1363" s="29"/>
      <c r="C1363" s="30"/>
      <c r="D1363" s="2"/>
      <c r="E1363" s="1"/>
      <c r="F1363" s="1"/>
      <c r="G1363" s="57" t="str">
        <f t="shared" si="44"/>
        <v/>
      </c>
      <c r="H1363" s="54" t="str">
        <f>IFERROR(VLOOKUP(G1363,مخزن!D1361:E1963,2,0),"")</f>
        <v/>
      </c>
      <c r="I1363" s="31"/>
      <c r="J1363" s="55"/>
      <c r="K1363" s="55">
        <f t="shared" si="45"/>
        <v>0</v>
      </c>
    </row>
    <row r="1364" spans="1:11" ht="24.95" customHeight="1" x14ac:dyDescent="0.2">
      <c r="A1364" s="29"/>
      <c r="B1364" s="29"/>
      <c r="C1364" s="30"/>
      <c r="D1364" s="2"/>
      <c r="E1364" s="1"/>
      <c r="F1364" s="1"/>
      <c r="G1364" s="57" t="str">
        <f t="shared" si="44"/>
        <v/>
      </c>
      <c r="H1364" s="54" t="str">
        <f>IFERROR(VLOOKUP(G1364,مخزن!D1362:E1964,2,0),"")</f>
        <v/>
      </c>
      <c r="I1364" s="31"/>
      <c r="J1364" s="55"/>
      <c r="K1364" s="55">
        <f t="shared" si="45"/>
        <v>0</v>
      </c>
    </row>
    <row r="1365" spans="1:11" ht="24.95" customHeight="1" x14ac:dyDescent="0.2">
      <c r="A1365" s="29"/>
      <c r="B1365" s="29"/>
      <c r="C1365" s="30"/>
      <c r="D1365" s="2"/>
      <c r="E1365" s="1"/>
      <c r="F1365" s="1"/>
      <c r="G1365" s="57" t="str">
        <f t="shared" si="44"/>
        <v/>
      </c>
      <c r="H1365" s="54" t="str">
        <f>IFERROR(VLOOKUP(G1365,مخزن!D1363:E1965,2,0),"")</f>
        <v/>
      </c>
      <c r="I1365" s="31"/>
      <c r="J1365" s="55"/>
      <c r="K1365" s="55">
        <f t="shared" si="45"/>
        <v>0</v>
      </c>
    </row>
    <row r="1366" spans="1:11" ht="24.95" customHeight="1" x14ac:dyDescent="0.2">
      <c r="A1366" s="29"/>
      <c r="B1366" s="29"/>
      <c r="C1366" s="30"/>
      <c r="D1366" s="2"/>
      <c r="E1366" s="1"/>
      <c r="F1366" s="1"/>
      <c r="G1366" s="57" t="str">
        <f t="shared" si="44"/>
        <v/>
      </c>
      <c r="H1366" s="54" t="str">
        <f>IFERROR(VLOOKUP(G1366,مخزن!D1364:E1966,2,0),"")</f>
        <v/>
      </c>
      <c r="I1366" s="31"/>
      <c r="J1366" s="55"/>
      <c r="K1366" s="55">
        <f t="shared" si="45"/>
        <v>0</v>
      </c>
    </row>
    <row r="1367" spans="1:11" ht="24.95" customHeight="1" x14ac:dyDescent="0.2">
      <c r="A1367" s="29"/>
      <c r="B1367" s="29"/>
      <c r="C1367" s="30"/>
      <c r="D1367" s="2"/>
      <c r="E1367" s="1"/>
      <c r="F1367" s="1"/>
      <c r="G1367" s="57" t="str">
        <f t="shared" si="44"/>
        <v/>
      </c>
      <c r="H1367" s="54" t="str">
        <f>IFERROR(VLOOKUP(G1367,مخزن!D1365:E1967,2,0),"")</f>
        <v/>
      </c>
      <c r="I1367" s="31"/>
      <c r="J1367" s="55"/>
      <c r="K1367" s="55">
        <f t="shared" si="45"/>
        <v>0</v>
      </c>
    </row>
    <row r="1368" spans="1:11" ht="24.95" customHeight="1" x14ac:dyDescent="0.2">
      <c r="A1368" s="29"/>
      <c r="B1368" s="29"/>
      <c r="C1368" s="30"/>
      <c r="D1368" s="2"/>
      <c r="E1368" s="1"/>
      <c r="F1368" s="1"/>
      <c r="G1368" s="57" t="str">
        <f t="shared" si="44"/>
        <v/>
      </c>
      <c r="H1368" s="54" t="str">
        <f>IFERROR(VLOOKUP(G1368,مخزن!D1366:E1968,2,0),"")</f>
        <v/>
      </c>
      <c r="I1368" s="31"/>
      <c r="J1368" s="55"/>
      <c r="K1368" s="55">
        <f t="shared" si="45"/>
        <v>0</v>
      </c>
    </row>
    <row r="1369" spans="1:11" ht="24.95" customHeight="1" x14ac:dyDescent="0.2">
      <c r="A1369" s="29"/>
      <c r="B1369" s="29"/>
      <c r="C1369" s="30"/>
      <c r="D1369" s="2"/>
      <c r="E1369" s="1"/>
      <c r="F1369" s="1"/>
      <c r="G1369" s="57" t="str">
        <f t="shared" si="44"/>
        <v/>
      </c>
      <c r="H1369" s="54" t="str">
        <f>IFERROR(VLOOKUP(G1369,مخزن!D1367:E1969,2,0),"")</f>
        <v/>
      </c>
      <c r="I1369" s="31"/>
      <c r="J1369" s="55"/>
      <c r="K1369" s="55">
        <f t="shared" si="45"/>
        <v>0</v>
      </c>
    </row>
    <row r="1370" spans="1:11" ht="24.95" customHeight="1" x14ac:dyDescent="0.2">
      <c r="A1370" s="29"/>
      <c r="B1370" s="29"/>
      <c r="C1370" s="30"/>
      <c r="D1370" s="2"/>
      <c r="E1370" s="1"/>
      <c r="F1370" s="1"/>
      <c r="G1370" s="57" t="str">
        <f t="shared" si="44"/>
        <v/>
      </c>
      <c r="H1370" s="54" t="str">
        <f>IFERROR(VLOOKUP(G1370,مخزن!D1368:E1970,2,0),"")</f>
        <v/>
      </c>
      <c r="I1370" s="31"/>
      <c r="J1370" s="55"/>
      <c r="K1370" s="55">
        <f t="shared" si="45"/>
        <v>0</v>
      </c>
    </row>
    <row r="1371" spans="1:11" ht="24.95" customHeight="1" x14ac:dyDescent="0.2">
      <c r="A1371" s="29"/>
      <c r="B1371" s="29"/>
      <c r="C1371" s="30"/>
      <c r="D1371" s="2"/>
      <c r="E1371" s="1"/>
      <c r="F1371" s="1"/>
      <c r="G1371" s="57" t="str">
        <f t="shared" si="44"/>
        <v/>
      </c>
      <c r="H1371" s="54" t="str">
        <f>IFERROR(VLOOKUP(G1371,مخزن!D1369:E1971,2,0),"")</f>
        <v/>
      </c>
      <c r="I1371" s="31"/>
      <c r="J1371" s="55"/>
      <c r="K1371" s="55">
        <f t="shared" si="45"/>
        <v>0</v>
      </c>
    </row>
    <row r="1372" spans="1:11" ht="24.95" customHeight="1" x14ac:dyDescent="0.2">
      <c r="A1372" s="29"/>
      <c r="B1372" s="29"/>
      <c r="C1372" s="30"/>
      <c r="D1372" s="2"/>
      <c r="E1372" s="1"/>
      <c r="F1372" s="1"/>
      <c r="G1372" s="57" t="str">
        <f t="shared" si="44"/>
        <v/>
      </c>
      <c r="H1372" s="54" t="str">
        <f>IFERROR(VLOOKUP(G1372,مخزن!D1370:E1972,2,0),"")</f>
        <v/>
      </c>
      <c r="I1372" s="31"/>
      <c r="J1372" s="55"/>
      <c r="K1372" s="55">
        <f t="shared" si="45"/>
        <v>0</v>
      </c>
    </row>
    <row r="1373" spans="1:11" ht="24.95" customHeight="1" x14ac:dyDescent="0.2">
      <c r="A1373" s="29"/>
      <c r="B1373" s="29"/>
      <c r="C1373" s="30"/>
      <c r="D1373" s="2"/>
      <c r="E1373" s="1"/>
      <c r="F1373" s="1"/>
      <c r="G1373" s="57" t="str">
        <f t="shared" si="44"/>
        <v/>
      </c>
      <c r="H1373" s="54" t="str">
        <f>IFERROR(VLOOKUP(G1373,مخزن!D1371:E1973,2,0),"")</f>
        <v/>
      </c>
      <c r="I1373" s="31"/>
      <c r="J1373" s="55"/>
      <c r="K1373" s="55">
        <f t="shared" si="45"/>
        <v>0</v>
      </c>
    </row>
    <row r="1374" spans="1:11" ht="24.95" customHeight="1" x14ac:dyDescent="0.2">
      <c r="A1374" s="29"/>
      <c r="B1374" s="29"/>
      <c r="C1374" s="30"/>
      <c r="D1374" s="2"/>
      <c r="E1374" s="1"/>
      <c r="F1374" s="1"/>
      <c r="G1374" s="57" t="str">
        <f t="shared" si="44"/>
        <v/>
      </c>
      <c r="H1374" s="54" t="str">
        <f>IFERROR(VLOOKUP(G1374,مخزن!D1372:E1974,2,0),"")</f>
        <v/>
      </c>
      <c r="I1374" s="31"/>
      <c r="J1374" s="55"/>
      <c r="K1374" s="55">
        <f t="shared" si="45"/>
        <v>0</v>
      </c>
    </row>
    <row r="1375" spans="1:11" ht="24.95" customHeight="1" x14ac:dyDescent="0.2">
      <c r="A1375" s="29"/>
      <c r="B1375" s="29"/>
      <c r="C1375" s="30"/>
      <c r="D1375" s="2"/>
      <c r="E1375" s="1"/>
      <c r="F1375" s="1"/>
      <c r="G1375" s="57" t="str">
        <f t="shared" si="44"/>
        <v/>
      </c>
      <c r="H1375" s="54" t="str">
        <f>IFERROR(VLOOKUP(G1375,مخزن!D1373:E1975,2,0),"")</f>
        <v/>
      </c>
      <c r="I1375" s="31"/>
      <c r="J1375" s="55"/>
      <c r="K1375" s="55">
        <f t="shared" si="45"/>
        <v>0</v>
      </c>
    </row>
    <row r="1376" spans="1:11" ht="24.95" customHeight="1" x14ac:dyDescent="0.2">
      <c r="A1376" s="29"/>
      <c r="B1376" s="29"/>
      <c r="C1376" s="30"/>
      <c r="D1376" s="2"/>
      <c r="E1376" s="1"/>
      <c r="F1376" s="1"/>
      <c r="G1376" s="57" t="str">
        <f t="shared" si="44"/>
        <v/>
      </c>
      <c r="H1376" s="54" t="str">
        <f>IFERROR(VLOOKUP(G1376,مخزن!D1374:E1976,2,0),"")</f>
        <v/>
      </c>
      <c r="I1376" s="31"/>
      <c r="J1376" s="55"/>
      <c r="K1376" s="55">
        <f t="shared" si="45"/>
        <v>0</v>
      </c>
    </row>
    <row r="1377" spans="1:11" ht="24.95" customHeight="1" x14ac:dyDescent="0.2">
      <c r="A1377" s="29"/>
      <c r="B1377" s="29"/>
      <c r="C1377" s="30"/>
      <c r="D1377" s="2"/>
      <c r="E1377" s="1"/>
      <c r="F1377" s="1"/>
      <c r="G1377" s="57" t="str">
        <f t="shared" si="44"/>
        <v/>
      </c>
      <c r="H1377" s="54" t="str">
        <f>IFERROR(VLOOKUP(G1377,مخزن!D1375:E1977,2,0),"")</f>
        <v/>
      </c>
      <c r="I1377" s="31"/>
      <c r="J1377" s="55"/>
      <c r="K1377" s="55">
        <f t="shared" si="45"/>
        <v>0</v>
      </c>
    </row>
    <row r="1378" spans="1:11" ht="24.95" customHeight="1" x14ac:dyDescent="0.2">
      <c r="A1378" s="29"/>
      <c r="B1378" s="29"/>
      <c r="C1378" s="30"/>
      <c r="D1378" s="2"/>
      <c r="E1378" s="1"/>
      <c r="F1378" s="1"/>
      <c r="G1378" s="57" t="str">
        <f t="shared" si="44"/>
        <v/>
      </c>
      <c r="H1378" s="54" t="str">
        <f>IFERROR(VLOOKUP(G1378,مخزن!D1376:E1978,2,0),"")</f>
        <v/>
      </c>
      <c r="I1378" s="31"/>
      <c r="J1378" s="55"/>
      <c r="K1378" s="55">
        <f t="shared" si="45"/>
        <v>0</v>
      </c>
    </row>
    <row r="1379" spans="1:11" ht="24.95" customHeight="1" x14ac:dyDescent="0.2">
      <c r="A1379" s="29"/>
      <c r="B1379" s="29"/>
      <c r="C1379" s="30"/>
      <c r="D1379" s="2"/>
      <c r="E1379" s="1"/>
      <c r="F1379" s="1"/>
      <c r="G1379" s="57" t="str">
        <f t="shared" si="44"/>
        <v/>
      </c>
      <c r="H1379" s="54" t="str">
        <f>IFERROR(VLOOKUP(G1379,مخزن!D1377:E1979,2,0),"")</f>
        <v/>
      </c>
      <c r="I1379" s="31"/>
      <c r="J1379" s="55"/>
      <c r="K1379" s="55">
        <f t="shared" si="45"/>
        <v>0</v>
      </c>
    </row>
    <row r="1380" spans="1:11" ht="24.95" customHeight="1" x14ac:dyDescent="0.2">
      <c r="A1380" s="29"/>
      <c r="B1380" s="29"/>
      <c r="C1380" s="30"/>
      <c r="D1380" s="2"/>
      <c r="E1380" s="1"/>
      <c r="F1380" s="1"/>
      <c r="G1380" s="57" t="str">
        <f t="shared" si="44"/>
        <v/>
      </c>
      <c r="H1380" s="54" t="str">
        <f>IFERROR(VLOOKUP(G1380,مخزن!D1378:E1980,2,0),"")</f>
        <v/>
      </c>
      <c r="I1380" s="31"/>
      <c r="J1380" s="55"/>
      <c r="K1380" s="55">
        <f t="shared" si="45"/>
        <v>0</v>
      </c>
    </row>
    <row r="1381" spans="1:11" ht="24.95" customHeight="1" x14ac:dyDescent="0.2">
      <c r="A1381" s="29"/>
      <c r="B1381" s="29"/>
      <c r="C1381" s="30"/>
      <c r="D1381" s="2"/>
      <c r="E1381" s="1"/>
      <c r="F1381" s="1"/>
      <c r="G1381" s="57" t="str">
        <f t="shared" si="44"/>
        <v/>
      </c>
      <c r="H1381" s="54" t="str">
        <f>IFERROR(VLOOKUP(G1381,مخزن!D1379:E1981,2,0),"")</f>
        <v/>
      </c>
      <c r="I1381" s="31"/>
      <c r="J1381" s="55"/>
      <c r="K1381" s="55">
        <f t="shared" si="45"/>
        <v>0</v>
      </c>
    </row>
    <row r="1382" spans="1:11" ht="24.95" customHeight="1" x14ac:dyDescent="0.2">
      <c r="A1382" s="29"/>
      <c r="B1382" s="29"/>
      <c r="C1382" s="30"/>
      <c r="D1382" s="2"/>
      <c r="E1382" s="1"/>
      <c r="F1382" s="1"/>
      <c r="G1382" s="57" t="str">
        <f t="shared" si="44"/>
        <v/>
      </c>
      <c r="H1382" s="54" t="str">
        <f>IFERROR(VLOOKUP(G1382,مخزن!D1380:E1982,2,0),"")</f>
        <v/>
      </c>
      <c r="I1382" s="31"/>
      <c r="J1382" s="55"/>
      <c r="K1382" s="55">
        <f t="shared" si="45"/>
        <v>0</v>
      </c>
    </row>
    <row r="1383" spans="1:11" ht="24.95" customHeight="1" x14ac:dyDescent="0.2">
      <c r="A1383" s="29"/>
      <c r="B1383" s="29"/>
      <c r="C1383" s="30"/>
      <c r="D1383" s="2"/>
      <c r="E1383" s="1"/>
      <c r="F1383" s="1"/>
      <c r="G1383" s="57" t="str">
        <f t="shared" si="44"/>
        <v/>
      </c>
      <c r="H1383" s="54" t="str">
        <f>IFERROR(VLOOKUP(G1383,مخزن!D1381:E1983,2,0),"")</f>
        <v/>
      </c>
      <c r="I1383" s="31"/>
      <c r="J1383" s="55"/>
      <c r="K1383" s="55">
        <f t="shared" si="45"/>
        <v>0</v>
      </c>
    </row>
    <row r="1384" spans="1:11" ht="24.95" customHeight="1" x14ac:dyDescent="0.2">
      <c r="A1384" s="29"/>
      <c r="B1384" s="29"/>
      <c r="C1384" s="30"/>
      <c r="D1384" s="2"/>
      <c r="E1384" s="1"/>
      <c r="F1384" s="1"/>
      <c r="G1384" s="57" t="str">
        <f t="shared" si="44"/>
        <v/>
      </c>
      <c r="H1384" s="54" t="str">
        <f>IFERROR(VLOOKUP(G1384,مخزن!D1382:E1984,2,0),"")</f>
        <v/>
      </c>
      <c r="I1384" s="31"/>
      <c r="J1384" s="55"/>
      <c r="K1384" s="55">
        <f t="shared" si="45"/>
        <v>0</v>
      </c>
    </row>
    <row r="1385" spans="1:11" ht="24.95" customHeight="1" x14ac:dyDescent="0.2">
      <c r="A1385" s="29"/>
      <c r="B1385" s="29"/>
      <c r="C1385" s="30"/>
      <c r="D1385" s="2"/>
      <c r="E1385" s="1"/>
      <c r="F1385" s="1"/>
      <c r="G1385" s="57" t="str">
        <f t="shared" si="44"/>
        <v/>
      </c>
      <c r="H1385" s="54" t="str">
        <f>IFERROR(VLOOKUP(G1385,مخزن!D1383:E1985,2,0),"")</f>
        <v/>
      </c>
      <c r="I1385" s="31"/>
      <c r="J1385" s="55"/>
      <c r="K1385" s="55">
        <f t="shared" si="45"/>
        <v>0</v>
      </c>
    </row>
    <row r="1386" spans="1:11" ht="24.95" customHeight="1" x14ac:dyDescent="0.2">
      <c r="A1386" s="29"/>
      <c r="B1386" s="29"/>
      <c r="C1386" s="30"/>
      <c r="D1386" s="2"/>
      <c r="E1386" s="1"/>
      <c r="F1386" s="1"/>
      <c r="G1386" s="57" t="str">
        <f t="shared" si="44"/>
        <v/>
      </c>
      <c r="H1386" s="54" t="str">
        <f>IFERROR(VLOOKUP(G1386,مخزن!D1384:E1986,2,0),"")</f>
        <v/>
      </c>
      <c r="I1386" s="31"/>
      <c r="J1386" s="55"/>
      <c r="K1386" s="55">
        <f t="shared" si="45"/>
        <v>0</v>
      </c>
    </row>
    <row r="1387" spans="1:11" ht="24.95" customHeight="1" x14ac:dyDescent="0.2">
      <c r="A1387" s="29"/>
      <c r="B1387" s="29"/>
      <c r="C1387" s="30"/>
      <c r="D1387" s="2"/>
      <c r="E1387" s="1"/>
      <c r="F1387" s="1"/>
      <c r="G1387" s="57" t="str">
        <f t="shared" si="44"/>
        <v/>
      </c>
      <c r="H1387" s="54" t="str">
        <f>IFERROR(VLOOKUP(G1387,مخزن!D1385:E1987,2,0),"")</f>
        <v/>
      </c>
      <c r="I1387" s="31"/>
      <c r="J1387" s="55"/>
      <c r="K1387" s="55">
        <f t="shared" si="45"/>
        <v>0</v>
      </c>
    </row>
    <row r="1388" spans="1:11" ht="24.95" customHeight="1" x14ac:dyDescent="0.2">
      <c r="A1388" s="29"/>
      <c r="B1388" s="29"/>
      <c r="C1388" s="30"/>
      <c r="D1388" s="2"/>
      <c r="E1388" s="1"/>
      <c r="F1388" s="1"/>
      <c r="G1388" s="57" t="str">
        <f t="shared" si="44"/>
        <v/>
      </c>
      <c r="H1388" s="54" t="str">
        <f>IFERROR(VLOOKUP(G1388,مخزن!D1386:E1988,2,0),"")</f>
        <v/>
      </c>
      <c r="I1388" s="31"/>
      <c r="J1388" s="55"/>
      <c r="K1388" s="55">
        <f t="shared" si="45"/>
        <v>0</v>
      </c>
    </row>
    <row r="1389" spans="1:11" ht="24.95" customHeight="1" x14ac:dyDescent="0.2">
      <c r="A1389" s="29"/>
      <c r="B1389" s="29"/>
      <c r="C1389" s="30"/>
      <c r="D1389" s="2"/>
      <c r="E1389" s="1"/>
      <c r="F1389" s="1"/>
      <c r="G1389" s="57" t="str">
        <f t="shared" si="44"/>
        <v/>
      </c>
      <c r="H1389" s="54" t="str">
        <f>IFERROR(VLOOKUP(G1389,مخزن!D1387:E1989,2,0),"")</f>
        <v/>
      </c>
      <c r="I1389" s="31"/>
      <c r="J1389" s="55"/>
      <c r="K1389" s="55">
        <f t="shared" si="45"/>
        <v>0</v>
      </c>
    </row>
    <row r="1390" spans="1:11" ht="24.95" customHeight="1" x14ac:dyDescent="0.2">
      <c r="A1390" s="29"/>
      <c r="B1390" s="29"/>
      <c r="C1390" s="30"/>
      <c r="D1390" s="2"/>
      <c r="E1390" s="1"/>
      <c r="F1390" s="1"/>
      <c r="G1390" s="57" t="str">
        <f t="shared" si="44"/>
        <v/>
      </c>
      <c r="H1390" s="54" t="str">
        <f>IFERROR(VLOOKUP(G1390,مخزن!D1388:E1990,2,0),"")</f>
        <v/>
      </c>
      <c r="I1390" s="31"/>
      <c r="J1390" s="55"/>
      <c r="K1390" s="55">
        <f t="shared" si="45"/>
        <v>0</v>
      </c>
    </row>
    <row r="1391" spans="1:11" ht="24.95" customHeight="1" x14ac:dyDescent="0.2">
      <c r="A1391" s="29"/>
      <c r="B1391" s="29"/>
      <c r="C1391" s="30"/>
      <c r="D1391" s="2"/>
      <c r="E1391" s="1"/>
      <c r="F1391" s="1"/>
      <c r="G1391" s="57" t="str">
        <f t="shared" si="44"/>
        <v/>
      </c>
      <c r="H1391" s="54" t="str">
        <f>IFERROR(VLOOKUP(G1391,مخزن!D1389:E1991,2,0),"")</f>
        <v/>
      </c>
      <c r="I1391" s="31"/>
      <c r="J1391" s="55"/>
      <c r="K1391" s="55">
        <f t="shared" si="45"/>
        <v>0</v>
      </c>
    </row>
    <row r="1392" spans="1:11" ht="24.95" customHeight="1" x14ac:dyDescent="0.2">
      <c r="A1392" s="29"/>
      <c r="B1392" s="29"/>
      <c r="C1392" s="30"/>
      <c r="D1392" s="2"/>
      <c r="E1392" s="1"/>
      <c r="F1392" s="1"/>
      <c r="G1392" s="57" t="str">
        <f t="shared" si="44"/>
        <v/>
      </c>
      <c r="H1392" s="54" t="str">
        <f>IFERROR(VLOOKUP(G1392,مخزن!D1390:E1992,2,0),"")</f>
        <v/>
      </c>
      <c r="I1392" s="31"/>
      <c r="J1392" s="55"/>
      <c r="K1392" s="55">
        <f t="shared" si="45"/>
        <v>0</v>
      </c>
    </row>
    <row r="1393" spans="1:11" ht="24.95" customHeight="1" x14ac:dyDescent="0.2">
      <c r="A1393" s="29"/>
      <c r="B1393" s="29"/>
      <c r="C1393" s="30"/>
      <c r="D1393" s="2"/>
      <c r="E1393" s="1"/>
      <c r="F1393" s="1"/>
      <c r="G1393" s="57" t="str">
        <f t="shared" si="44"/>
        <v/>
      </c>
      <c r="H1393" s="54" t="str">
        <f>IFERROR(VLOOKUP(G1393,مخزن!D1391:E1993,2,0),"")</f>
        <v/>
      </c>
      <c r="I1393" s="31"/>
      <c r="J1393" s="55"/>
      <c r="K1393" s="55">
        <f t="shared" si="45"/>
        <v>0</v>
      </c>
    </row>
    <row r="1394" spans="1:11" ht="24.95" customHeight="1" x14ac:dyDescent="0.2">
      <c r="A1394" s="29"/>
      <c r="B1394" s="29"/>
      <c r="C1394" s="30"/>
      <c r="D1394" s="2"/>
      <c r="E1394" s="1"/>
      <c r="F1394" s="1"/>
      <c r="G1394" s="57" t="str">
        <f t="shared" si="44"/>
        <v/>
      </c>
      <c r="H1394" s="54" t="str">
        <f>IFERROR(VLOOKUP(G1394,مخزن!D1392:E1994,2,0),"")</f>
        <v/>
      </c>
      <c r="I1394" s="31"/>
      <c r="J1394" s="55"/>
      <c r="K1394" s="55">
        <f t="shared" si="45"/>
        <v>0</v>
      </c>
    </row>
    <row r="1395" spans="1:11" ht="24.95" customHeight="1" x14ac:dyDescent="0.2">
      <c r="A1395" s="29"/>
      <c r="B1395" s="29"/>
      <c r="C1395" s="30"/>
      <c r="D1395" s="2"/>
      <c r="E1395" s="1"/>
      <c r="F1395" s="1"/>
      <c r="G1395" s="57" t="str">
        <f t="shared" si="44"/>
        <v/>
      </c>
      <c r="H1395" s="54" t="str">
        <f>IFERROR(VLOOKUP(G1395,مخزن!D1393:E1995,2,0),"")</f>
        <v/>
      </c>
      <c r="I1395" s="31"/>
      <c r="J1395" s="55"/>
      <c r="K1395" s="55">
        <f t="shared" si="45"/>
        <v>0</v>
      </c>
    </row>
    <row r="1396" spans="1:11" ht="24.95" customHeight="1" x14ac:dyDescent="0.2">
      <c r="A1396" s="29"/>
      <c r="B1396" s="29"/>
      <c r="C1396" s="30"/>
      <c r="D1396" s="2"/>
      <c r="E1396" s="1"/>
      <c r="F1396" s="1"/>
      <c r="G1396" s="57" t="str">
        <f t="shared" si="44"/>
        <v/>
      </c>
      <c r="H1396" s="54" t="str">
        <f>IFERROR(VLOOKUP(G1396,مخزن!D1394:E1996,2,0),"")</f>
        <v/>
      </c>
      <c r="I1396" s="31"/>
      <c r="J1396" s="55"/>
      <c r="K1396" s="55">
        <f t="shared" si="45"/>
        <v>0</v>
      </c>
    </row>
    <row r="1397" spans="1:11" ht="24.95" customHeight="1" x14ac:dyDescent="0.2">
      <c r="A1397" s="29"/>
      <c r="B1397" s="29"/>
      <c r="C1397" s="30"/>
      <c r="D1397" s="2"/>
      <c r="E1397" s="1"/>
      <c r="F1397" s="1"/>
      <c r="G1397" s="57" t="str">
        <f t="shared" si="44"/>
        <v/>
      </c>
      <c r="H1397" s="54" t="str">
        <f>IFERROR(VLOOKUP(G1397,مخزن!D1395:E1997,2,0),"")</f>
        <v/>
      </c>
      <c r="I1397" s="31"/>
      <c r="J1397" s="55"/>
      <c r="K1397" s="55">
        <f t="shared" si="45"/>
        <v>0</v>
      </c>
    </row>
    <row r="1398" spans="1:11" ht="24.95" customHeight="1" x14ac:dyDescent="0.2">
      <c r="A1398" s="29"/>
      <c r="B1398" s="29"/>
      <c r="C1398" s="30"/>
      <c r="D1398" s="2"/>
      <c r="E1398" s="1"/>
      <c r="F1398" s="1"/>
      <c r="G1398" s="57" t="str">
        <f t="shared" si="44"/>
        <v/>
      </c>
      <c r="H1398" s="54" t="str">
        <f>IFERROR(VLOOKUP(G1398,مخزن!D1396:E1998,2,0),"")</f>
        <v/>
      </c>
      <c r="I1398" s="31"/>
      <c r="J1398" s="55"/>
      <c r="K1398" s="55">
        <f t="shared" si="45"/>
        <v>0</v>
      </c>
    </row>
    <row r="1399" spans="1:11" ht="24.95" customHeight="1" x14ac:dyDescent="0.2">
      <c r="A1399" s="29"/>
      <c r="B1399" s="29"/>
      <c r="C1399" s="30"/>
      <c r="D1399" s="2"/>
      <c r="E1399" s="1"/>
      <c r="F1399" s="1"/>
      <c r="G1399" s="57" t="str">
        <f t="shared" si="44"/>
        <v/>
      </c>
      <c r="H1399" s="54" t="str">
        <f>IFERROR(VLOOKUP(G1399,مخزن!D1397:E1999,2,0),"")</f>
        <v/>
      </c>
      <c r="I1399" s="31"/>
      <c r="J1399" s="55"/>
      <c r="K1399" s="55">
        <f t="shared" si="45"/>
        <v>0</v>
      </c>
    </row>
    <row r="1400" spans="1:11" ht="24.95" customHeight="1" x14ac:dyDescent="0.2">
      <c r="A1400" s="29"/>
      <c r="B1400" s="29"/>
      <c r="C1400" s="30"/>
      <c r="D1400" s="2"/>
      <c r="E1400" s="1"/>
      <c r="F1400" s="1"/>
      <c r="G1400" s="57" t="str">
        <f t="shared" si="44"/>
        <v/>
      </c>
      <c r="H1400" s="54" t="str">
        <f>IFERROR(VLOOKUP(G1400,مخزن!D1398:E2000,2,0),"")</f>
        <v/>
      </c>
      <c r="I1400" s="31"/>
      <c r="J1400" s="55"/>
      <c r="K1400" s="55">
        <f t="shared" si="45"/>
        <v>0</v>
      </c>
    </row>
    <row r="1401" spans="1:11" ht="24.95" customHeight="1" x14ac:dyDescent="0.2">
      <c r="A1401" s="29"/>
      <c r="B1401" s="29"/>
      <c r="C1401" s="30"/>
      <c r="D1401" s="2"/>
      <c r="E1401" s="1"/>
      <c r="F1401" s="1"/>
      <c r="G1401" s="57" t="str">
        <f t="shared" si="44"/>
        <v/>
      </c>
      <c r="H1401" s="54" t="str">
        <f>IFERROR(VLOOKUP(G1401,مخزن!D1399:E2001,2,0),"")</f>
        <v/>
      </c>
      <c r="I1401" s="31"/>
      <c r="J1401" s="55"/>
      <c r="K1401" s="55">
        <f t="shared" si="45"/>
        <v>0</v>
      </c>
    </row>
    <row r="1402" spans="1:11" ht="24.95" customHeight="1" x14ac:dyDescent="0.2">
      <c r="A1402" s="29"/>
      <c r="B1402" s="29"/>
      <c r="C1402" s="30"/>
      <c r="D1402" s="2"/>
      <c r="E1402" s="1"/>
      <c r="F1402" s="1"/>
      <c r="G1402" s="57" t="str">
        <f t="shared" si="44"/>
        <v/>
      </c>
      <c r="H1402" s="54" t="str">
        <f>IFERROR(VLOOKUP(G1402,مخزن!D1400:E2002,2,0),"")</f>
        <v/>
      </c>
      <c r="I1402" s="31"/>
      <c r="J1402" s="55"/>
      <c r="K1402" s="55">
        <f t="shared" si="45"/>
        <v>0</v>
      </c>
    </row>
    <row r="1403" spans="1:11" ht="24.95" customHeight="1" x14ac:dyDescent="0.2">
      <c r="A1403" s="29"/>
      <c r="B1403" s="29"/>
      <c r="C1403" s="30"/>
      <c r="D1403" s="2"/>
      <c r="E1403" s="1"/>
      <c r="F1403" s="1"/>
      <c r="G1403" s="57" t="str">
        <f t="shared" si="44"/>
        <v/>
      </c>
      <c r="H1403" s="54" t="str">
        <f>IFERROR(VLOOKUP(G1403,مخزن!D1401:E2003,2,0),"")</f>
        <v/>
      </c>
      <c r="I1403" s="31"/>
      <c r="J1403" s="55"/>
      <c r="K1403" s="55">
        <f t="shared" si="45"/>
        <v>0</v>
      </c>
    </row>
    <row r="1404" spans="1:11" ht="24.95" customHeight="1" x14ac:dyDescent="0.2">
      <c r="A1404" s="29"/>
      <c r="B1404" s="29"/>
      <c r="C1404" s="30"/>
      <c r="D1404" s="2"/>
      <c r="E1404" s="1"/>
      <c r="F1404" s="1"/>
      <c r="G1404" s="57" t="str">
        <f t="shared" si="44"/>
        <v/>
      </c>
      <c r="H1404" s="54" t="str">
        <f>IFERROR(VLOOKUP(G1404,مخزن!D1402:E2004,2,0),"")</f>
        <v/>
      </c>
      <c r="I1404" s="31"/>
      <c r="J1404" s="55"/>
      <c r="K1404" s="55">
        <f t="shared" si="45"/>
        <v>0</v>
      </c>
    </row>
    <row r="1405" spans="1:11" ht="24.95" customHeight="1" x14ac:dyDescent="0.2">
      <c r="A1405" s="29"/>
      <c r="B1405" s="29"/>
      <c r="C1405" s="30"/>
      <c r="D1405" s="2"/>
      <c r="E1405" s="1"/>
      <c r="F1405" s="1"/>
      <c r="G1405" s="57" t="str">
        <f t="shared" si="44"/>
        <v/>
      </c>
      <c r="H1405" s="54" t="str">
        <f>IFERROR(VLOOKUP(G1405,مخزن!D1403:E2005,2,0),"")</f>
        <v/>
      </c>
      <c r="I1405" s="31"/>
      <c r="J1405" s="55"/>
      <c r="K1405" s="55">
        <f t="shared" si="45"/>
        <v>0</v>
      </c>
    </row>
    <row r="1406" spans="1:11" ht="24.95" customHeight="1" x14ac:dyDescent="0.2">
      <c r="A1406" s="29"/>
      <c r="B1406" s="29"/>
      <c r="C1406" s="30"/>
      <c r="D1406" s="2"/>
      <c r="E1406" s="1"/>
      <c r="F1406" s="1"/>
      <c r="G1406" s="57" t="str">
        <f t="shared" si="44"/>
        <v/>
      </c>
      <c r="H1406" s="54" t="str">
        <f>IFERROR(VLOOKUP(G1406,مخزن!D1404:E2006,2,0),"")</f>
        <v/>
      </c>
      <c r="I1406" s="31"/>
      <c r="J1406" s="55"/>
      <c r="K1406" s="55">
        <f t="shared" si="45"/>
        <v>0</v>
      </c>
    </row>
    <row r="1407" spans="1:11" ht="24.95" customHeight="1" x14ac:dyDescent="0.2">
      <c r="A1407" s="29"/>
      <c r="B1407" s="29"/>
      <c r="C1407" s="30"/>
      <c r="D1407" s="2"/>
      <c r="E1407" s="1"/>
      <c r="F1407" s="1"/>
      <c r="G1407" s="57" t="str">
        <f t="shared" si="44"/>
        <v/>
      </c>
      <c r="H1407" s="54" t="str">
        <f>IFERROR(VLOOKUP(G1407,مخزن!D1405:E2007,2,0),"")</f>
        <v/>
      </c>
      <c r="I1407" s="31"/>
      <c r="J1407" s="55"/>
      <c r="K1407" s="55">
        <f t="shared" si="45"/>
        <v>0</v>
      </c>
    </row>
    <row r="1408" spans="1:11" ht="24.95" customHeight="1" x14ac:dyDescent="0.2">
      <c r="A1408" s="29"/>
      <c r="B1408" s="29"/>
      <c r="C1408" s="30"/>
      <c r="D1408" s="2"/>
      <c r="E1408" s="1"/>
      <c r="F1408" s="1"/>
      <c r="G1408" s="57" t="str">
        <f t="shared" si="44"/>
        <v/>
      </c>
      <c r="H1408" s="54" t="str">
        <f>IFERROR(VLOOKUP(G1408,مخزن!D1406:E2008,2,0),"")</f>
        <v/>
      </c>
      <c r="I1408" s="31"/>
      <c r="J1408" s="55"/>
      <c r="K1408" s="55">
        <f t="shared" si="45"/>
        <v>0</v>
      </c>
    </row>
    <row r="1409" spans="1:11" ht="24.95" customHeight="1" x14ac:dyDescent="0.2">
      <c r="A1409" s="29"/>
      <c r="B1409" s="29"/>
      <c r="C1409" s="30"/>
      <c r="D1409" s="2"/>
      <c r="E1409" s="1"/>
      <c r="F1409" s="1"/>
      <c r="G1409" s="57" t="str">
        <f t="shared" si="44"/>
        <v/>
      </c>
      <c r="H1409" s="54" t="str">
        <f>IFERROR(VLOOKUP(G1409,مخزن!D1407:E2009,2,0),"")</f>
        <v/>
      </c>
      <c r="I1409" s="31"/>
      <c r="J1409" s="55"/>
      <c r="K1409" s="55">
        <f t="shared" si="45"/>
        <v>0</v>
      </c>
    </row>
    <row r="1410" spans="1:11" ht="24.95" customHeight="1" x14ac:dyDescent="0.2">
      <c r="A1410" s="29"/>
      <c r="B1410" s="29"/>
      <c r="C1410" s="30"/>
      <c r="D1410" s="2"/>
      <c r="E1410" s="1"/>
      <c r="F1410" s="1"/>
      <c r="G1410" s="57" t="str">
        <f t="shared" si="44"/>
        <v/>
      </c>
      <c r="H1410" s="54" t="str">
        <f>IFERROR(VLOOKUP(G1410,مخزن!D1408:E2010,2,0),"")</f>
        <v/>
      </c>
      <c r="I1410" s="31"/>
      <c r="J1410" s="55"/>
      <c r="K1410" s="55">
        <f t="shared" si="45"/>
        <v>0</v>
      </c>
    </row>
    <row r="1411" spans="1:11" ht="24.95" customHeight="1" x14ac:dyDescent="0.2">
      <c r="A1411" s="29"/>
      <c r="B1411" s="29"/>
      <c r="C1411" s="30"/>
      <c r="D1411" s="2"/>
      <c r="E1411" s="1"/>
      <c r="F1411" s="1"/>
      <c r="G1411" s="57" t="str">
        <f t="shared" si="44"/>
        <v/>
      </c>
      <c r="H1411" s="54" t="str">
        <f>IFERROR(VLOOKUP(G1411,مخزن!D1409:E2011,2,0),"")</f>
        <v/>
      </c>
      <c r="I1411" s="31"/>
      <c r="J1411" s="55"/>
      <c r="K1411" s="55">
        <f t="shared" si="45"/>
        <v>0</v>
      </c>
    </row>
    <row r="1412" spans="1:11" ht="24.95" customHeight="1" x14ac:dyDescent="0.2">
      <c r="A1412" s="29"/>
      <c r="B1412" s="29"/>
      <c r="C1412" s="30"/>
      <c r="D1412" s="2"/>
      <c r="E1412" s="1"/>
      <c r="F1412" s="1"/>
      <c r="G1412" s="57" t="str">
        <f t="shared" si="44"/>
        <v/>
      </c>
      <c r="H1412" s="54" t="str">
        <f>IFERROR(VLOOKUP(G1412,مخزن!D1410:E2012,2,0),"")</f>
        <v/>
      </c>
      <c r="I1412" s="31"/>
      <c r="J1412" s="55"/>
      <c r="K1412" s="55">
        <f t="shared" si="45"/>
        <v>0</v>
      </c>
    </row>
    <row r="1413" spans="1:11" ht="24.95" customHeight="1" x14ac:dyDescent="0.2">
      <c r="A1413" s="29"/>
      <c r="B1413" s="29"/>
      <c r="C1413" s="30"/>
      <c r="D1413" s="2"/>
      <c r="E1413" s="1"/>
      <c r="F1413" s="1"/>
      <c r="G1413" s="57" t="str">
        <f t="shared" si="44"/>
        <v/>
      </c>
      <c r="H1413" s="54" t="str">
        <f>IFERROR(VLOOKUP(G1413,مخزن!D1411:E2013,2,0),"")</f>
        <v/>
      </c>
      <c r="I1413" s="31"/>
      <c r="J1413" s="55"/>
      <c r="K1413" s="55">
        <f t="shared" si="45"/>
        <v>0</v>
      </c>
    </row>
    <row r="1414" spans="1:11" ht="24.95" customHeight="1" x14ac:dyDescent="0.2">
      <c r="A1414" s="29"/>
      <c r="B1414" s="29"/>
      <c r="C1414" s="30"/>
      <c r="D1414" s="2"/>
      <c r="E1414" s="1"/>
      <c r="F1414" s="1"/>
      <c r="G1414" s="57" t="str">
        <f t="shared" si="44"/>
        <v/>
      </c>
      <c r="H1414" s="54" t="str">
        <f>IFERROR(VLOOKUP(G1414,مخزن!D1412:E2014,2,0),"")</f>
        <v/>
      </c>
      <c r="I1414" s="31"/>
      <c r="J1414" s="55"/>
      <c r="K1414" s="55">
        <f t="shared" si="45"/>
        <v>0</v>
      </c>
    </row>
    <row r="1415" spans="1:11" ht="24.95" customHeight="1" x14ac:dyDescent="0.2">
      <c r="A1415" s="29"/>
      <c r="B1415" s="29"/>
      <c r="C1415" s="30"/>
      <c r="D1415" s="2"/>
      <c r="E1415" s="1"/>
      <c r="F1415" s="1"/>
      <c r="G1415" s="57" t="str">
        <f t="shared" si="44"/>
        <v/>
      </c>
      <c r="H1415" s="54" t="str">
        <f>IFERROR(VLOOKUP(G1415,مخزن!D1413:E2015,2,0),"")</f>
        <v/>
      </c>
      <c r="I1415" s="31"/>
      <c r="J1415" s="55"/>
      <c r="K1415" s="55">
        <f t="shared" si="45"/>
        <v>0</v>
      </c>
    </row>
    <row r="1416" spans="1:11" ht="24.95" customHeight="1" x14ac:dyDescent="0.2">
      <c r="A1416" s="29"/>
      <c r="B1416" s="29"/>
      <c r="C1416" s="30"/>
      <c r="D1416" s="2"/>
      <c r="E1416" s="1"/>
      <c r="F1416" s="1"/>
      <c r="G1416" s="57" t="str">
        <f t="shared" si="44"/>
        <v/>
      </c>
      <c r="H1416" s="54" t="str">
        <f>IFERROR(VLOOKUP(G1416,مخزن!D1414:E2016,2,0),"")</f>
        <v/>
      </c>
      <c r="I1416" s="31"/>
      <c r="J1416" s="55"/>
      <c r="K1416" s="55">
        <f t="shared" si="45"/>
        <v>0</v>
      </c>
    </row>
    <row r="1417" spans="1:11" ht="24.95" customHeight="1" x14ac:dyDescent="0.2">
      <c r="A1417" s="29"/>
      <c r="B1417" s="29"/>
      <c r="C1417" s="30"/>
      <c r="D1417" s="2"/>
      <c r="E1417" s="1"/>
      <c r="F1417" s="1"/>
      <c r="G1417" s="57" t="str">
        <f t="shared" si="44"/>
        <v/>
      </c>
      <c r="H1417" s="54" t="str">
        <f>IFERROR(VLOOKUP(G1417,مخزن!D1415:E2017,2,0),"")</f>
        <v/>
      </c>
      <c r="I1417" s="31"/>
      <c r="J1417" s="55"/>
      <c r="K1417" s="55">
        <f t="shared" si="45"/>
        <v>0</v>
      </c>
    </row>
    <row r="1418" spans="1:11" ht="24.95" customHeight="1" x14ac:dyDescent="0.2">
      <c r="A1418" s="29"/>
      <c r="B1418" s="29"/>
      <c r="C1418" s="30"/>
      <c r="D1418" s="2"/>
      <c r="E1418" s="1"/>
      <c r="F1418" s="1"/>
      <c r="G1418" s="57" t="str">
        <f t="shared" ref="G1418:G1481" si="46">E1418&amp;F1418</f>
        <v/>
      </c>
      <c r="H1418" s="54" t="str">
        <f>IFERROR(VLOOKUP(G1418,مخزن!D1416:E2018,2,0),"")</f>
        <v/>
      </c>
      <c r="I1418" s="31"/>
      <c r="J1418" s="55"/>
      <c r="K1418" s="55">
        <f t="shared" ref="K1418:K1481" si="47">I1418*J1418</f>
        <v>0</v>
      </c>
    </row>
    <row r="1419" spans="1:11" ht="24.95" customHeight="1" x14ac:dyDescent="0.2">
      <c r="A1419" s="29"/>
      <c r="B1419" s="29"/>
      <c r="C1419" s="30"/>
      <c r="D1419" s="2"/>
      <c r="E1419" s="1"/>
      <c r="F1419" s="1"/>
      <c r="G1419" s="57" t="str">
        <f t="shared" si="46"/>
        <v/>
      </c>
      <c r="H1419" s="54" t="str">
        <f>IFERROR(VLOOKUP(G1419,مخزن!D1417:E2019,2,0),"")</f>
        <v/>
      </c>
      <c r="I1419" s="31"/>
      <c r="J1419" s="55"/>
      <c r="K1419" s="55">
        <f t="shared" si="47"/>
        <v>0</v>
      </c>
    </row>
    <row r="1420" spans="1:11" ht="24.95" customHeight="1" x14ac:dyDescent="0.2">
      <c r="A1420" s="29"/>
      <c r="B1420" s="29"/>
      <c r="C1420" s="30"/>
      <c r="D1420" s="2"/>
      <c r="E1420" s="1"/>
      <c r="F1420" s="1"/>
      <c r="G1420" s="57" t="str">
        <f t="shared" si="46"/>
        <v/>
      </c>
      <c r="H1420" s="54" t="str">
        <f>IFERROR(VLOOKUP(G1420,مخزن!D1418:E2020,2,0),"")</f>
        <v/>
      </c>
      <c r="I1420" s="31"/>
      <c r="J1420" s="55"/>
      <c r="K1420" s="55">
        <f t="shared" si="47"/>
        <v>0</v>
      </c>
    </row>
    <row r="1421" spans="1:11" ht="24.95" customHeight="1" x14ac:dyDescent="0.2">
      <c r="A1421" s="29"/>
      <c r="B1421" s="29"/>
      <c r="C1421" s="30"/>
      <c r="D1421" s="2"/>
      <c r="E1421" s="1"/>
      <c r="F1421" s="1"/>
      <c r="G1421" s="57" t="str">
        <f t="shared" si="46"/>
        <v/>
      </c>
      <c r="H1421" s="54" t="str">
        <f>IFERROR(VLOOKUP(G1421,مخزن!D1419:E2021,2,0),"")</f>
        <v/>
      </c>
      <c r="I1421" s="31"/>
      <c r="J1421" s="55"/>
      <c r="K1421" s="55">
        <f t="shared" si="47"/>
        <v>0</v>
      </c>
    </row>
    <row r="1422" spans="1:11" ht="24.95" customHeight="1" x14ac:dyDescent="0.2">
      <c r="A1422" s="29"/>
      <c r="B1422" s="29"/>
      <c r="C1422" s="30"/>
      <c r="D1422" s="2"/>
      <c r="E1422" s="1"/>
      <c r="F1422" s="1"/>
      <c r="G1422" s="57" t="str">
        <f t="shared" si="46"/>
        <v/>
      </c>
      <c r="H1422" s="54" t="str">
        <f>IFERROR(VLOOKUP(G1422,مخزن!D1420:E2022,2,0),"")</f>
        <v/>
      </c>
      <c r="I1422" s="31"/>
      <c r="J1422" s="55"/>
      <c r="K1422" s="55">
        <f t="shared" si="47"/>
        <v>0</v>
      </c>
    </row>
    <row r="1423" spans="1:11" ht="24.95" customHeight="1" x14ac:dyDescent="0.2">
      <c r="A1423" s="29"/>
      <c r="B1423" s="29"/>
      <c r="C1423" s="30"/>
      <c r="D1423" s="2"/>
      <c r="E1423" s="1"/>
      <c r="F1423" s="1"/>
      <c r="G1423" s="57" t="str">
        <f t="shared" si="46"/>
        <v/>
      </c>
      <c r="H1423" s="54" t="str">
        <f>IFERROR(VLOOKUP(G1423,مخزن!D1421:E2023,2,0),"")</f>
        <v/>
      </c>
      <c r="I1423" s="31"/>
      <c r="J1423" s="55"/>
      <c r="K1423" s="55">
        <f t="shared" si="47"/>
        <v>0</v>
      </c>
    </row>
    <row r="1424" spans="1:11" ht="24.95" customHeight="1" x14ac:dyDescent="0.2">
      <c r="A1424" s="29"/>
      <c r="B1424" s="29"/>
      <c r="C1424" s="30"/>
      <c r="D1424" s="2"/>
      <c r="E1424" s="1"/>
      <c r="F1424" s="1"/>
      <c r="G1424" s="57" t="str">
        <f t="shared" si="46"/>
        <v/>
      </c>
      <c r="H1424" s="54" t="str">
        <f>IFERROR(VLOOKUP(G1424,مخزن!D1422:E2024,2,0),"")</f>
        <v/>
      </c>
      <c r="I1424" s="31"/>
      <c r="J1424" s="55"/>
      <c r="K1424" s="55">
        <f t="shared" si="47"/>
        <v>0</v>
      </c>
    </row>
    <row r="1425" spans="1:11" ht="24.95" customHeight="1" x14ac:dyDescent="0.2">
      <c r="A1425" s="29"/>
      <c r="B1425" s="29"/>
      <c r="C1425" s="30"/>
      <c r="D1425" s="2"/>
      <c r="E1425" s="1"/>
      <c r="F1425" s="1"/>
      <c r="G1425" s="57" t="str">
        <f t="shared" si="46"/>
        <v/>
      </c>
      <c r="H1425" s="54" t="str">
        <f>IFERROR(VLOOKUP(G1425,مخزن!D1423:E2025,2,0),"")</f>
        <v/>
      </c>
      <c r="I1425" s="31"/>
      <c r="J1425" s="55"/>
      <c r="K1425" s="55">
        <f t="shared" si="47"/>
        <v>0</v>
      </c>
    </row>
    <row r="1426" spans="1:11" ht="24.95" customHeight="1" x14ac:dyDescent="0.2">
      <c r="A1426" s="29"/>
      <c r="B1426" s="29"/>
      <c r="C1426" s="30"/>
      <c r="D1426" s="2"/>
      <c r="E1426" s="1"/>
      <c r="F1426" s="1"/>
      <c r="G1426" s="57" t="str">
        <f t="shared" si="46"/>
        <v/>
      </c>
      <c r="H1426" s="54" t="str">
        <f>IFERROR(VLOOKUP(G1426,مخزن!D1424:E2026,2,0),"")</f>
        <v/>
      </c>
      <c r="I1426" s="31"/>
      <c r="J1426" s="55"/>
      <c r="K1426" s="55">
        <f t="shared" si="47"/>
        <v>0</v>
      </c>
    </row>
    <row r="1427" spans="1:11" ht="24.95" customHeight="1" x14ac:dyDescent="0.2">
      <c r="A1427" s="29"/>
      <c r="B1427" s="29"/>
      <c r="C1427" s="30"/>
      <c r="D1427" s="2"/>
      <c r="E1427" s="1"/>
      <c r="F1427" s="1"/>
      <c r="G1427" s="57" t="str">
        <f t="shared" si="46"/>
        <v/>
      </c>
      <c r="H1427" s="54" t="str">
        <f>IFERROR(VLOOKUP(G1427,مخزن!D1425:E2027,2,0),"")</f>
        <v/>
      </c>
      <c r="I1427" s="31"/>
      <c r="J1427" s="55"/>
      <c r="K1427" s="55">
        <f t="shared" si="47"/>
        <v>0</v>
      </c>
    </row>
    <row r="1428" spans="1:11" ht="24.95" customHeight="1" x14ac:dyDescent="0.2">
      <c r="A1428" s="29"/>
      <c r="B1428" s="29"/>
      <c r="C1428" s="30"/>
      <c r="D1428" s="2"/>
      <c r="E1428" s="1"/>
      <c r="F1428" s="1"/>
      <c r="G1428" s="57" t="str">
        <f t="shared" si="46"/>
        <v/>
      </c>
      <c r="H1428" s="54" t="str">
        <f>IFERROR(VLOOKUP(G1428,مخزن!D1426:E2028,2,0),"")</f>
        <v/>
      </c>
      <c r="I1428" s="31"/>
      <c r="J1428" s="55"/>
      <c r="K1428" s="55">
        <f t="shared" si="47"/>
        <v>0</v>
      </c>
    </row>
    <row r="1429" spans="1:11" ht="24.95" customHeight="1" x14ac:dyDescent="0.2">
      <c r="A1429" s="29"/>
      <c r="B1429" s="29"/>
      <c r="C1429" s="30"/>
      <c r="D1429" s="2"/>
      <c r="E1429" s="1"/>
      <c r="F1429" s="1"/>
      <c r="G1429" s="57" t="str">
        <f t="shared" si="46"/>
        <v/>
      </c>
      <c r="H1429" s="54" t="str">
        <f>IFERROR(VLOOKUP(G1429,مخزن!D1427:E2029,2,0),"")</f>
        <v/>
      </c>
      <c r="I1429" s="31"/>
      <c r="J1429" s="55"/>
      <c r="K1429" s="55">
        <f t="shared" si="47"/>
        <v>0</v>
      </c>
    </row>
    <row r="1430" spans="1:11" ht="24.95" customHeight="1" x14ac:dyDescent="0.2">
      <c r="A1430" s="29"/>
      <c r="B1430" s="29"/>
      <c r="C1430" s="30"/>
      <c r="D1430" s="2"/>
      <c r="E1430" s="1"/>
      <c r="F1430" s="1"/>
      <c r="G1430" s="57" t="str">
        <f t="shared" si="46"/>
        <v/>
      </c>
      <c r="H1430" s="54" t="str">
        <f>IFERROR(VLOOKUP(G1430,مخزن!D1428:E2030,2,0),"")</f>
        <v/>
      </c>
      <c r="I1430" s="31"/>
      <c r="J1430" s="55"/>
      <c r="K1430" s="55">
        <f t="shared" si="47"/>
        <v>0</v>
      </c>
    </row>
    <row r="1431" spans="1:11" ht="24.95" customHeight="1" x14ac:dyDescent="0.2">
      <c r="A1431" s="29"/>
      <c r="B1431" s="29"/>
      <c r="C1431" s="30"/>
      <c r="D1431" s="2"/>
      <c r="E1431" s="1"/>
      <c r="F1431" s="1"/>
      <c r="G1431" s="57" t="str">
        <f t="shared" si="46"/>
        <v/>
      </c>
      <c r="H1431" s="54" t="str">
        <f>IFERROR(VLOOKUP(G1431,مخزن!D1429:E2031,2,0),"")</f>
        <v/>
      </c>
      <c r="I1431" s="31"/>
      <c r="J1431" s="55"/>
      <c r="K1431" s="55">
        <f t="shared" si="47"/>
        <v>0</v>
      </c>
    </row>
    <row r="1432" spans="1:11" ht="24.95" customHeight="1" x14ac:dyDescent="0.2">
      <c r="A1432" s="29"/>
      <c r="B1432" s="29"/>
      <c r="C1432" s="30"/>
      <c r="D1432" s="2"/>
      <c r="E1432" s="1"/>
      <c r="F1432" s="1"/>
      <c r="G1432" s="57" t="str">
        <f t="shared" si="46"/>
        <v/>
      </c>
      <c r="H1432" s="54" t="str">
        <f>IFERROR(VLOOKUP(G1432,مخزن!D1430:E2032,2,0),"")</f>
        <v/>
      </c>
      <c r="I1432" s="31"/>
      <c r="J1432" s="55"/>
      <c r="K1432" s="55">
        <f t="shared" si="47"/>
        <v>0</v>
      </c>
    </row>
    <row r="1433" spans="1:11" ht="24.95" customHeight="1" x14ac:dyDescent="0.2">
      <c r="A1433" s="29"/>
      <c r="B1433" s="29"/>
      <c r="C1433" s="30"/>
      <c r="D1433" s="2"/>
      <c r="E1433" s="1"/>
      <c r="F1433" s="1"/>
      <c r="G1433" s="57" t="str">
        <f t="shared" si="46"/>
        <v/>
      </c>
      <c r="H1433" s="54" t="str">
        <f>IFERROR(VLOOKUP(G1433,مخزن!D1431:E2033,2,0),"")</f>
        <v/>
      </c>
      <c r="I1433" s="31"/>
      <c r="J1433" s="55"/>
      <c r="K1433" s="55">
        <f t="shared" si="47"/>
        <v>0</v>
      </c>
    </row>
    <row r="1434" spans="1:11" ht="24.95" customHeight="1" x14ac:dyDescent="0.2">
      <c r="A1434" s="29"/>
      <c r="B1434" s="29"/>
      <c r="C1434" s="30"/>
      <c r="D1434" s="2"/>
      <c r="E1434" s="1"/>
      <c r="F1434" s="1"/>
      <c r="G1434" s="57" t="str">
        <f t="shared" si="46"/>
        <v/>
      </c>
      <c r="H1434" s="54" t="str">
        <f>IFERROR(VLOOKUP(G1434,مخزن!D1432:E2034,2,0),"")</f>
        <v/>
      </c>
      <c r="I1434" s="31"/>
      <c r="J1434" s="55"/>
      <c r="K1434" s="55">
        <f t="shared" si="47"/>
        <v>0</v>
      </c>
    </row>
    <row r="1435" spans="1:11" ht="24.95" customHeight="1" x14ac:dyDescent="0.2">
      <c r="A1435" s="29"/>
      <c r="B1435" s="29"/>
      <c r="C1435" s="30"/>
      <c r="D1435" s="2"/>
      <c r="E1435" s="1"/>
      <c r="F1435" s="1"/>
      <c r="G1435" s="57" t="str">
        <f t="shared" si="46"/>
        <v/>
      </c>
      <c r="H1435" s="54" t="str">
        <f>IFERROR(VLOOKUP(G1435,مخزن!D1433:E2035,2,0),"")</f>
        <v/>
      </c>
      <c r="I1435" s="31"/>
      <c r="J1435" s="55"/>
      <c r="K1435" s="55">
        <f t="shared" si="47"/>
        <v>0</v>
      </c>
    </row>
    <row r="1436" spans="1:11" ht="24.95" customHeight="1" x14ac:dyDescent="0.2">
      <c r="A1436" s="29"/>
      <c r="B1436" s="29"/>
      <c r="C1436" s="30"/>
      <c r="D1436" s="2"/>
      <c r="E1436" s="1"/>
      <c r="F1436" s="1"/>
      <c r="G1436" s="57" t="str">
        <f t="shared" si="46"/>
        <v/>
      </c>
      <c r="H1436" s="54" t="str">
        <f>IFERROR(VLOOKUP(G1436,مخزن!D1434:E2036,2,0),"")</f>
        <v/>
      </c>
      <c r="I1436" s="31"/>
      <c r="J1436" s="55"/>
      <c r="K1436" s="55">
        <f t="shared" si="47"/>
        <v>0</v>
      </c>
    </row>
    <row r="1437" spans="1:11" ht="24.95" customHeight="1" x14ac:dyDescent="0.2">
      <c r="A1437" s="29"/>
      <c r="B1437" s="29"/>
      <c r="C1437" s="30"/>
      <c r="D1437" s="2"/>
      <c r="E1437" s="1"/>
      <c r="F1437" s="1"/>
      <c r="G1437" s="57" t="str">
        <f t="shared" si="46"/>
        <v/>
      </c>
      <c r="H1437" s="54" t="str">
        <f>IFERROR(VLOOKUP(G1437,مخزن!D1435:E2037,2,0),"")</f>
        <v/>
      </c>
      <c r="I1437" s="31"/>
      <c r="J1437" s="55"/>
      <c r="K1437" s="55">
        <f t="shared" si="47"/>
        <v>0</v>
      </c>
    </row>
    <row r="1438" spans="1:11" ht="24.95" customHeight="1" x14ac:dyDescent="0.2">
      <c r="A1438" s="29"/>
      <c r="B1438" s="29"/>
      <c r="C1438" s="30"/>
      <c r="D1438" s="2"/>
      <c r="E1438" s="1"/>
      <c r="F1438" s="1"/>
      <c r="G1438" s="57" t="str">
        <f t="shared" si="46"/>
        <v/>
      </c>
      <c r="H1438" s="54" t="str">
        <f>IFERROR(VLOOKUP(G1438,مخزن!D1436:E2038,2,0),"")</f>
        <v/>
      </c>
      <c r="I1438" s="31"/>
      <c r="J1438" s="55"/>
      <c r="K1438" s="55">
        <f t="shared" si="47"/>
        <v>0</v>
      </c>
    </row>
    <row r="1439" spans="1:11" ht="24.95" customHeight="1" x14ac:dyDescent="0.2">
      <c r="A1439" s="29"/>
      <c r="B1439" s="29"/>
      <c r="C1439" s="30"/>
      <c r="D1439" s="2"/>
      <c r="E1439" s="1"/>
      <c r="F1439" s="1"/>
      <c r="G1439" s="57" t="str">
        <f t="shared" si="46"/>
        <v/>
      </c>
      <c r="H1439" s="54" t="str">
        <f>IFERROR(VLOOKUP(G1439,مخزن!D1437:E2039,2,0),"")</f>
        <v/>
      </c>
      <c r="I1439" s="31"/>
      <c r="J1439" s="55"/>
      <c r="K1439" s="55">
        <f t="shared" si="47"/>
        <v>0</v>
      </c>
    </row>
    <row r="1440" spans="1:11" ht="24.95" customHeight="1" x14ac:dyDescent="0.2">
      <c r="A1440" s="29"/>
      <c r="B1440" s="29"/>
      <c r="C1440" s="30"/>
      <c r="D1440" s="2"/>
      <c r="E1440" s="1"/>
      <c r="F1440" s="1"/>
      <c r="G1440" s="57" t="str">
        <f t="shared" si="46"/>
        <v/>
      </c>
      <c r="H1440" s="54" t="str">
        <f>IFERROR(VLOOKUP(G1440,مخزن!D1438:E2040,2,0),"")</f>
        <v/>
      </c>
      <c r="I1440" s="31"/>
      <c r="J1440" s="55"/>
      <c r="K1440" s="55">
        <f t="shared" si="47"/>
        <v>0</v>
      </c>
    </row>
    <row r="1441" spans="1:11" ht="24.95" customHeight="1" x14ac:dyDescent="0.2">
      <c r="A1441" s="29"/>
      <c r="B1441" s="29"/>
      <c r="C1441" s="30"/>
      <c r="D1441" s="2"/>
      <c r="E1441" s="1"/>
      <c r="F1441" s="1"/>
      <c r="G1441" s="57" t="str">
        <f t="shared" si="46"/>
        <v/>
      </c>
      <c r="H1441" s="54" t="str">
        <f>IFERROR(VLOOKUP(G1441,مخزن!D1439:E2041,2,0),"")</f>
        <v/>
      </c>
      <c r="I1441" s="31"/>
      <c r="J1441" s="55"/>
      <c r="K1441" s="55">
        <f t="shared" si="47"/>
        <v>0</v>
      </c>
    </row>
    <row r="1442" spans="1:11" ht="24.95" customHeight="1" x14ac:dyDescent="0.2">
      <c r="A1442" s="29"/>
      <c r="B1442" s="29"/>
      <c r="C1442" s="30"/>
      <c r="D1442" s="2"/>
      <c r="E1442" s="1"/>
      <c r="F1442" s="1"/>
      <c r="G1442" s="57" t="str">
        <f t="shared" si="46"/>
        <v/>
      </c>
      <c r="H1442" s="54" t="str">
        <f>IFERROR(VLOOKUP(G1442,مخزن!D1440:E2042,2,0),"")</f>
        <v/>
      </c>
      <c r="I1442" s="31"/>
      <c r="J1442" s="55"/>
      <c r="K1442" s="55">
        <f t="shared" si="47"/>
        <v>0</v>
      </c>
    </row>
    <row r="1443" spans="1:11" ht="24.95" customHeight="1" x14ac:dyDescent="0.2">
      <c r="A1443" s="29"/>
      <c r="B1443" s="29"/>
      <c r="C1443" s="30"/>
      <c r="D1443" s="2"/>
      <c r="E1443" s="1"/>
      <c r="F1443" s="1"/>
      <c r="G1443" s="57" t="str">
        <f t="shared" si="46"/>
        <v/>
      </c>
      <c r="H1443" s="54" t="str">
        <f>IFERROR(VLOOKUP(G1443,مخزن!D1441:E2043,2,0),"")</f>
        <v/>
      </c>
      <c r="I1443" s="31"/>
      <c r="J1443" s="55"/>
      <c r="K1443" s="55">
        <f t="shared" si="47"/>
        <v>0</v>
      </c>
    </row>
    <row r="1444" spans="1:11" ht="24.95" customHeight="1" x14ac:dyDescent="0.2">
      <c r="A1444" s="29"/>
      <c r="B1444" s="29"/>
      <c r="C1444" s="30"/>
      <c r="D1444" s="2"/>
      <c r="E1444" s="1"/>
      <c r="F1444" s="1"/>
      <c r="G1444" s="57" t="str">
        <f t="shared" si="46"/>
        <v/>
      </c>
      <c r="H1444" s="54" t="str">
        <f>IFERROR(VLOOKUP(G1444,مخزن!D1442:E2044,2,0),"")</f>
        <v/>
      </c>
      <c r="I1444" s="31"/>
      <c r="J1444" s="55"/>
      <c r="K1444" s="55">
        <f t="shared" si="47"/>
        <v>0</v>
      </c>
    </row>
    <row r="1445" spans="1:11" ht="24.95" customHeight="1" x14ac:dyDescent="0.2">
      <c r="A1445" s="29"/>
      <c r="B1445" s="29"/>
      <c r="C1445" s="30"/>
      <c r="D1445" s="2"/>
      <c r="E1445" s="1"/>
      <c r="F1445" s="1"/>
      <c r="G1445" s="57" t="str">
        <f t="shared" si="46"/>
        <v/>
      </c>
      <c r="H1445" s="54" t="str">
        <f>IFERROR(VLOOKUP(G1445,مخزن!D1443:E2045,2,0),"")</f>
        <v/>
      </c>
      <c r="I1445" s="31"/>
      <c r="J1445" s="55"/>
      <c r="K1445" s="55">
        <f t="shared" si="47"/>
        <v>0</v>
      </c>
    </row>
    <row r="1446" spans="1:11" ht="24.95" customHeight="1" x14ac:dyDescent="0.2">
      <c r="A1446" s="29"/>
      <c r="B1446" s="29"/>
      <c r="C1446" s="30"/>
      <c r="D1446" s="2"/>
      <c r="E1446" s="1"/>
      <c r="F1446" s="1"/>
      <c r="G1446" s="57" t="str">
        <f t="shared" si="46"/>
        <v/>
      </c>
      <c r="H1446" s="54" t="str">
        <f>IFERROR(VLOOKUP(G1446,مخزن!D1444:E2046,2,0),"")</f>
        <v/>
      </c>
      <c r="I1446" s="31"/>
      <c r="J1446" s="55"/>
      <c r="K1446" s="55">
        <f t="shared" si="47"/>
        <v>0</v>
      </c>
    </row>
    <row r="1447" spans="1:11" ht="24.95" customHeight="1" x14ac:dyDescent="0.2">
      <c r="A1447" s="29"/>
      <c r="B1447" s="29"/>
      <c r="C1447" s="30"/>
      <c r="D1447" s="2"/>
      <c r="E1447" s="1"/>
      <c r="F1447" s="1"/>
      <c r="G1447" s="57" t="str">
        <f t="shared" si="46"/>
        <v/>
      </c>
      <c r="H1447" s="54" t="str">
        <f>IFERROR(VLOOKUP(G1447,مخزن!D1445:E2047,2,0),"")</f>
        <v/>
      </c>
      <c r="I1447" s="31"/>
      <c r="J1447" s="55"/>
      <c r="K1447" s="55">
        <f t="shared" si="47"/>
        <v>0</v>
      </c>
    </row>
    <row r="1448" spans="1:11" ht="24.95" customHeight="1" x14ac:dyDescent="0.2">
      <c r="A1448" s="29"/>
      <c r="B1448" s="29"/>
      <c r="C1448" s="30"/>
      <c r="D1448" s="2"/>
      <c r="E1448" s="1"/>
      <c r="F1448" s="1"/>
      <c r="G1448" s="57" t="str">
        <f t="shared" si="46"/>
        <v/>
      </c>
      <c r="H1448" s="54" t="str">
        <f>IFERROR(VLOOKUP(G1448,مخزن!D1446:E2048,2,0),"")</f>
        <v/>
      </c>
      <c r="I1448" s="31"/>
      <c r="J1448" s="55"/>
      <c r="K1448" s="55">
        <f t="shared" si="47"/>
        <v>0</v>
      </c>
    </row>
    <row r="1449" spans="1:11" ht="24.95" customHeight="1" x14ac:dyDescent="0.2">
      <c r="A1449" s="29"/>
      <c r="B1449" s="29"/>
      <c r="C1449" s="30"/>
      <c r="D1449" s="2"/>
      <c r="E1449" s="1"/>
      <c r="F1449" s="1"/>
      <c r="G1449" s="57" t="str">
        <f t="shared" si="46"/>
        <v/>
      </c>
      <c r="H1449" s="54" t="str">
        <f>IFERROR(VLOOKUP(G1449,مخزن!D1447:E2049,2,0),"")</f>
        <v/>
      </c>
      <c r="I1449" s="31"/>
      <c r="J1449" s="55"/>
      <c r="K1449" s="55">
        <f t="shared" si="47"/>
        <v>0</v>
      </c>
    </row>
    <row r="1450" spans="1:11" ht="24.95" customHeight="1" x14ac:dyDescent="0.2">
      <c r="A1450" s="29"/>
      <c r="B1450" s="29"/>
      <c r="C1450" s="30"/>
      <c r="D1450" s="2"/>
      <c r="E1450" s="1"/>
      <c r="F1450" s="1"/>
      <c r="G1450" s="57" t="str">
        <f t="shared" si="46"/>
        <v/>
      </c>
      <c r="H1450" s="54" t="str">
        <f>IFERROR(VLOOKUP(G1450,مخزن!D1448:E2050,2,0),"")</f>
        <v/>
      </c>
      <c r="I1450" s="31"/>
      <c r="J1450" s="55"/>
      <c r="K1450" s="55">
        <f t="shared" si="47"/>
        <v>0</v>
      </c>
    </row>
    <row r="1451" spans="1:11" ht="24.95" customHeight="1" x14ac:dyDescent="0.2">
      <c r="A1451" s="29"/>
      <c r="B1451" s="29"/>
      <c r="C1451" s="30"/>
      <c r="D1451" s="2"/>
      <c r="E1451" s="1"/>
      <c r="F1451" s="1"/>
      <c r="G1451" s="57" t="str">
        <f t="shared" si="46"/>
        <v/>
      </c>
      <c r="H1451" s="54" t="str">
        <f>IFERROR(VLOOKUP(G1451,مخزن!D1449:E2051,2,0),"")</f>
        <v/>
      </c>
      <c r="I1451" s="31"/>
      <c r="J1451" s="55"/>
      <c r="K1451" s="55">
        <f t="shared" si="47"/>
        <v>0</v>
      </c>
    </row>
    <row r="1452" spans="1:11" ht="24.95" customHeight="1" x14ac:dyDescent="0.2">
      <c r="A1452" s="29"/>
      <c r="B1452" s="29"/>
      <c r="C1452" s="30"/>
      <c r="D1452" s="2"/>
      <c r="E1452" s="1"/>
      <c r="F1452" s="1"/>
      <c r="G1452" s="57" t="str">
        <f t="shared" si="46"/>
        <v/>
      </c>
      <c r="H1452" s="54" t="str">
        <f>IFERROR(VLOOKUP(G1452,مخزن!D1450:E2052,2,0),"")</f>
        <v/>
      </c>
      <c r="I1452" s="31"/>
      <c r="J1452" s="55"/>
      <c r="K1452" s="55">
        <f t="shared" si="47"/>
        <v>0</v>
      </c>
    </row>
    <row r="1453" spans="1:11" ht="24.95" customHeight="1" x14ac:dyDescent="0.2">
      <c r="A1453" s="29"/>
      <c r="B1453" s="29"/>
      <c r="C1453" s="30"/>
      <c r="D1453" s="2"/>
      <c r="E1453" s="1"/>
      <c r="F1453" s="1"/>
      <c r="G1453" s="57" t="str">
        <f t="shared" si="46"/>
        <v/>
      </c>
      <c r="H1453" s="54" t="str">
        <f>IFERROR(VLOOKUP(G1453,مخزن!D1451:E2053,2,0),"")</f>
        <v/>
      </c>
      <c r="I1453" s="31"/>
      <c r="J1453" s="55"/>
      <c r="K1453" s="55">
        <f t="shared" si="47"/>
        <v>0</v>
      </c>
    </row>
    <row r="1454" spans="1:11" ht="24.95" customHeight="1" x14ac:dyDescent="0.2">
      <c r="A1454" s="29"/>
      <c r="B1454" s="29"/>
      <c r="C1454" s="30"/>
      <c r="D1454" s="2"/>
      <c r="E1454" s="1"/>
      <c r="F1454" s="1"/>
      <c r="G1454" s="57" t="str">
        <f t="shared" si="46"/>
        <v/>
      </c>
      <c r="H1454" s="54" t="str">
        <f>IFERROR(VLOOKUP(G1454,مخزن!D1452:E2054,2,0),"")</f>
        <v/>
      </c>
      <c r="I1454" s="31"/>
      <c r="J1454" s="55"/>
      <c r="K1454" s="55">
        <f t="shared" si="47"/>
        <v>0</v>
      </c>
    </row>
    <row r="1455" spans="1:11" ht="24.95" customHeight="1" x14ac:dyDescent="0.2">
      <c r="A1455" s="29"/>
      <c r="B1455" s="29"/>
      <c r="C1455" s="30"/>
      <c r="D1455" s="2"/>
      <c r="E1455" s="1"/>
      <c r="F1455" s="1"/>
      <c r="G1455" s="57" t="str">
        <f t="shared" si="46"/>
        <v/>
      </c>
      <c r="H1455" s="54" t="str">
        <f>IFERROR(VLOOKUP(G1455,مخزن!D1453:E2055,2,0),"")</f>
        <v/>
      </c>
      <c r="I1455" s="31"/>
      <c r="J1455" s="55"/>
      <c r="K1455" s="55">
        <f t="shared" si="47"/>
        <v>0</v>
      </c>
    </row>
    <row r="1456" spans="1:11" ht="24.95" customHeight="1" x14ac:dyDescent="0.2">
      <c r="A1456" s="29"/>
      <c r="B1456" s="29"/>
      <c r="C1456" s="30"/>
      <c r="D1456" s="2"/>
      <c r="E1456" s="1"/>
      <c r="F1456" s="1"/>
      <c r="G1456" s="57" t="str">
        <f t="shared" si="46"/>
        <v/>
      </c>
      <c r="H1456" s="54" t="str">
        <f>IFERROR(VLOOKUP(G1456,مخزن!D1454:E2056,2,0),"")</f>
        <v/>
      </c>
      <c r="I1456" s="31"/>
      <c r="J1456" s="55"/>
      <c r="K1456" s="55">
        <f t="shared" si="47"/>
        <v>0</v>
      </c>
    </row>
    <row r="1457" spans="1:11" ht="24.95" customHeight="1" x14ac:dyDescent="0.2">
      <c r="A1457" s="29"/>
      <c r="B1457" s="29"/>
      <c r="C1457" s="30"/>
      <c r="D1457" s="2"/>
      <c r="E1457" s="1"/>
      <c r="F1457" s="1"/>
      <c r="G1457" s="57" t="str">
        <f t="shared" si="46"/>
        <v/>
      </c>
      <c r="H1457" s="54" t="str">
        <f>IFERROR(VLOOKUP(G1457,مخزن!D1455:E2057,2,0),"")</f>
        <v/>
      </c>
      <c r="I1457" s="31"/>
      <c r="J1457" s="55"/>
      <c r="K1457" s="55">
        <f t="shared" si="47"/>
        <v>0</v>
      </c>
    </row>
    <row r="1458" spans="1:11" ht="24.95" customHeight="1" x14ac:dyDescent="0.2">
      <c r="A1458" s="29"/>
      <c r="B1458" s="29"/>
      <c r="C1458" s="30"/>
      <c r="D1458" s="2"/>
      <c r="E1458" s="1"/>
      <c r="F1458" s="1"/>
      <c r="G1458" s="57" t="str">
        <f t="shared" si="46"/>
        <v/>
      </c>
      <c r="H1458" s="54" t="str">
        <f>IFERROR(VLOOKUP(G1458,مخزن!D1456:E2058,2,0),"")</f>
        <v/>
      </c>
      <c r="I1458" s="31"/>
      <c r="J1458" s="55"/>
      <c r="K1458" s="55">
        <f t="shared" si="47"/>
        <v>0</v>
      </c>
    </row>
    <row r="1459" spans="1:11" ht="24.95" customHeight="1" x14ac:dyDescent="0.2">
      <c r="A1459" s="29"/>
      <c r="B1459" s="29"/>
      <c r="C1459" s="30"/>
      <c r="D1459" s="2"/>
      <c r="E1459" s="1"/>
      <c r="F1459" s="1"/>
      <c r="G1459" s="57" t="str">
        <f t="shared" si="46"/>
        <v/>
      </c>
      <c r="H1459" s="54" t="str">
        <f>IFERROR(VLOOKUP(G1459,مخزن!D1457:E2059,2,0),"")</f>
        <v/>
      </c>
      <c r="I1459" s="31"/>
      <c r="J1459" s="55"/>
      <c r="K1459" s="55">
        <f t="shared" si="47"/>
        <v>0</v>
      </c>
    </row>
    <row r="1460" spans="1:11" ht="24.95" customHeight="1" x14ac:dyDescent="0.2">
      <c r="A1460" s="29"/>
      <c r="B1460" s="29"/>
      <c r="C1460" s="30"/>
      <c r="D1460" s="2"/>
      <c r="E1460" s="1"/>
      <c r="F1460" s="1"/>
      <c r="G1460" s="57" t="str">
        <f t="shared" si="46"/>
        <v/>
      </c>
      <c r="H1460" s="54" t="str">
        <f>IFERROR(VLOOKUP(G1460,مخزن!D1458:E2060,2,0),"")</f>
        <v/>
      </c>
      <c r="I1460" s="31"/>
      <c r="J1460" s="55"/>
      <c r="K1460" s="55">
        <f t="shared" si="47"/>
        <v>0</v>
      </c>
    </row>
    <row r="1461" spans="1:11" ht="24.95" customHeight="1" x14ac:dyDescent="0.2">
      <c r="A1461" s="29"/>
      <c r="B1461" s="29"/>
      <c r="C1461" s="30"/>
      <c r="D1461" s="2"/>
      <c r="E1461" s="1"/>
      <c r="F1461" s="1"/>
      <c r="G1461" s="57" t="str">
        <f t="shared" si="46"/>
        <v/>
      </c>
      <c r="H1461" s="54" t="str">
        <f>IFERROR(VLOOKUP(G1461,مخزن!D1459:E2061,2,0),"")</f>
        <v/>
      </c>
      <c r="I1461" s="31"/>
      <c r="J1461" s="55"/>
      <c r="K1461" s="55">
        <f t="shared" si="47"/>
        <v>0</v>
      </c>
    </row>
    <row r="1462" spans="1:11" ht="24.95" customHeight="1" x14ac:dyDescent="0.2">
      <c r="A1462" s="29"/>
      <c r="B1462" s="29"/>
      <c r="C1462" s="30"/>
      <c r="D1462" s="2"/>
      <c r="E1462" s="1"/>
      <c r="F1462" s="1"/>
      <c r="G1462" s="57" t="str">
        <f t="shared" si="46"/>
        <v/>
      </c>
      <c r="H1462" s="54" t="str">
        <f>IFERROR(VLOOKUP(G1462,مخزن!D1460:E2062,2,0),"")</f>
        <v/>
      </c>
      <c r="I1462" s="31"/>
      <c r="J1462" s="55"/>
      <c r="K1462" s="55">
        <f t="shared" si="47"/>
        <v>0</v>
      </c>
    </row>
    <row r="1463" spans="1:11" ht="24.95" customHeight="1" x14ac:dyDescent="0.2">
      <c r="A1463" s="29"/>
      <c r="B1463" s="29"/>
      <c r="C1463" s="30"/>
      <c r="D1463" s="2"/>
      <c r="E1463" s="1"/>
      <c r="F1463" s="1"/>
      <c r="G1463" s="57" t="str">
        <f t="shared" si="46"/>
        <v/>
      </c>
      <c r="H1463" s="54" t="str">
        <f>IFERROR(VLOOKUP(G1463,مخزن!D1461:E2063,2,0),"")</f>
        <v/>
      </c>
      <c r="I1463" s="31"/>
      <c r="J1463" s="55"/>
      <c r="K1463" s="55">
        <f t="shared" si="47"/>
        <v>0</v>
      </c>
    </row>
    <row r="1464" spans="1:11" ht="24.95" customHeight="1" x14ac:dyDescent="0.2">
      <c r="A1464" s="29"/>
      <c r="B1464" s="29"/>
      <c r="C1464" s="30"/>
      <c r="D1464" s="2"/>
      <c r="E1464" s="1"/>
      <c r="F1464" s="1"/>
      <c r="G1464" s="57" t="str">
        <f t="shared" si="46"/>
        <v/>
      </c>
      <c r="H1464" s="54" t="str">
        <f>IFERROR(VLOOKUP(G1464,مخزن!D1462:E2064,2,0),"")</f>
        <v/>
      </c>
      <c r="I1464" s="31"/>
      <c r="J1464" s="55"/>
      <c r="K1464" s="55">
        <f t="shared" si="47"/>
        <v>0</v>
      </c>
    </row>
    <row r="1465" spans="1:11" ht="24.95" customHeight="1" x14ac:dyDescent="0.2">
      <c r="A1465" s="29"/>
      <c r="B1465" s="29"/>
      <c r="C1465" s="30"/>
      <c r="D1465" s="2"/>
      <c r="E1465" s="1"/>
      <c r="F1465" s="1"/>
      <c r="G1465" s="57" t="str">
        <f t="shared" si="46"/>
        <v/>
      </c>
      <c r="H1465" s="54" t="str">
        <f>IFERROR(VLOOKUP(G1465,مخزن!D1463:E2065,2,0),"")</f>
        <v/>
      </c>
      <c r="I1465" s="31"/>
      <c r="J1465" s="55"/>
      <c r="K1465" s="55">
        <f t="shared" si="47"/>
        <v>0</v>
      </c>
    </row>
    <row r="1466" spans="1:11" ht="24.95" customHeight="1" x14ac:dyDescent="0.2">
      <c r="A1466" s="29"/>
      <c r="B1466" s="29"/>
      <c r="C1466" s="30"/>
      <c r="D1466" s="2"/>
      <c r="E1466" s="1"/>
      <c r="F1466" s="1"/>
      <c r="G1466" s="57" t="str">
        <f t="shared" si="46"/>
        <v/>
      </c>
      <c r="H1466" s="54" t="str">
        <f>IFERROR(VLOOKUP(G1466,مخزن!D1464:E2066,2,0),"")</f>
        <v/>
      </c>
      <c r="I1466" s="31"/>
      <c r="J1466" s="55"/>
      <c r="K1466" s="55">
        <f t="shared" si="47"/>
        <v>0</v>
      </c>
    </row>
    <row r="1467" spans="1:11" ht="24.95" customHeight="1" x14ac:dyDescent="0.2">
      <c r="A1467" s="29"/>
      <c r="B1467" s="29"/>
      <c r="C1467" s="30"/>
      <c r="D1467" s="2"/>
      <c r="E1467" s="1"/>
      <c r="F1467" s="1"/>
      <c r="G1467" s="57" t="str">
        <f t="shared" si="46"/>
        <v/>
      </c>
      <c r="H1467" s="54" t="str">
        <f>IFERROR(VLOOKUP(G1467,مخزن!D1465:E2067,2,0),"")</f>
        <v/>
      </c>
      <c r="I1467" s="31"/>
      <c r="J1467" s="55"/>
      <c r="K1467" s="55">
        <f t="shared" si="47"/>
        <v>0</v>
      </c>
    </row>
    <row r="1468" spans="1:11" ht="24.95" customHeight="1" x14ac:dyDescent="0.2">
      <c r="A1468" s="29"/>
      <c r="B1468" s="29"/>
      <c r="C1468" s="30"/>
      <c r="D1468" s="2"/>
      <c r="E1468" s="1"/>
      <c r="F1468" s="1"/>
      <c r="G1468" s="57" t="str">
        <f t="shared" si="46"/>
        <v/>
      </c>
      <c r="H1468" s="54" t="str">
        <f>IFERROR(VLOOKUP(G1468,مخزن!D1466:E2068,2,0),"")</f>
        <v/>
      </c>
      <c r="I1468" s="31"/>
      <c r="J1468" s="55"/>
      <c r="K1468" s="55">
        <f t="shared" si="47"/>
        <v>0</v>
      </c>
    </row>
    <row r="1469" spans="1:11" ht="24.95" customHeight="1" x14ac:dyDescent="0.2">
      <c r="A1469" s="29"/>
      <c r="B1469" s="29"/>
      <c r="C1469" s="30"/>
      <c r="D1469" s="2"/>
      <c r="E1469" s="1"/>
      <c r="F1469" s="1"/>
      <c r="G1469" s="57" t="str">
        <f t="shared" si="46"/>
        <v/>
      </c>
      <c r="H1469" s="54" t="str">
        <f>IFERROR(VLOOKUP(G1469,مخزن!D1467:E2069,2,0),"")</f>
        <v/>
      </c>
      <c r="I1469" s="31"/>
      <c r="J1469" s="55"/>
      <c r="K1469" s="55">
        <f t="shared" si="47"/>
        <v>0</v>
      </c>
    </row>
    <row r="1470" spans="1:11" ht="24.95" customHeight="1" x14ac:dyDescent="0.2">
      <c r="A1470" s="29"/>
      <c r="B1470" s="29"/>
      <c r="C1470" s="30"/>
      <c r="D1470" s="2"/>
      <c r="E1470" s="1"/>
      <c r="F1470" s="1"/>
      <c r="G1470" s="57" t="str">
        <f t="shared" si="46"/>
        <v/>
      </c>
      <c r="H1470" s="54" t="str">
        <f>IFERROR(VLOOKUP(G1470,مخزن!D1468:E2070,2,0),"")</f>
        <v/>
      </c>
      <c r="I1470" s="31"/>
      <c r="J1470" s="55"/>
      <c r="K1470" s="55">
        <f t="shared" si="47"/>
        <v>0</v>
      </c>
    </row>
    <row r="1471" spans="1:11" ht="24.95" customHeight="1" x14ac:dyDescent="0.2">
      <c r="A1471" s="29"/>
      <c r="B1471" s="29"/>
      <c r="C1471" s="30"/>
      <c r="D1471" s="2"/>
      <c r="E1471" s="1"/>
      <c r="F1471" s="1"/>
      <c r="G1471" s="57" t="str">
        <f t="shared" si="46"/>
        <v/>
      </c>
      <c r="H1471" s="54" t="str">
        <f>IFERROR(VLOOKUP(G1471,مخزن!D1469:E2071,2,0),"")</f>
        <v/>
      </c>
      <c r="I1471" s="31"/>
      <c r="J1471" s="55"/>
      <c r="K1471" s="55">
        <f t="shared" si="47"/>
        <v>0</v>
      </c>
    </row>
    <row r="1472" spans="1:11" ht="24.95" customHeight="1" x14ac:dyDescent="0.2">
      <c r="A1472" s="29"/>
      <c r="B1472" s="29"/>
      <c r="C1472" s="30"/>
      <c r="D1472" s="2"/>
      <c r="E1472" s="1"/>
      <c r="F1472" s="1"/>
      <c r="G1472" s="57" t="str">
        <f t="shared" si="46"/>
        <v/>
      </c>
      <c r="H1472" s="54" t="str">
        <f>IFERROR(VLOOKUP(G1472,مخزن!D1470:E2072,2,0),"")</f>
        <v/>
      </c>
      <c r="I1472" s="31"/>
      <c r="J1472" s="55"/>
      <c r="K1472" s="55">
        <f t="shared" si="47"/>
        <v>0</v>
      </c>
    </row>
    <row r="1473" spans="1:11" ht="24.95" customHeight="1" x14ac:dyDescent="0.2">
      <c r="A1473" s="29"/>
      <c r="B1473" s="29"/>
      <c r="C1473" s="30"/>
      <c r="D1473" s="2"/>
      <c r="E1473" s="1"/>
      <c r="F1473" s="1"/>
      <c r="G1473" s="57" t="str">
        <f t="shared" si="46"/>
        <v/>
      </c>
      <c r="H1473" s="54" t="str">
        <f>IFERROR(VLOOKUP(G1473,مخزن!D1471:E2073,2,0),"")</f>
        <v/>
      </c>
      <c r="I1473" s="31"/>
      <c r="J1473" s="55"/>
      <c r="K1473" s="55">
        <f t="shared" si="47"/>
        <v>0</v>
      </c>
    </row>
    <row r="1474" spans="1:11" ht="24.95" customHeight="1" x14ac:dyDescent="0.2">
      <c r="A1474" s="29"/>
      <c r="B1474" s="29"/>
      <c r="C1474" s="30"/>
      <c r="D1474" s="2"/>
      <c r="E1474" s="1"/>
      <c r="F1474" s="1"/>
      <c r="G1474" s="57" t="str">
        <f t="shared" si="46"/>
        <v/>
      </c>
      <c r="H1474" s="54" t="str">
        <f>IFERROR(VLOOKUP(G1474,مخزن!D1472:E2074,2,0),"")</f>
        <v/>
      </c>
      <c r="I1474" s="31"/>
      <c r="J1474" s="55"/>
      <c r="K1474" s="55">
        <f t="shared" si="47"/>
        <v>0</v>
      </c>
    </row>
    <row r="1475" spans="1:11" ht="24.95" customHeight="1" x14ac:dyDescent="0.2">
      <c r="A1475" s="29"/>
      <c r="B1475" s="29"/>
      <c r="C1475" s="30"/>
      <c r="D1475" s="2"/>
      <c r="E1475" s="1"/>
      <c r="F1475" s="1"/>
      <c r="G1475" s="57" t="str">
        <f t="shared" si="46"/>
        <v/>
      </c>
      <c r="H1475" s="54" t="str">
        <f>IFERROR(VLOOKUP(G1475,مخزن!D1473:E2075,2,0),"")</f>
        <v/>
      </c>
      <c r="I1475" s="31"/>
      <c r="J1475" s="55"/>
      <c r="K1475" s="55">
        <f t="shared" si="47"/>
        <v>0</v>
      </c>
    </row>
    <row r="1476" spans="1:11" ht="24.95" customHeight="1" x14ac:dyDescent="0.2">
      <c r="A1476" s="29"/>
      <c r="B1476" s="29"/>
      <c r="C1476" s="30"/>
      <c r="D1476" s="2"/>
      <c r="E1476" s="1"/>
      <c r="F1476" s="1"/>
      <c r="G1476" s="57" t="str">
        <f t="shared" si="46"/>
        <v/>
      </c>
      <c r="H1476" s="54" t="str">
        <f>IFERROR(VLOOKUP(G1476,مخزن!D1474:E2076,2,0),"")</f>
        <v/>
      </c>
      <c r="I1476" s="31"/>
      <c r="J1476" s="55"/>
      <c r="K1476" s="55">
        <f t="shared" si="47"/>
        <v>0</v>
      </c>
    </row>
    <row r="1477" spans="1:11" ht="24.95" customHeight="1" x14ac:dyDescent="0.2">
      <c r="A1477" s="29"/>
      <c r="B1477" s="29"/>
      <c r="C1477" s="30"/>
      <c r="D1477" s="2"/>
      <c r="E1477" s="1"/>
      <c r="F1477" s="1"/>
      <c r="G1477" s="57" t="str">
        <f t="shared" si="46"/>
        <v/>
      </c>
      <c r="H1477" s="54" t="str">
        <f>IFERROR(VLOOKUP(G1477,مخزن!D1475:E2077,2,0),"")</f>
        <v/>
      </c>
      <c r="I1477" s="31"/>
      <c r="J1477" s="55"/>
      <c r="K1477" s="55">
        <f t="shared" si="47"/>
        <v>0</v>
      </c>
    </row>
    <row r="1478" spans="1:11" ht="24.95" customHeight="1" x14ac:dyDescent="0.2">
      <c r="A1478" s="29"/>
      <c r="B1478" s="29"/>
      <c r="C1478" s="30"/>
      <c r="D1478" s="2"/>
      <c r="E1478" s="1"/>
      <c r="F1478" s="1"/>
      <c r="G1478" s="57" t="str">
        <f t="shared" si="46"/>
        <v/>
      </c>
      <c r="H1478" s="54" t="str">
        <f>IFERROR(VLOOKUP(G1478,مخزن!D1476:E2078,2,0),"")</f>
        <v/>
      </c>
      <c r="I1478" s="31"/>
      <c r="J1478" s="55"/>
      <c r="K1478" s="55">
        <f t="shared" si="47"/>
        <v>0</v>
      </c>
    </row>
    <row r="1479" spans="1:11" ht="24.95" customHeight="1" x14ac:dyDescent="0.2">
      <c r="A1479" s="29"/>
      <c r="B1479" s="29"/>
      <c r="C1479" s="30"/>
      <c r="D1479" s="2"/>
      <c r="E1479" s="1"/>
      <c r="F1479" s="1"/>
      <c r="G1479" s="57" t="str">
        <f t="shared" si="46"/>
        <v/>
      </c>
      <c r="H1479" s="54" t="str">
        <f>IFERROR(VLOOKUP(G1479,مخزن!D1477:E2079,2,0),"")</f>
        <v/>
      </c>
      <c r="I1479" s="31"/>
      <c r="J1479" s="55"/>
      <c r="K1479" s="55">
        <f t="shared" si="47"/>
        <v>0</v>
      </c>
    </row>
    <row r="1480" spans="1:11" ht="24.95" customHeight="1" x14ac:dyDescent="0.2">
      <c r="A1480" s="29"/>
      <c r="B1480" s="29"/>
      <c r="C1480" s="30"/>
      <c r="D1480" s="2"/>
      <c r="E1480" s="1"/>
      <c r="F1480" s="1"/>
      <c r="G1480" s="57" t="str">
        <f t="shared" si="46"/>
        <v/>
      </c>
      <c r="H1480" s="54" t="str">
        <f>IFERROR(VLOOKUP(G1480,مخزن!D1478:E2080,2,0),"")</f>
        <v/>
      </c>
      <c r="I1480" s="31"/>
      <c r="J1480" s="55"/>
      <c r="K1480" s="55">
        <f t="shared" si="47"/>
        <v>0</v>
      </c>
    </row>
    <row r="1481" spans="1:11" ht="24.95" customHeight="1" x14ac:dyDescent="0.2">
      <c r="A1481" s="29"/>
      <c r="B1481" s="29"/>
      <c r="C1481" s="30"/>
      <c r="D1481" s="2"/>
      <c r="E1481" s="1"/>
      <c r="F1481" s="1"/>
      <c r="G1481" s="57" t="str">
        <f t="shared" si="46"/>
        <v/>
      </c>
      <c r="H1481" s="54" t="str">
        <f>IFERROR(VLOOKUP(G1481,مخزن!D1479:E2081,2,0),"")</f>
        <v/>
      </c>
      <c r="I1481" s="31"/>
      <c r="J1481" s="55"/>
      <c r="K1481" s="55">
        <f t="shared" si="47"/>
        <v>0</v>
      </c>
    </row>
    <row r="1482" spans="1:11" ht="24.95" customHeight="1" x14ac:dyDescent="0.2">
      <c r="A1482" s="29"/>
      <c r="B1482" s="29"/>
      <c r="C1482" s="30"/>
      <c r="D1482" s="2"/>
      <c r="E1482" s="1"/>
      <c r="F1482" s="1"/>
      <c r="G1482" s="57" t="str">
        <f t="shared" ref="G1482:G1545" si="48">E1482&amp;F1482</f>
        <v/>
      </c>
      <c r="H1482" s="54" t="str">
        <f>IFERROR(VLOOKUP(G1482,مخزن!D1480:E2082,2,0),"")</f>
        <v/>
      </c>
      <c r="I1482" s="31"/>
      <c r="J1482" s="55"/>
      <c r="K1482" s="55">
        <f t="shared" ref="K1482:K1545" si="49">I1482*J1482</f>
        <v>0</v>
      </c>
    </row>
    <row r="1483" spans="1:11" ht="24.95" customHeight="1" x14ac:dyDescent="0.2">
      <c r="A1483" s="29"/>
      <c r="B1483" s="29"/>
      <c r="C1483" s="30"/>
      <c r="D1483" s="2"/>
      <c r="E1483" s="1"/>
      <c r="F1483" s="1"/>
      <c r="G1483" s="57" t="str">
        <f t="shared" si="48"/>
        <v/>
      </c>
      <c r="H1483" s="54" t="str">
        <f>IFERROR(VLOOKUP(G1483,مخزن!D1481:E2083,2,0),"")</f>
        <v/>
      </c>
      <c r="I1483" s="31"/>
      <c r="J1483" s="55"/>
      <c r="K1483" s="55">
        <f t="shared" si="49"/>
        <v>0</v>
      </c>
    </row>
    <row r="1484" spans="1:11" ht="24.95" customHeight="1" x14ac:dyDescent="0.2">
      <c r="A1484" s="29"/>
      <c r="B1484" s="29"/>
      <c r="C1484" s="30"/>
      <c r="D1484" s="2"/>
      <c r="E1484" s="1"/>
      <c r="F1484" s="1"/>
      <c r="G1484" s="57" t="str">
        <f t="shared" si="48"/>
        <v/>
      </c>
      <c r="H1484" s="54" t="str">
        <f>IFERROR(VLOOKUP(G1484,مخزن!D1482:E2084,2,0),"")</f>
        <v/>
      </c>
      <c r="I1484" s="31"/>
      <c r="J1484" s="55"/>
      <c r="K1484" s="55">
        <f t="shared" si="49"/>
        <v>0</v>
      </c>
    </row>
    <row r="1485" spans="1:11" ht="24.95" customHeight="1" x14ac:dyDescent="0.2">
      <c r="A1485" s="29"/>
      <c r="B1485" s="29"/>
      <c r="C1485" s="30"/>
      <c r="D1485" s="2"/>
      <c r="E1485" s="1"/>
      <c r="F1485" s="1"/>
      <c r="G1485" s="57" t="str">
        <f t="shared" si="48"/>
        <v/>
      </c>
      <c r="H1485" s="54" t="str">
        <f>IFERROR(VLOOKUP(G1485,مخزن!D1483:E2085,2,0),"")</f>
        <v/>
      </c>
      <c r="I1485" s="31"/>
      <c r="J1485" s="55"/>
      <c r="K1485" s="55">
        <f t="shared" si="49"/>
        <v>0</v>
      </c>
    </row>
    <row r="1486" spans="1:11" ht="24.95" customHeight="1" x14ac:dyDescent="0.2">
      <c r="A1486" s="29"/>
      <c r="B1486" s="29"/>
      <c r="C1486" s="30"/>
      <c r="D1486" s="2"/>
      <c r="E1486" s="1"/>
      <c r="F1486" s="1"/>
      <c r="G1486" s="57" t="str">
        <f t="shared" si="48"/>
        <v/>
      </c>
      <c r="H1486" s="54" t="str">
        <f>IFERROR(VLOOKUP(G1486,مخزن!D1484:E2086,2,0),"")</f>
        <v/>
      </c>
      <c r="I1486" s="31"/>
      <c r="J1486" s="55"/>
      <c r="K1486" s="55">
        <f t="shared" si="49"/>
        <v>0</v>
      </c>
    </row>
    <row r="1487" spans="1:11" ht="24.95" customHeight="1" x14ac:dyDescent="0.2">
      <c r="A1487" s="29"/>
      <c r="B1487" s="29"/>
      <c r="C1487" s="30"/>
      <c r="D1487" s="2"/>
      <c r="E1487" s="1"/>
      <c r="F1487" s="1"/>
      <c r="G1487" s="57" t="str">
        <f t="shared" si="48"/>
        <v/>
      </c>
      <c r="H1487" s="54" t="str">
        <f>IFERROR(VLOOKUP(G1487,مخزن!D1485:E2087,2,0),"")</f>
        <v/>
      </c>
      <c r="I1487" s="31"/>
      <c r="J1487" s="55"/>
      <c r="K1487" s="55">
        <f t="shared" si="49"/>
        <v>0</v>
      </c>
    </row>
    <row r="1488" spans="1:11" ht="24.95" customHeight="1" x14ac:dyDescent="0.2">
      <c r="A1488" s="29"/>
      <c r="B1488" s="29"/>
      <c r="C1488" s="30"/>
      <c r="D1488" s="2"/>
      <c r="E1488" s="1"/>
      <c r="F1488" s="1"/>
      <c r="G1488" s="57" t="str">
        <f t="shared" si="48"/>
        <v/>
      </c>
      <c r="H1488" s="54" t="str">
        <f>IFERROR(VLOOKUP(G1488,مخزن!D1486:E2088,2,0),"")</f>
        <v/>
      </c>
      <c r="I1488" s="31"/>
      <c r="J1488" s="55"/>
      <c r="K1488" s="55">
        <f t="shared" si="49"/>
        <v>0</v>
      </c>
    </row>
    <row r="1489" spans="1:11" ht="24.95" customHeight="1" x14ac:dyDescent="0.2">
      <c r="A1489" s="29"/>
      <c r="B1489" s="29"/>
      <c r="C1489" s="30"/>
      <c r="D1489" s="2"/>
      <c r="E1489" s="1"/>
      <c r="F1489" s="1"/>
      <c r="G1489" s="57" t="str">
        <f t="shared" si="48"/>
        <v/>
      </c>
      <c r="H1489" s="54" t="str">
        <f>IFERROR(VLOOKUP(G1489,مخزن!D1487:E2089,2,0),"")</f>
        <v/>
      </c>
      <c r="I1489" s="31"/>
      <c r="J1489" s="55"/>
      <c r="K1489" s="55">
        <f t="shared" si="49"/>
        <v>0</v>
      </c>
    </row>
    <row r="1490" spans="1:11" ht="24.95" customHeight="1" x14ac:dyDescent="0.2">
      <c r="A1490" s="29"/>
      <c r="B1490" s="29"/>
      <c r="C1490" s="30"/>
      <c r="D1490" s="2"/>
      <c r="E1490" s="1"/>
      <c r="F1490" s="1"/>
      <c r="G1490" s="57" t="str">
        <f t="shared" si="48"/>
        <v/>
      </c>
      <c r="H1490" s="54" t="str">
        <f>IFERROR(VLOOKUP(G1490,مخزن!D1488:E2090,2,0),"")</f>
        <v/>
      </c>
      <c r="I1490" s="31"/>
      <c r="J1490" s="55"/>
      <c r="K1490" s="55">
        <f t="shared" si="49"/>
        <v>0</v>
      </c>
    </row>
    <row r="1491" spans="1:11" ht="24.95" customHeight="1" x14ac:dyDescent="0.2">
      <c r="A1491" s="29"/>
      <c r="B1491" s="29"/>
      <c r="C1491" s="30"/>
      <c r="D1491" s="2"/>
      <c r="E1491" s="1"/>
      <c r="F1491" s="1"/>
      <c r="G1491" s="57" t="str">
        <f t="shared" si="48"/>
        <v/>
      </c>
      <c r="H1491" s="54" t="str">
        <f>IFERROR(VLOOKUP(G1491,مخزن!D1489:E2091,2,0),"")</f>
        <v/>
      </c>
      <c r="I1491" s="31"/>
      <c r="J1491" s="55"/>
      <c r="K1491" s="55">
        <f t="shared" si="49"/>
        <v>0</v>
      </c>
    </row>
    <row r="1492" spans="1:11" ht="24.95" customHeight="1" x14ac:dyDescent="0.2">
      <c r="A1492" s="29"/>
      <c r="B1492" s="29"/>
      <c r="C1492" s="30"/>
      <c r="D1492" s="2"/>
      <c r="E1492" s="1"/>
      <c r="F1492" s="1"/>
      <c r="G1492" s="57" t="str">
        <f t="shared" si="48"/>
        <v/>
      </c>
      <c r="H1492" s="54" t="str">
        <f>IFERROR(VLOOKUP(G1492,مخزن!D1490:E2092,2,0),"")</f>
        <v/>
      </c>
      <c r="I1492" s="31"/>
      <c r="J1492" s="55"/>
      <c r="K1492" s="55">
        <f t="shared" si="49"/>
        <v>0</v>
      </c>
    </row>
    <row r="1493" spans="1:11" ht="24.95" customHeight="1" x14ac:dyDescent="0.2">
      <c r="A1493" s="29"/>
      <c r="B1493" s="29"/>
      <c r="C1493" s="30"/>
      <c r="D1493" s="2"/>
      <c r="E1493" s="1"/>
      <c r="F1493" s="1"/>
      <c r="G1493" s="57" t="str">
        <f t="shared" si="48"/>
        <v/>
      </c>
      <c r="H1493" s="54" t="str">
        <f>IFERROR(VLOOKUP(G1493,مخزن!D1491:E2093,2,0),"")</f>
        <v/>
      </c>
      <c r="I1493" s="31"/>
      <c r="J1493" s="55"/>
      <c r="K1493" s="55">
        <f t="shared" si="49"/>
        <v>0</v>
      </c>
    </row>
    <row r="1494" spans="1:11" ht="24.95" customHeight="1" x14ac:dyDescent="0.2">
      <c r="A1494" s="29"/>
      <c r="B1494" s="29"/>
      <c r="C1494" s="30"/>
      <c r="D1494" s="2"/>
      <c r="E1494" s="1"/>
      <c r="F1494" s="1"/>
      <c r="G1494" s="57" t="str">
        <f t="shared" si="48"/>
        <v/>
      </c>
      <c r="H1494" s="54" t="str">
        <f>IFERROR(VLOOKUP(G1494,مخزن!D1492:E2094,2,0),"")</f>
        <v/>
      </c>
      <c r="I1494" s="31"/>
      <c r="J1494" s="55"/>
      <c r="K1494" s="55">
        <f t="shared" si="49"/>
        <v>0</v>
      </c>
    </row>
    <row r="1495" spans="1:11" ht="24.95" customHeight="1" x14ac:dyDescent="0.2">
      <c r="A1495" s="29"/>
      <c r="B1495" s="29"/>
      <c r="C1495" s="30"/>
      <c r="D1495" s="2"/>
      <c r="E1495" s="1"/>
      <c r="F1495" s="1"/>
      <c r="G1495" s="57" t="str">
        <f t="shared" si="48"/>
        <v/>
      </c>
      <c r="H1495" s="54" t="str">
        <f>IFERROR(VLOOKUP(G1495,مخزن!D1493:E2095,2,0),"")</f>
        <v/>
      </c>
      <c r="I1495" s="31"/>
      <c r="J1495" s="55"/>
      <c r="K1495" s="55">
        <f t="shared" si="49"/>
        <v>0</v>
      </c>
    </row>
    <row r="1496" spans="1:11" ht="24.95" customHeight="1" x14ac:dyDescent="0.2">
      <c r="A1496" s="29"/>
      <c r="B1496" s="29"/>
      <c r="C1496" s="30"/>
      <c r="D1496" s="2"/>
      <c r="E1496" s="1"/>
      <c r="F1496" s="1"/>
      <c r="G1496" s="57" t="str">
        <f t="shared" si="48"/>
        <v/>
      </c>
      <c r="H1496" s="54" t="str">
        <f>IFERROR(VLOOKUP(G1496,مخزن!D1494:E2096,2,0),"")</f>
        <v/>
      </c>
      <c r="I1496" s="31"/>
      <c r="J1496" s="55"/>
      <c r="K1496" s="55">
        <f t="shared" si="49"/>
        <v>0</v>
      </c>
    </row>
    <row r="1497" spans="1:11" ht="24.95" customHeight="1" x14ac:dyDescent="0.2">
      <c r="A1497" s="29"/>
      <c r="B1497" s="29"/>
      <c r="C1497" s="30"/>
      <c r="D1497" s="2"/>
      <c r="E1497" s="1"/>
      <c r="F1497" s="1"/>
      <c r="G1497" s="57" t="str">
        <f t="shared" si="48"/>
        <v/>
      </c>
      <c r="H1497" s="54" t="str">
        <f>IFERROR(VLOOKUP(G1497,مخزن!D1495:E2097,2,0),"")</f>
        <v/>
      </c>
      <c r="I1497" s="31"/>
      <c r="J1497" s="55"/>
      <c r="K1497" s="55">
        <f t="shared" si="49"/>
        <v>0</v>
      </c>
    </row>
    <row r="1498" spans="1:11" ht="24.95" customHeight="1" x14ac:dyDescent="0.2">
      <c r="A1498" s="29"/>
      <c r="B1498" s="29"/>
      <c r="C1498" s="30"/>
      <c r="D1498" s="2"/>
      <c r="E1498" s="1"/>
      <c r="F1498" s="1"/>
      <c r="G1498" s="57" t="str">
        <f t="shared" si="48"/>
        <v/>
      </c>
      <c r="H1498" s="54" t="str">
        <f>IFERROR(VLOOKUP(G1498,مخزن!D1496:E2098,2,0),"")</f>
        <v/>
      </c>
      <c r="I1498" s="31"/>
      <c r="J1498" s="55"/>
      <c r="K1498" s="55">
        <f t="shared" si="49"/>
        <v>0</v>
      </c>
    </row>
    <row r="1499" spans="1:11" ht="24.95" customHeight="1" x14ac:dyDescent="0.2">
      <c r="A1499" s="29"/>
      <c r="B1499" s="29"/>
      <c r="C1499" s="30"/>
      <c r="D1499" s="2"/>
      <c r="E1499" s="1"/>
      <c r="F1499" s="1"/>
      <c r="G1499" s="57" t="str">
        <f t="shared" si="48"/>
        <v/>
      </c>
      <c r="H1499" s="54" t="str">
        <f>IFERROR(VLOOKUP(G1499,مخزن!D1497:E2099,2,0),"")</f>
        <v/>
      </c>
      <c r="I1499" s="31"/>
      <c r="J1499" s="55"/>
      <c r="K1499" s="55">
        <f t="shared" si="49"/>
        <v>0</v>
      </c>
    </row>
    <row r="1500" spans="1:11" ht="24.95" customHeight="1" x14ac:dyDescent="0.2">
      <c r="A1500" s="29"/>
      <c r="B1500" s="29"/>
      <c r="C1500" s="30"/>
      <c r="D1500" s="2"/>
      <c r="E1500" s="1"/>
      <c r="F1500" s="1"/>
      <c r="G1500" s="57" t="str">
        <f t="shared" si="48"/>
        <v/>
      </c>
      <c r="H1500" s="54" t="str">
        <f>IFERROR(VLOOKUP(G1500,مخزن!D1498:E2100,2,0),"")</f>
        <v/>
      </c>
      <c r="I1500" s="31"/>
      <c r="J1500" s="55"/>
      <c r="K1500" s="55">
        <f t="shared" si="49"/>
        <v>0</v>
      </c>
    </row>
    <row r="1501" spans="1:11" ht="24.95" customHeight="1" x14ac:dyDescent="0.2">
      <c r="A1501" s="29"/>
      <c r="B1501" s="29"/>
      <c r="C1501" s="30"/>
      <c r="D1501" s="2"/>
      <c r="E1501" s="1"/>
      <c r="F1501" s="1"/>
      <c r="G1501" s="57" t="str">
        <f t="shared" si="48"/>
        <v/>
      </c>
      <c r="H1501" s="54" t="str">
        <f>IFERROR(VLOOKUP(G1501,مخزن!D1499:E2101,2,0),"")</f>
        <v/>
      </c>
      <c r="I1501" s="31"/>
      <c r="J1501" s="55"/>
      <c r="K1501" s="55">
        <f t="shared" si="49"/>
        <v>0</v>
      </c>
    </row>
    <row r="1502" spans="1:11" ht="24.95" customHeight="1" x14ac:dyDescent="0.2">
      <c r="A1502" s="29"/>
      <c r="B1502" s="29"/>
      <c r="C1502" s="30"/>
      <c r="D1502" s="2"/>
      <c r="E1502" s="1"/>
      <c r="F1502" s="1"/>
      <c r="G1502" s="57" t="str">
        <f t="shared" si="48"/>
        <v/>
      </c>
      <c r="H1502" s="54" t="str">
        <f>IFERROR(VLOOKUP(G1502,مخزن!D1500:E2102,2,0),"")</f>
        <v/>
      </c>
      <c r="I1502" s="31"/>
      <c r="J1502" s="55"/>
      <c r="K1502" s="55">
        <f t="shared" si="49"/>
        <v>0</v>
      </c>
    </row>
    <row r="1503" spans="1:11" ht="24.95" customHeight="1" x14ac:dyDescent="0.2">
      <c r="A1503" s="29"/>
      <c r="B1503" s="29"/>
      <c r="C1503" s="30"/>
      <c r="D1503" s="2"/>
      <c r="E1503" s="1"/>
      <c r="F1503" s="1"/>
      <c r="G1503" s="57" t="str">
        <f t="shared" si="48"/>
        <v/>
      </c>
      <c r="H1503" s="54" t="str">
        <f>IFERROR(VLOOKUP(G1503,مخزن!D1501:E2103,2,0),"")</f>
        <v/>
      </c>
      <c r="I1503" s="31"/>
      <c r="J1503" s="55"/>
      <c r="K1503" s="55">
        <f t="shared" si="49"/>
        <v>0</v>
      </c>
    </row>
    <row r="1504" spans="1:11" ht="24.95" customHeight="1" x14ac:dyDescent="0.2">
      <c r="A1504" s="29"/>
      <c r="B1504" s="29"/>
      <c r="C1504" s="30"/>
      <c r="D1504" s="2"/>
      <c r="E1504" s="1"/>
      <c r="F1504" s="1"/>
      <c r="G1504" s="57" t="str">
        <f t="shared" si="48"/>
        <v/>
      </c>
      <c r="H1504" s="54" t="str">
        <f>IFERROR(VLOOKUP(G1504,مخزن!D1502:E2104,2,0),"")</f>
        <v/>
      </c>
      <c r="I1504" s="31"/>
      <c r="J1504" s="55"/>
      <c r="K1504" s="55">
        <f t="shared" si="49"/>
        <v>0</v>
      </c>
    </row>
    <row r="1505" spans="1:11" ht="24.95" customHeight="1" x14ac:dyDescent="0.2">
      <c r="A1505" s="29"/>
      <c r="B1505" s="29"/>
      <c r="C1505" s="30"/>
      <c r="D1505" s="2"/>
      <c r="E1505" s="1"/>
      <c r="F1505" s="1"/>
      <c r="G1505" s="57" t="str">
        <f t="shared" si="48"/>
        <v/>
      </c>
      <c r="H1505" s="54" t="str">
        <f>IFERROR(VLOOKUP(G1505,مخزن!D1503:E2105,2,0),"")</f>
        <v/>
      </c>
      <c r="I1505" s="31"/>
      <c r="J1505" s="55"/>
      <c r="K1505" s="55">
        <f t="shared" si="49"/>
        <v>0</v>
      </c>
    </row>
    <row r="1506" spans="1:11" ht="24.95" customHeight="1" x14ac:dyDescent="0.2">
      <c r="A1506" s="29"/>
      <c r="B1506" s="29"/>
      <c r="C1506" s="30"/>
      <c r="D1506" s="2"/>
      <c r="E1506" s="1"/>
      <c r="F1506" s="1"/>
      <c r="G1506" s="57" t="str">
        <f t="shared" si="48"/>
        <v/>
      </c>
      <c r="H1506" s="54" t="str">
        <f>IFERROR(VLOOKUP(G1506,مخزن!D1504:E2106,2,0),"")</f>
        <v/>
      </c>
      <c r="I1506" s="31"/>
      <c r="J1506" s="55"/>
      <c r="K1506" s="55">
        <f t="shared" si="49"/>
        <v>0</v>
      </c>
    </row>
    <row r="1507" spans="1:11" ht="24.95" customHeight="1" x14ac:dyDescent="0.2">
      <c r="A1507" s="29"/>
      <c r="B1507" s="29"/>
      <c r="C1507" s="30"/>
      <c r="D1507" s="2"/>
      <c r="E1507" s="1"/>
      <c r="F1507" s="1"/>
      <c r="G1507" s="57" t="str">
        <f t="shared" si="48"/>
        <v/>
      </c>
      <c r="H1507" s="54" t="str">
        <f>IFERROR(VLOOKUP(G1507,مخزن!D1505:E2107,2,0),"")</f>
        <v/>
      </c>
      <c r="I1507" s="31"/>
      <c r="J1507" s="55"/>
      <c r="K1507" s="55">
        <f t="shared" si="49"/>
        <v>0</v>
      </c>
    </row>
    <row r="1508" spans="1:11" ht="24.95" customHeight="1" x14ac:dyDescent="0.2">
      <c r="A1508" s="29"/>
      <c r="B1508" s="29"/>
      <c r="C1508" s="30"/>
      <c r="D1508" s="2"/>
      <c r="E1508" s="1"/>
      <c r="F1508" s="1"/>
      <c r="G1508" s="57" t="str">
        <f t="shared" si="48"/>
        <v/>
      </c>
      <c r="H1508" s="54" t="str">
        <f>IFERROR(VLOOKUP(G1508,مخزن!D1506:E2108,2,0),"")</f>
        <v/>
      </c>
      <c r="I1508" s="31"/>
      <c r="J1508" s="55"/>
      <c r="K1508" s="55">
        <f t="shared" si="49"/>
        <v>0</v>
      </c>
    </row>
    <row r="1509" spans="1:11" ht="24.95" customHeight="1" x14ac:dyDescent="0.2">
      <c r="A1509" s="29"/>
      <c r="B1509" s="29"/>
      <c r="C1509" s="30"/>
      <c r="D1509" s="2"/>
      <c r="E1509" s="1"/>
      <c r="F1509" s="1"/>
      <c r="G1509" s="57" t="str">
        <f t="shared" si="48"/>
        <v/>
      </c>
      <c r="H1509" s="54" t="str">
        <f>IFERROR(VLOOKUP(G1509,مخزن!D1507:E2109,2,0),"")</f>
        <v/>
      </c>
      <c r="I1509" s="31"/>
      <c r="J1509" s="55"/>
      <c r="K1509" s="55">
        <f t="shared" si="49"/>
        <v>0</v>
      </c>
    </row>
    <row r="1510" spans="1:11" ht="24.95" customHeight="1" x14ac:dyDescent="0.2">
      <c r="A1510" s="29"/>
      <c r="B1510" s="29"/>
      <c r="C1510" s="30"/>
      <c r="D1510" s="2"/>
      <c r="E1510" s="1"/>
      <c r="F1510" s="1"/>
      <c r="G1510" s="57" t="str">
        <f t="shared" si="48"/>
        <v/>
      </c>
      <c r="H1510" s="54" t="str">
        <f>IFERROR(VLOOKUP(G1510,مخزن!D1508:E2110,2,0),"")</f>
        <v/>
      </c>
      <c r="I1510" s="31"/>
      <c r="J1510" s="55"/>
      <c r="K1510" s="55">
        <f t="shared" si="49"/>
        <v>0</v>
      </c>
    </row>
    <row r="1511" spans="1:11" ht="24.95" customHeight="1" x14ac:dyDescent="0.2">
      <c r="A1511" s="29"/>
      <c r="B1511" s="29"/>
      <c r="C1511" s="30"/>
      <c r="D1511" s="2"/>
      <c r="E1511" s="1"/>
      <c r="F1511" s="1"/>
      <c r="G1511" s="57" t="str">
        <f t="shared" si="48"/>
        <v/>
      </c>
      <c r="H1511" s="54" t="str">
        <f>IFERROR(VLOOKUP(G1511,مخزن!D1509:E2111,2,0),"")</f>
        <v/>
      </c>
      <c r="I1511" s="31"/>
      <c r="J1511" s="55"/>
      <c r="K1511" s="55">
        <f t="shared" si="49"/>
        <v>0</v>
      </c>
    </row>
    <row r="1512" spans="1:11" ht="24.95" customHeight="1" x14ac:dyDescent="0.2">
      <c r="A1512" s="29"/>
      <c r="B1512" s="29"/>
      <c r="C1512" s="30"/>
      <c r="D1512" s="2"/>
      <c r="E1512" s="1"/>
      <c r="F1512" s="1"/>
      <c r="G1512" s="57" t="str">
        <f t="shared" si="48"/>
        <v/>
      </c>
      <c r="H1512" s="54" t="str">
        <f>IFERROR(VLOOKUP(G1512,مخزن!D1510:E2112,2,0),"")</f>
        <v/>
      </c>
      <c r="I1512" s="31"/>
      <c r="J1512" s="55"/>
      <c r="K1512" s="55">
        <f t="shared" si="49"/>
        <v>0</v>
      </c>
    </row>
    <row r="1513" spans="1:11" ht="24.95" customHeight="1" x14ac:dyDescent="0.2">
      <c r="A1513" s="29"/>
      <c r="B1513" s="29"/>
      <c r="C1513" s="30"/>
      <c r="D1513" s="2"/>
      <c r="E1513" s="1"/>
      <c r="F1513" s="1"/>
      <c r="G1513" s="57" t="str">
        <f t="shared" si="48"/>
        <v/>
      </c>
      <c r="H1513" s="54" t="str">
        <f>IFERROR(VLOOKUP(G1513,مخزن!D1511:E2113,2,0),"")</f>
        <v/>
      </c>
      <c r="I1513" s="31"/>
      <c r="J1513" s="55"/>
      <c r="K1513" s="55">
        <f t="shared" si="49"/>
        <v>0</v>
      </c>
    </row>
    <row r="1514" spans="1:11" ht="24.95" customHeight="1" x14ac:dyDescent="0.2">
      <c r="A1514" s="29"/>
      <c r="B1514" s="29"/>
      <c r="C1514" s="30"/>
      <c r="D1514" s="2"/>
      <c r="E1514" s="1"/>
      <c r="F1514" s="1"/>
      <c r="G1514" s="57" t="str">
        <f t="shared" si="48"/>
        <v/>
      </c>
      <c r="H1514" s="54" t="str">
        <f>IFERROR(VLOOKUP(G1514,مخزن!D1512:E2114,2,0),"")</f>
        <v/>
      </c>
      <c r="I1514" s="31"/>
      <c r="J1514" s="55"/>
      <c r="K1514" s="55">
        <f t="shared" si="49"/>
        <v>0</v>
      </c>
    </row>
    <row r="1515" spans="1:11" ht="24.95" customHeight="1" x14ac:dyDescent="0.2">
      <c r="A1515" s="29"/>
      <c r="B1515" s="29"/>
      <c r="C1515" s="30"/>
      <c r="D1515" s="2"/>
      <c r="E1515" s="1"/>
      <c r="F1515" s="1"/>
      <c r="G1515" s="57" t="str">
        <f t="shared" si="48"/>
        <v/>
      </c>
      <c r="H1515" s="54" t="str">
        <f>IFERROR(VLOOKUP(G1515,مخزن!D1513:E2115,2,0),"")</f>
        <v/>
      </c>
      <c r="I1515" s="31"/>
      <c r="J1515" s="55"/>
      <c r="K1515" s="55">
        <f t="shared" si="49"/>
        <v>0</v>
      </c>
    </row>
    <row r="1516" spans="1:11" ht="24.95" customHeight="1" x14ac:dyDescent="0.2">
      <c r="A1516" s="29"/>
      <c r="B1516" s="29"/>
      <c r="C1516" s="30"/>
      <c r="D1516" s="2"/>
      <c r="E1516" s="1"/>
      <c r="F1516" s="1"/>
      <c r="G1516" s="57" t="str">
        <f t="shared" si="48"/>
        <v/>
      </c>
      <c r="H1516" s="54" t="str">
        <f>IFERROR(VLOOKUP(G1516,مخزن!D1514:E2116,2,0),"")</f>
        <v/>
      </c>
      <c r="I1516" s="31"/>
      <c r="J1516" s="55"/>
      <c r="K1516" s="55">
        <f t="shared" si="49"/>
        <v>0</v>
      </c>
    </row>
    <row r="1517" spans="1:11" ht="24.95" customHeight="1" x14ac:dyDescent="0.2">
      <c r="A1517" s="29"/>
      <c r="B1517" s="29"/>
      <c r="C1517" s="30"/>
      <c r="D1517" s="2"/>
      <c r="E1517" s="1"/>
      <c r="F1517" s="1"/>
      <c r="G1517" s="57" t="str">
        <f t="shared" si="48"/>
        <v/>
      </c>
      <c r="H1517" s="54" t="str">
        <f>IFERROR(VLOOKUP(G1517,مخزن!D1515:E2117,2,0),"")</f>
        <v/>
      </c>
      <c r="I1517" s="31"/>
      <c r="J1517" s="55"/>
      <c r="K1517" s="55">
        <f t="shared" si="49"/>
        <v>0</v>
      </c>
    </row>
    <row r="1518" spans="1:11" ht="24.95" customHeight="1" x14ac:dyDescent="0.2">
      <c r="A1518" s="29"/>
      <c r="B1518" s="29"/>
      <c r="C1518" s="30"/>
      <c r="D1518" s="2"/>
      <c r="E1518" s="1"/>
      <c r="F1518" s="1"/>
      <c r="G1518" s="57" t="str">
        <f t="shared" si="48"/>
        <v/>
      </c>
      <c r="H1518" s="54" t="str">
        <f>IFERROR(VLOOKUP(G1518,مخزن!D1516:E2118,2,0),"")</f>
        <v/>
      </c>
      <c r="I1518" s="31"/>
      <c r="J1518" s="55"/>
      <c r="K1518" s="55">
        <f t="shared" si="49"/>
        <v>0</v>
      </c>
    </row>
    <row r="1519" spans="1:11" ht="24.95" customHeight="1" x14ac:dyDescent="0.2">
      <c r="A1519" s="29"/>
      <c r="B1519" s="29"/>
      <c r="C1519" s="30"/>
      <c r="D1519" s="2"/>
      <c r="E1519" s="1"/>
      <c r="F1519" s="1"/>
      <c r="G1519" s="57" t="str">
        <f t="shared" si="48"/>
        <v/>
      </c>
      <c r="H1519" s="54" t="str">
        <f>IFERROR(VLOOKUP(G1519,مخزن!D1517:E2119,2,0),"")</f>
        <v/>
      </c>
      <c r="I1519" s="31"/>
      <c r="J1519" s="55"/>
      <c r="K1519" s="55">
        <f t="shared" si="49"/>
        <v>0</v>
      </c>
    </row>
    <row r="1520" spans="1:11" ht="24.95" customHeight="1" x14ac:dyDescent="0.2">
      <c r="A1520" s="29"/>
      <c r="B1520" s="29"/>
      <c r="C1520" s="30"/>
      <c r="D1520" s="2"/>
      <c r="E1520" s="1"/>
      <c r="F1520" s="1"/>
      <c r="G1520" s="57" t="str">
        <f t="shared" si="48"/>
        <v/>
      </c>
      <c r="H1520" s="54" t="str">
        <f>IFERROR(VLOOKUP(G1520,مخزن!D1518:E2120,2,0),"")</f>
        <v/>
      </c>
      <c r="I1520" s="31"/>
      <c r="J1520" s="55"/>
      <c r="K1520" s="55">
        <f t="shared" si="49"/>
        <v>0</v>
      </c>
    </row>
    <row r="1521" spans="1:11" ht="24.95" customHeight="1" x14ac:dyDescent="0.2">
      <c r="A1521" s="29"/>
      <c r="B1521" s="29"/>
      <c r="C1521" s="30"/>
      <c r="D1521" s="2"/>
      <c r="E1521" s="1"/>
      <c r="F1521" s="1"/>
      <c r="G1521" s="57" t="str">
        <f t="shared" si="48"/>
        <v/>
      </c>
      <c r="H1521" s="54" t="str">
        <f>IFERROR(VLOOKUP(G1521,مخزن!D1519:E2121,2,0),"")</f>
        <v/>
      </c>
      <c r="I1521" s="31"/>
      <c r="J1521" s="55"/>
      <c r="K1521" s="55">
        <f t="shared" si="49"/>
        <v>0</v>
      </c>
    </row>
    <row r="1522" spans="1:11" ht="24.95" customHeight="1" x14ac:dyDescent="0.2">
      <c r="A1522" s="29"/>
      <c r="B1522" s="29"/>
      <c r="C1522" s="30"/>
      <c r="D1522" s="2"/>
      <c r="E1522" s="1"/>
      <c r="F1522" s="1"/>
      <c r="G1522" s="57" t="str">
        <f t="shared" si="48"/>
        <v/>
      </c>
      <c r="H1522" s="54" t="str">
        <f>IFERROR(VLOOKUP(G1522,مخزن!D1520:E2122,2,0),"")</f>
        <v/>
      </c>
      <c r="I1522" s="31"/>
      <c r="J1522" s="55"/>
      <c r="K1522" s="55">
        <f t="shared" si="49"/>
        <v>0</v>
      </c>
    </row>
    <row r="1523" spans="1:11" ht="24.95" customHeight="1" x14ac:dyDescent="0.2">
      <c r="A1523" s="29"/>
      <c r="B1523" s="29"/>
      <c r="C1523" s="30"/>
      <c r="D1523" s="2"/>
      <c r="E1523" s="1"/>
      <c r="F1523" s="1"/>
      <c r="G1523" s="57" t="str">
        <f t="shared" si="48"/>
        <v/>
      </c>
      <c r="H1523" s="54" t="str">
        <f>IFERROR(VLOOKUP(G1523,مخزن!D1521:E2123,2,0),"")</f>
        <v/>
      </c>
      <c r="I1523" s="31"/>
      <c r="J1523" s="55"/>
      <c r="K1523" s="55">
        <f t="shared" si="49"/>
        <v>0</v>
      </c>
    </row>
    <row r="1524" spans="1:11" ht="24.95" customHeight="1" x14ac:dyDescent="0.2">
      <c r="A1524" s="29"/>
      <c r="B1524" s="29"/>
      <c r="C1524" s="30"/>
      <c r="D1524" s="2"/>
      <c r="E1524" s="1"/>
      <c r="F1524" s="1"/>
      <c r="G1524" s="57" t="str">
        <f t="shared" si="48"/>
        <v/>
      </c>
      <c r="H1524" s="54" t="str">
        <f>IFERROR(VLOOKUP(G1524,مخزن!D1522:E2124,2,0),"")</f>
        <v/>
      </c>
      <c r="I1524" s="31"/>
      <c r="J1524" s="55"/>
      <c r="K1524" s="55">
        <f t="shared" si="49"/>
        <v>0</v>
      </c>
    </row>
    <row r="1525" spans="1:11" ht="24.95" customHeight="1" x14ac:dyDescent="0.2">
      <c r="A1525" s="29"/>
      <c r="B1525" s="29"/>
      <c r="C1525" s="30"/>
      <c r="D1525" s="2"/>
      <c r="E1525" s="1"/>
      <c r="F1525" s="1"/>
      <c r="G1525" s="57" t="str">
        <f t="shared" si="48"/>
        <v/>
      </c>
      <c r="H1525" s="54" t="str">
        <f>IFERROR(VLOOKUP(G1525,مخزن!D1523:E2125,2,0),"")</f>
        <v/>
      </c>
      <c r="I1525" s="31"/>
      <c r="J1525" s="55"/>
      <c r="K1525" s="55">
        <f t="shared" si="49"/>
        <v>0</v>
      </c>
    </row>
    <row r="1526" spans="1:11" ht="24.95" customHeight="1" x14ac:dyDescent="0.2">
      <c r="A1526" s="29"/>
      <c r="B1526" s="29"/>
      <c r="C1526" s="30"/>
      <c r="D1526" s="2"/>
      <c r="E1526" s="1"/>
      <c r="F1526" s="1"/>
      <c r="G1526" s="57" t="str">
        <f t="shared" si="48"/>
        <v/>
      </c>
      <c r="H1526" s="54" t="str">
        <f>IFERROR(VLOOKUP(G1526,مخزن!D1524:E2126,2,0),"")</f>
        <v/>
      </c>
      <c r="I1526" s="31"/>
      <c r="J1526" s="55"/>
      <c r="K1526" s="55">
        <f t="shared" si="49"/>
        <v>0</v>
      </c>
    </row>
    <row r="1527" spans="1:11" ht="24.95" customHeight="1" x14ac:dyDescent="0.2">
      <c r="A1527" s="29"/>
      <c r="B1527" s="29"/>
      <c r="C1527" s="30"/>
      <c r="D1527" s="2"/>
      <c r="E1527" s="1"/>
      <c r="F1527" s="1"/>
      <c r="G1527" s="57" t="str">
        <f t="shared" si="48"/>
        <v/>
      </c>
      <c r="H1527" s="54" t="str">
        <f>IFERROR(VLOOKUP(G1527,مخزن!D1525:E2127,2,0),"")</f>
        <v/>
      </c>
      <c r="I1527" s="31"/>
      <c r="J1527" s="55"/>
      <c r="K1527" s="55">
        <f t="shared" si="49"/>
        <v>0</v>
      </c>
    </row>
    <row r="1528" spans="1:11" ht="24.95" customHeight="1" x14ac:dyDescent="0.2">
      <c r="A1528" s="29"/>
      <c r="B1528" s="29"/>
      <c r="C1528" s="30"/>
      <c r="D1528" s="2"/>
      <c r="E1528" s="1"/>
      <c r="F1528" s="1"/>
      <c r="G1528" s="57" t="str">
        <f t="shared" si="48"/>
        <v/>
      </c>
      <c r="H1528" s="54" t="str">
        <f>IFERROR(VLOOKUP(G1528,مخزن!D1526:E2128,2,0),"")</f>
        <v/>
      </c>
      <c r="I1528" s="31"/>
      <c r="J1528" s="55"/>
      <c r="K1528" s="55">
        <f t="shared" si="49"/>
        <v>0</v>
      </c>
    </row>
    <row r="1529" spans="1:11" ht="24.95" customHeight="1" x14ac:dyDescent="0.2">
      <c r="A1529" s="29"/>
      <c r="B1529" s="29"/>
      <c r="C1529" s="30"/>
      <c r="D1529" s="2"/>
      <c r="E1529" s="1"/>
      <c r="F1529" s="1"/>
      <c r="G1529" s="57" t="str">
        <f t="shared" si="48"/>
        <v/>
      </c>
      <c r="H1529" s="54" t="str">
        <f>IFERROR(VLOOKUP(G1529,مخزن!D1527:E2129,2,0),"")</f>
        <v/>
      </c>
      <c r="I1529" s="31"/>
      <c r="J1529" s="55"/>
      <c r="K1529" s="55">
        <f t="shared" si="49"/>
        <v>0</v>
      </c>
    </row>
    <row r="1530" spans="1:11" ht="24.95" customHeight="1" x14ac:dyDescent="0.2">
      <c r="A1530" s="29"/>
      <c r="B1530" s="29"/>
      <c r="C1530" s="30"/>
      <c r="D1530" s="2"/>
      <c r="E1530" s="1"/>
      <c r="F1530" s="1"/>
      <c r="G1530" s="57" t="str">
        <f t="shared" si="48"/>
        <v/>
      </c>
      <c r="H1530" s="54" t="str">
        <f>IFERROR(VLOOKUP(G1530,مخزن!D1528:E2130,2,0),"")</f>
        <v/>
      </c>
      <c r="I1530" s="31"/>
      <c r="J1530" s="55"/>
      <c r="K1530" s="55">
        <f t="shared" si="49"/>
        <v>0</v>
      </c>
    </row>
    <row r="1531" spans="1:11" ht="24.95" customHeight="1" x14ac:dyDescent="0.2">
      <c r="A1531" s="29"/>
      <c r="B1531" s="29"/>
      <c r="C1531" s="30"/>
      <c r="D1531" s="2"/>
      <c r="E1531" s="1"/>
      <c r="F1531" s="1"/>
      <c r="G1531" s="57" t="str">
        <f t="shared" si="48"/>
        <v/>
      </c>
      <c r="H1531" s="54" t="str">
        <f>IFERROR(VLOOKUP(G1531,مخزن!D1529:E2131,2,0),"")</f>
        <v/>
      </c>
      <c r="I1531" s="31"/>
      <c r="J1531" s="55"/>
      <c r="K1531" s="55">
        <f t="shared" si="49"/>
        <v>0</v>
      </c>
    </row>
    <row r="1532" spans="1:11" ht="24.95" customHeight="1" x14ac:dyDescent="0.2">
      <c r="A1532" s="29"/>
      <c r="B1532" s="29"/>
      <c r="C1532" s="30"/>
      <c r="D1532" s="2"/>
      <c r="E1532" s="1"/>
      <c r="F1532" s="1"/>
      <c r="G1532" s="57" t="str">
        <f t="shared" si="48"/>
        <v/>
      </c>
      <c r="H1532" s="54" t="str">
        <f>IFERROR(VLOOKUP(G1532,مخزن!D1530:E2132,2,0),"")</f>
        <v/>
      </c>
      <c r="I1532" s="31"/>
      <c r="J1532" s="55"/>
      <c r="K1532" s="55">
        <f t="shared" si="49"/>
        <v>0</v>
      </c>
    </row>
    <row r="1533" spans="1:11" ht="24.95" customHeight="1" x14ac:dyDescent="0.2">
      <c r="A1533" s="29"/>
      <c r="B1533" s="29"/>
      <c r="C1533" s="30"/>
      <c r="D1533" s="2"/>
      <c r="E1533" s="1"/>
      <c r="F1533" s="1"/>
      <c r="G1533" s="57" t="str">
        <f t="shared" si="48"/>
        <v/>
      </c>
      <c r="H1533" s="54" t="str">
        <f>IFERROR(VLOOKUP(G1533,مخزن!D1531:E2133,2,0),"")</f>
        <v/>
      </c>
      <c r="I1533" s="31"/>
      <c r="J1533" s="55"/>
      <c r="K1533" s="55">
        <f t="shared" si="49"/>
        <v>0</v>
      </c>
    </row>
    <row r="1534" spans="1:11" ht="24.95" customHeight="1" x14ac:dyDescent="0.2">
      <c r="A1534" s="29"/>
      <c r="B1534" s="29"/>
      <c r="C1534" s="30"/>
      <c r="D1534" s="2"/>
      <c r="E1534" s="1"/>
      <c r="F1534" s="1"/>
      <c r="G1534" s="57" t="str">
        <f t="shared" si="48"/>
        <v/>
      </c>
      <c r="H1534" s="54" t="str">
        <f>IFERROR(VLOOKUP(G1534,مخزن!D1532:E2134,2,0),"")</f>
        <v/>
      </c>
      <c r="I1534" s="31"/>
      <c r="J1534" s="55"/>
      <c r="K1534" s="55">
        <f t="shared" si="49"/>
        <v>0</v>
      </c>
    </row>
    <row r="1535" spans="1:11" ht="24.95" customHeight="1" x14ac:dyDescent="0.2">
      <c r="A1535" s="29"/>
      <c r="B1535" s="29"/>
      <c r="C1535" s="30"/>
      <c r="D1535" s="2"/>
      <c r="E1535" s="1"/>
      <c r="F1535" s="1"/>
      <c r="G1535" s="57" t="str">
        <f t="shared" si="48"/>
        <v/>
      </c>
      <c r="H1535" s="54" t="str">
        <f>IFERROR(VLOOKUP(G1535,مخزن!D1533:E2135,2,0),"")</f>
        <v/>
      </c>
      <c r="I1535" s="31"/>
      <c r="J1535" s="55"/>
      <c r="K1535" s="55">
        <f t="shared" si="49"/>
        <v>0</v>
      </c>
    </row>
    <row r="1536" spans="1:11" ht="24.95" customHeight="1" x14ac:dyDescent="0.2">
      <c r="A1536" s="29"/>
      <c r="B1536" s="29"/>
      <c r="C1536" s="30"/>
      <c r="D1536" s="2"/>
      <c r="E1536" s="1"/>
      <c r="F1536" s="1"/>
      <c r="G1536" s="57" t="str">
        <f t="shared" si="48"/>
        <v/>
      </c>
      <c r="H1536" s="54" t="str">
        <f>IFERROR(VLOOKUP(G1536,مخزن!D1534:E2136,2,0),"")</f>
        <v/>
      </c>
      <c r="I1536" s="31"/>
      <c r="J1536" s="55"/>
      <c r="K1536" s="55">
        <f t="shared" si="49"/>
        <v>0</v>
      </c>
    </row>
    <row r="1537" spans="1:11" ht="24.95" customHeight="1" x14ac:dyDescent="0.2">
      <c r="A1537" s="29"/>
      <c r="B1537" s="29"/>
      <c r="C1537" s="30"/>
      <c r="D1537" s="2"/>
      <c r="E1537" s="1"/>
      <c r="F1537" s="1"/>
      <c r="G1537" s="57" t="str">
        <f t="shared" si="48"/>
        <v/>
      </c>
      <c r="H1537" s="54" t="str">
        <f>IFERROR(VLOOKUP(G1537,مخزن!D1535:E2137,2,0),"")</f>
        <v/>
      </c>
      <c r="I1537" s="31"/>
      <c r="J1537" s="55"/>
      <c r="K1537" s="55">
        <f t="shared" si="49"/>
        <v>0</v>
      </c>
    </row>
    <row r="1538" spans="1:11" ht="24.95" customHeight="1" x14ac:dyDescent="0.2">
      <c r="A1538" s="29"/>
      <c r="B1538" s="29"/>
      <c r="C1538" s="30"/>
      <c r="D1538" s="2"/>
      <c r="E1538" s="1"/>
      <c r="F1538" s="1"/>
      <c r="G1538" s="57" t="str">
        <f t="shared" si="48"/>
        <v/>
      </c>
      <c r="H1538" s="54" t="str">
        <f>IFERROR(VLOOKUP(G1538,مخزن!D1536:E2138,2,0),"")</f>
        <v/>
      </c>
      <c r="I1538" s="31"/>
      <c r="J1538" s="55"/>
      <c r="K1538" s="55">
        <f t="shared" si="49"/>
        <v>0</v>
      </c>
    </row>
    <row r="1539" spans="1:11" ht="24.95" customHeight="1" x14ac:dyDescent="0.2">
      <c r="A1539" s="29"/>
      <c r="B1539" s="29"/>
      <c r="C1539" s="30"/>
      <c r="D1539" s="2"/>
      <c r="E1539" s="1"/>
      <c r="F1539" s="1"/>
      <c r="G1539" s="57" t="str">
        <f t="shared" si="48"/>
        <v/>
      </c>
      <c r="H1539" s="54" t="str">
        <f>IFERROR(VLOOKUP(G1539,مخزن!D1537:E2139,2,0),"")</f>
        <v/>
      </c>
      <c r="I1539" s="31"/>
      <c r="J1539" s="55"/>
      <c r="K1539" s="55">
        <f t="shared" si="49"/>
        <v>0</v>
      </c>
    </row>
    <row r="1540" spans="1:11" ht="24.95" customHeight="1" x14ac:dyDescent="0.2">
      <c r="A1540" s="29"/>
      <c r="B1540" s="29"/>
      <c r="C1540" s="30"/>
      <c r="D1540" s="2"/>
      <c r="E1540" s="1"/>
      <c r="F1540" s="1"/>
      <c r="G1540" s="57" t="str">
        <f t="shared" si="48"/>
        <v/>
      </c>
      <c r="H1540" s="54" t="str">
        <f>IFERROR(VLOOKUP(G1540,مخزن!D1538:E2140,2,0),"")</f>
        <v/>
      </c>
      <c r="I1540" s="31"/>
      <c r="J1540" s="55"/>
      <c r="K1540" s="55">
        <f t="shared" si="49"/>
        <v>0</v>
      </c>
    </row>
    <row r="1541" spans="1:11" ht="24.95" customHeight="1" x14ac:dyDescent="0.2">
      <c r="A1541" s="29"/>
      <c r="B1541" s="29"/>
      <c r="C1541" s="30"/>
      <c r="D1541" s="2"/>
      <c r="E1541" s="1"/>
      <c r="F1541" s="1"/>
      <c r="G1541" s="57" t="str">
        <f t="shared" si="48"/>
        <v/>
      </c>
      <c r="H1541" s="54" t="str">
        <f>IFERROR(VLOOKUP(G1541,مخزن!D1539:E2141,2,0),"")</f>
        <v/>
      </c>
      <c r="I1541" s="31"/>
      <c r="J1541" s="55"/>
      <c r="K1541" s="55">
        <f t="shared" si="49"/>
        <v>0</v>
      </c>
    </row>
    <row r="1542" spans="1:11" ht="24.95" customHeight="1" x14ac:dyDescent="0.2">
      <c r="A1542" s="29"/>
      <c r="B1542" s="29"/>
      <c r="C1542" s="30"/>
      <c r="D1542" s="2"/>
      <c r="E1542" s="1"/>
      <c r="F1542" s="1"/>
      <c r="G1542" s="57" t="str">
        <f t="shared" si="48"/>
        <v/>
      </c>
      <c r="H1542" s="54" t="str">
        <f>IFERROR(VLOOKUP(G1542,مخزن!D1540:E2142,2,0),"")</f>
        <v/>
      </c>
      <c r="I1542" s="31"/>
      <c r="J1542" s="55"/>
      <c r="K1542" s="55">
        <f t="shared" si="49"/>
        <v>0</v>
      </c>
    </row>
    <row r="1543" spans="1:11" ht="24.95" customHeight="1" x14ac:dyDescent="0.2">
      <c r="A1543" s="29"/>
      <c r="B1543" s="29"/>
      <c r="C1543" s="30"/>
      <c r="D1543" s="2"/>
      <c r="E1543" s="1"/>
      <c r="F1543" s="1"/>
      <c r="G1543" s="57" t="str">
        <f t="shared" si="48"/>
        <v/>
      </c>
      <c r="H1543" s="54" t="str">
        <f>IFERROR(VLOOKUP(G1543,مخزن!D1541:E2143,2,0),"")</f>
        <v/>
      </c>
      <c r="I1543" s="31"/>
      <c r="J1543" s="55"/>
      <c r="K1543" s="55">
        <f t="shared" si="49"/>
        <v>0</v>
      </c>
    </row>
    <row r="1544" spans="1:11" ht="24.95" customHeight="1" x14ac:dyDescent="0.2">
      <c r="A1544" s="29"/>
      <c r="B1544" s="29"/>
      <c r="C1544" s="30"/>
      <c r="D1544" s="2"/>
      <c r="E1544" s="1"/>
      <c r="F1544" s="1"/>
      <c r="G1544" s="57" t="str">
        <f t="shared" si="48"/>
        <v/>
      </c>
      <c r="H1544" s="54" t="str">
        <f>IFERROR(VLOOKUP(G1544,مخزن!D1542:E2144,2,0),"")</f>
        <v/>
      </c>
      <c r="I1544" s="31"/>
      <c r="J1544" s="55"/>
      <c r="K1544" s="55">
        <f t="shared" si="49"/>
        <v>0</v>
      </c>
    </row>
    <row r="1545" spans="1:11" ht="24.95" customHeight="1" x14ac:dyDescent="0.2">
      <c r="A1545" s="29"/>
      <c r="B1545" s="29"/>
      <c r="C1545" s="30"/>
      <c r="D1545" s="2"/>
      <c r="E1545" s="1"/>
      <c r="F1545" s="1"/>
      <c r="G1545" s="57" t="str">
        <f t="shared" si="48"/>
        <v/>
      </c>
      <c r="H1545" s="54" t="str">
        <f>IFERROR(VLOOKUP(G1545,مخزن!D1543:E2145,2,0),"")</f>
        <v/>
      </c>
      <c r="I1545" s="31"/>
      <c r="J1545" s="55"/>
      <c r="K1545" s="55">
        <f t="shared" si="49"/>
        <v>0</v>
      </c>
    </row>
    <row r="1546" spans="1:11" ht="24.95" customHeight="1" x14ac:dyDescent="0.2">
      <c r="A1546" s="29"/>
      <c r="B1546" s="29"/>
      <c r="C1546" s="30"/>
      <c r="D1546" s="2"/>
      <c r="E1546" s="1"/>
      <c r="F1546" s="1"/>
      <c r="G1546" s="57" t="str">
        <f t="shared" ref="G1546:G1609" si="50">E1546&amp;F1546</f>
        <v/>
      </c>
      <c r="H1546" s="54" t="str">
        <f>IFERROR(VLOOKUP(G1546,مخزن!D1544:E2146,2,0),"")</f>
        <v/>
      </c>
      <c r="I1546" s="31"/>
      <c r="J1546" s="55"/>
      <c r="K1546" s="55">
        <f t="shared" ref="K1546:K1609" si="51">I1546*J1546</f>
        <v>0</v>
      </c>
    </row>
    <row r="1547" spans="1:11" ht="24.95" customHeight="1" x14ac:dyDescent="0.2">
      <c r="A1547" s="29"/>
      <c r="B1547" s="29"/>
      <c r="C1547" s="30"/>
      <c r="D1547" s="2"/>
      <c r="E1547" s="1"/>
      <c r="F1547" s="1"/>
      <c r="G1547" s="57" t="str">
        <f t="shared" si="50"/>
        <v/>
      </c>
      <c r="H1547" s="54" t="str">
        <f>IFERROR(VLOOKUP(G1547,مخزن!D1545:E2147,2,0),"")</f>
        <v/>
      </c>
      <c r="I1547" s="31"/>
      <c r="J1547" s="55"/>
      <c r="K1547" s="55">
        <f t="shared" si="51"/>
        <v>0</v>
      </c>
    </row>
    <row r="1548" spans="1:11" ht="24.95" customHeight="1" x14ac:dyDescent="0.2">
      <c r="A1548" s="29"/>
      <c r="B1548" s="29"/>
      <c r="C1548" s="30"/>
      <c r="D1548" s="2"/>
      <c r="E1548" s="1"/>
      <c r="F1548" s="1"/>
      <c r="G1548" s="57" t="str">
        <f t="shared" si="50"/>
        <v/>
      </c>
      <c r="H1548" s="54" t="str">
        <f>IFERROR(VLOOKUP(G1548,مخزن!D1546:E2148,2,0),"")</f>
        <v/>
      </c>
      <c r="I1548" s="31"/>
      <c r="J1548" s="55"/>
      <c r="K1548" s="55">
        <f t="shared" si="51"/>
        <v>0</v>
      </c>
    </row>
    <row r="1549" spans="1:11" ht="24.95" customHeight="1" x14ac:dyDescent="0.2">
      <c r="A1549" s="29"/>
      <c r="B1549" s="29"/>
      <c r="C1549" s="30"/>
      <c r="D1549" s="2"/>
      <c r="E1549" s="1"/>
      <c r="F1549" s="1"/>
      <c r="G1549" s="57" t="str">
        <f t="shared" si="50"/>
        <v/>
      </c>
      <c r="H1549" s="54" t="str">
        <f>IFERROR(VLOOKUP(G1549,مخزن!D1547:E2149,2,0),"")</f>
        <v/>
      </c>
      <c r="I1549" s="31"/>
      <c r="J1549" s="55"/>
      <c r="K1549" s="55">
        <f t="shared" si="51"/>
        <v>0</v>
      </c>
    </row>
    <row r="1550" spans="1:11" ht="24.95" customHeight="1" x14ac:dyDescent="0.2">
      <c r="A1550" s="29"/>
      <c r="B1550" s="29"/>
      <c r="C1550" s="30"/>
      <c r="D1550" s="2"/>
      <c r="E1550" s="1"/>
      <c r="F1550" s="1"/>
      <c r="G1550" s="57" t="str">
        <f t="shared" si="50"/>
        <v/>
      </c>
      <c r="H1550" s="54" t="str">
        <f>IFERROR(VLOOKUP(G1550,مخزن!D1548:E2150,2,0),"")</f>
        <v/>
      </c>
      <c r="I1550" s="31"/>
      <c r="J1550" s="55"/>
      <c r="K1550" s="55">
        <f t="shared" si="51"/>
        <v>0</v>
      </c>
    </row>
    <row r="1551" spans="1:11" ht="24.95" customHeight="1" x14ac:dyDescent="0.2">
      <c r="A1551" s="29"/>
      <c r="B1551" s="29"/>
      <c r="C1551" s="30"/>
      <c r="D1551" s="2"/>
      <c r="E1551" s="1"/>
      <c r="F1551" s="1"/>
      <c r="G1551" s="57" t="str">
        <f t="shared" si="50"/>
        <v/>
      </c>
      <c r="H1551" s="54" t="str">
        <f>IFERROR(VLOOKUP(G1551,مخزن!D1549:E2151,2,0),"")</f>
        <v/>
      </c>
      <c r="I1551" s="31"/>
      <c r="J1551" s="55"/>
      <c r="K1551" s="55">
        <f t="shared" si="51"/>
        <v>0</v>
      </c>
    </row>
    <row r="1552" spans="1:11" ht="24.95" customHeight="1" x14ac:dyDescent="0.2">
      <c r="A1552" s="29"/>
      <c r="B1552" s="29"/>
      <c r="C1552" s="30"/>
      <c r="D1552" s="2"/>
      <c r="E1552" s="1"/>
      <c r="F1552" s="1"/>
      <c r="G1552" s="57" t="str">
        <f t="shared" si="50"/>
        <v/>
      </c>
      <c r="H1552" s="54" t="str">
        <f>IFERROR(VLOOKUP(G1552,مخزن!D1550:E2152,2,0),"")</f>
        <v/>
      </c>
      <c r="I1552" s="31"/>
      <c r="J1552" s="55"/>
      <c r="K1552" s="55">
        <f t="shared" si="51"/>
        <v>0</v>
      </c>
    </row>
    <row r="1553" spans="1:11" ht="24.95" customHeight="1" x14ac:dyDescent="0.2">
      <c r="A1553" s="29"/>
      <c r="B1553" s="29"/>
      <c r="C1553" s="30"/>
      <c r="D1553" s="2"/>
      <c r="E1553" s="1"/>
      <c r="F1553" s="1"/>
      <c r="G1553" s="57" t="str">
        <f t="shared" si="50"/>
        <v/>
      </c>
      <c r="H1553" s="54" t="str">
        <f>IFERROR(VLOOKUP(G1553,مخزن!D1551:E2153,2,0),"")</f>
        <v/>
      </c>
      <c r="I1553" s="31"/>
      <c r="J1553" s="55"/>
      <c r="K1553" s="55">
        <f t="shared" si="51"/>
        <v>0</v>
      </c>
    </row>
    <row r="1554" spans="1:11" ht="24.95" customHeight="1" x14ac:dyDescent="0.2">
      <c r="A1554" s="29"/>
      <c r="B1554" s="29"/>
      <c r="C1554" s="30"/>
      <c r="D1554" s="2"/>
      <c r="E1554" s="1"/>
      <c r="F1554" s="1"/>
      <c r="G1554" s="57" t="str">
        <f t="shared" si="50"/>
        <v/>
      </c>
      <c r="H1554" s="54" t="str">
        <f>IFERROR(VLOOKUP(G1554,مخزن!D1552:E2154,2,0),"")</f>
        <v/>
      </c>
      <c r="I1554" s="31"/>
      <c r="J1554" s="55"/>
      <c r="K1554" s="55">
        <f t="shared" si="51"/>
        <v>0</v>
      </c>
    </row>
    <row r="1555" spans="1:11" ht="24.95" customHeight="1" x14ac:dyDescent="0.2">
      <c r="A1555" s="29"/>
      <c r="B1555" s="29"/>
      <c r="C1555" s="30"/>
      <c r="D1555" s="2"/>
      <c r="E1555" s="1"/>
      <c r="F1555" s="1"/>
      <c r="G1555" s="57" t="str">
        <f t="shared" si="50"/>
        <v/>
      </c>
      <c r="H1555" s="54" t="str">
        <f>IFERROR(VLOOKUP(G1555,مخزن!D1553:E2155,2,0),"")</f>
        <v/>
      </c>
      <c r="I1555" s="31"/>
      <c r="J1555" s="55"/>
      <c r="K1555" s="55">
        <f t="shared" si="51"/>
        <v>0</v>
      </c>
    </row>
    <row r="1556" spans="1:11" ht="24.95" customHeight="1" x14ac:dyDescent="0.2">
      <c r="A1556" s="29"/>
      <c r="B1556" s="29"/>
      <c r="C1556" s="30"/>
      <c r="D1556" s="2"/>
      <c r="E1556" s="1"/>
      <c r="F1556" s="1"/>
      <c r="G1556" s="57" t="str">
        <f t="shared" si="50"/>
        <v/>
      </c>
      <c r="H1556" s="54" t="str">
        <f>IFERROR(VLOOKUP(G1556,مخزن!D1554:E2156,2,0),"")</f>
        <v/>
      </c>
      <c r="I1556" s="31"/>
      <c r="J1556" s="55"/>
      <c r="K1556" s="55">
        <f t="shared" si="51"/>
        <v>0</v>
      </c>
    </row>
    <row r="1557" spans="1:11" ht="24.95" customHeight="1" x14ac:dyDescent="0.2">
      <c r="A1557" s="29"/>
      <c r="B1557" s="29"/>
      <c r="C1557" s="30"/>
      <c r="D1557" s="2"/>
      <c r="E1557" s="1"/>
      <c r="F1557" s="1"/>
      <c r="G1557" s="57" t="str">
        <f t="shared" si="50"/>
        <v/>
      </c>
      <c r="H1557" s="54" t="str">
        <f>IFERROR(VLOOKUP(G1557,مخزن!D1555:E2157,2,0),"")</f>
        <v/>
      </c>
      <c r="I1557" s="31"/>
      <c r="J1557" s="55"/>
      <c r="K1557" s="55">
        <f t="shared" si="51"/>
        <v>0</v>
      </c>
    </row>
    <row r="1558" spans="1:11" ht="24.95" customHeight="1" x14ac:dyDescent="0.2">
      <c r="A1558" s="29"/>
      <c r="B1558" s="29"/>
      <c r="C1558" s="30"/>
      <c r="D1558" s="2"/>
      <c r="E1558" s="1"/>
      <c r="F1558" s="1"/>
      <c r="G1558" s="57" t="str">
        <f t="shared" si="50"/>
        <v/>
      </c>
      <c r="H1558" s="54" t="str">
        <f>IFERROR(VLOOKUP(G1558,مخزن!D1556:E2158,2,0),"")</f>
        <v/>
      </c>
      <c r="I1558" s="31"/>
      <c r="J1558" s="55"/>
      <c r="K1558" s="55">
        <f t="shared" si="51"/>
        <v>0</v>
      </c>
    </row>
    <row r="1559" spans="1:11" ht="24.95" customHeight="1" x14ac:dyDescent="0.2">
      <c r="A1559" s="29"/>
      <c r="B1559" s="29"/>
      <c r="C1559" s="30"/>
      <c r="D1559" s="2"/>
      <c r="E1559" s="1"/>
      <c r="F1559" s="1"/>
      <c r="G1559" s="57" t="str">
        <f t="shared" si="50"/>
        <v/>
      </c>
      <c r="H1559" s="54" t="str">
        <f>IFERROR(VLOOKUP(G1559,مخزن!D1557:E2159,2,0),"")</f>
        <v/>
      </c>
      <c r="I1559" s="31"/>
      <c r="J1559" s="55"/>
      <c r="K1559" s="55">
        <f t="shared" si="51"/>
        <v>0</v>
      </c>
    </row>
    <row r="1560" spans="1:11" ht="24.95" customHeight="1" x14ac:dyDescent="0.2">
      <c r="A1560" s="29"/>
      <c r="B1560" s="29"/>
      <c r="C1560" s="30"/>
      <c r="D1560" s="2"/>
      <c r="E1560" s="1"/>
      <c r="F1560" s="1"/>
      <c r="G1560" s="57" t="str">
        <f t="shared" si="50"/>
        <v/>
      </c>
      <c r="H1560" s="54" t="str">
        <f>IFERROR(VLOOKUP(G1560,مخزن!D1558:E2160,2,0),"")</f>
        <v/>
      </c>
      <c r="I1560" s="31"/>
      <c r="J1560" s="55"/>
      <c r="K1560" s="55">
        <f t="shared" si="51"/>
        <v>0</v>
      </c>
    </row>
    <row r="1561" spans="1:11" ht="24.95" customHeight="1" x14ac:dyDescent="0.2">
      <c r="A1561" s="29"/>
      <c r="B1561" s="29"/>
      <c r="C1561" s="30"/>
      <c r="D1561" s="2"/>
      <c r="E1561" s="1"/>
      <c r="F1561" s="1"/>
      <c r="G1561" s="57" t="str">
        <f t="shared" si="50"/>
        <v/>
      </c>
      <c r="H1561" s="54" t="str">
        <f>IFERROR(VLOOKUP(G1561,مخزن!D1559:E2161,2,0),"")</f>
        <v/>
      </c>
      <c r="I1561" s="31"/>
      <c r="J1561" s="55"/>
      <c r="K1561" s="55">
        <f t="shared" si="51"/>
        <v>0</v>
      </c>
    </row>
    <row r="1562" spans="1:11" ht="24.95" customHeight="1" x14ac:dyDescent="0.2">
      <c r="A1562" s="29"/>
      <c r="B1562" s="29"/>
      <c r="C1562" s="30"/>
      <c r="D1562" s="2"/>
      <c r="E1562" s="1"/>
      <c r="F1562" s="1"/>
      <c r="G1562" s="57" t="str">
        <f t="shared" si="50"/>
        <v/>
      </c>
      <c r="H1562" s="54" t="str">
        <f>IFERROR(VLOOKUP(G1562,مخزن!D1560:E2162,2,0),"")</f>
        <v/>
      </c>
      <c r="I1562" s="31"/>
      <c r="J1562" s="55"/>
      <c r="K1562" s="55">
        <f t="shared" si="51"/>
        <v>0</v>
      </c>
    </row>
    <row r="1563" spans="1:11" ht="24.95" customHeight="1" x14ac:dyDescent="0.2">
      <c r="A1563" s="29"/>
      <c r="B1563" s="29"/>
      <c r="C1563" s="30"/>
      <c r="D1563" s="2"/>
      <c r="E1563" s="1"/>
      <c r="F1563" s="1"/>
      <c r="G1563" s="57" t="str">
        <f t="shared" si="50"/>
        <v/>
      </c>
      <c r="H1563" s="54" t="str">
        <f>IFERROR(VLOOKUP(G1563,مخزن!D1561:E2163,2,0),"")</f>
        <v/>
      </c>
      <c r="I1563" s="31"/>
      <c r="J1563" s="55"/>
      <c r="K1563" s="55">
        <f t="shared" si="51"/>
        <v>0</v>
      </c>
    </row>
    <row r="1564" spans="1:11" ht="24.95" customHeight="1" x14ac:dyDescent="0.2">
      <c r="A1564" s="29"/>
      <c r="B1564" s="29"/>
      <c r="C1564" s="30"/>
      <c r="D1564" s="2"/>
      <c r="E1564" s="1"/>
      <c r="F1564" s="1"/>
      <c r="G1564" s="57" t="str">
        <f t="shared" si="50"/>
        <v/>
      </c>
      <c r="H1564" s="54" t="str">
        <f>IFERROR(VLOOKUP(G1564,مخزن!D1562:E2164,2,0),"")</f>
        <v/>
      </c>
      <c r="I1564" s="31"/>
      <c r="J1564" s="55"/>
      <c r="K1564" s="55">
        <f t="shared" si="51"/>
        <v>0</v>
      </c>
    </row>
    <row r="1565" spans="1:11" ht="24.95" customHeight="1" x14ac:dyDescent="0.2">
      <c r="A1565" s="29"/>
      <c r="B1565" s="29"/>
      <c r="C1565" s="30"/>
      <c r="D1565" s="2"/>
      <c r="E1565" s="1"/>
      <c r="F1565" s="1"/>
      <c r="G1565" s="57" t="str">
        <f t="shared" si="50"/>
        <v/>
      </c>
      <c r="H1565" s="54" t="str">
        <f>IFERROR(VLOOKUP(G1565,مخزن!D1563:E2165,2,0),"")</f>
        <v/>
      </c>
      <c r="I1565" s="31"/>
      <c r="J1565" s="55"/>
      <c r="K1565" s="55">
        <f t="shared" si="51"/>
        <v>0</v>
      </c>
    </row>
    <row r="1566" spans="1:11" ht="24.95" customHeight="1" x14ac:dyDescent="0.2">
      <c r="A1566" s="29"/>
      <c r="B1566" s="29"/>
      <c r="C1566" s="30"/>
      <c r="D1566" s="2"/>
      <c r="E1566" s="1"/>
      <c r="F1566" s="1"/>
      <c r="G1566" s="57" t="str">
        <f t="shared" si="50"/>
        <v/>
      </c>
      <c r="H1566" s="54" t="str">
        <f>IFERROR(VLOOKUP(G1566,مخزن!D1564:E2166,2,0),"")</f>
        <v/>
      </c>
      <c r="I1566" s="31"/>
      <c r="J1566" s="55"/>
      <c r="K1566" s="55">
        <f t="shared" si="51"/>
        <v>0</v>
      </c>
    </row>
    <row r="1567" spans="1:11" ht="24.95" customHeight="1" x14ac:dyDescent="0.2">
      <c r="A1567" s="29"/>
      <c r="B1567" s="29"/>
      <c r="C1567" s="30"/>
      <c r="D1567" s="2"/>
      <c r="E1567" s="1"/>
      <c r="F1567" s="1"/>
      <c r="G1567" s="57" t="str">
        <f t="shared" si="50"/>
        <v/>
      </c>
      <c r="H1567" s="54" t="str">
        <f>IFERROR(VLOOKUP(G1567,مخزن!D1565:E2167,2,0),"")</f>
        <v/>
      </c>
      <c r="I1567" s="31"/>
      <c r="J1567" s="55"/>
      <c r="K1567" s="55">
        <f t="shared" si="51"/>
        <v>0</v>
      </c>
    </row>
    <row r="1568" spans="1:11" ht="24.95" customHeight="1" x14ac:dyDescent="0.2">
      <c r="A1568" s="29"/>
      <c r="B1568" s="29"/>
      <c r="C1568" s="30"/>
      <c r="D1568" s="2"/>
      <c r="E1568" s="1"/>
      <c r="F1568" s="1"/>
      <c r="G1568" s="57" t="str">
        <f t="shared" si="50"/>
        <v/>
      </c>
      <c r="H1568" s="54" t="str">
        <f>IFERROR(VLOOKUP(G1568,مخزن!D1566:E2168,2,0),"")</f>
        <v/>
      </c>
      <c r="I1568" s="31"/>
      <c r="J1568" s="55"/>
      <c r="K1568" s="55">
        <f t="shared" si="51"/>
        <v>0</v>
      </c>
    </row>
    <row r="1569" spans="1:11" ht="24.95" customHeight="1" x14ac:dyDescent="0.2">
      <c r="A1569" s="29"/>
      <c r="B1569" s="29"/>
      <c r="C1569" s="30"/>
      <c r="D1569" s="2"/>
      <c r="E1569" s="1"/>
      <c r="F1569" s="1"/>
      <c r="G1569" s="57" t="str">
        <f t="shared" si="50"/>
        <v/>
      </c>
      <c r="H1569" s="54" t="str">
        <f>IFERROR(VLOOKUP(G1569,مخزن!D1567:E2169,2,0),"")</f>
        <v/>
      </c>
      <c r="I1569" s="31"/>
      <c r="J1569" s="55"/>
      <c r="K1569" s="55">
        <f t="shared" si="51"/>
        <v>0</v>
      </c>
    </row>
    <row r="1570" spans="1:11" ht="24.95" customHeight="1" x14ac:dyDescent="0.2">
      <c r="A1570" s="29"/>
      <c r="B1570" s="29"/>
      <c r="C1570" s="30"/>
      <c r="D1570" s="2"/>
      <c r="E1570" s="1"/>
      <c r="F1570" s="1"/>
      <c r="G1570" s="57" t="str">
        <f t="shared" si="50"/>
        <v/>
      </c>
      <c r="H1570" s="54" t="str">
        <f>IFERROR(VLOOKUP(G1570,مخزن!D1568:E2170,2,0),"")</f>
        <v/>
      </c>
      <c r="I1570" s="31"/>
      <c r="J1570" s="55"/>
      <c r="K1570" s="55">
        <f t="shared" si="51"/>
        <v>0</v>
      </c>
    </row>
    <row r="1571" spans="1:11" ht="24.95" customHeight="1" x14ac:dyDescent="0.2">
      <c r="A1571" s="29"/>
      <c r="B1571" s="29"/>
      <c r="C1571" s="30"/>
      <c r="D1571" s="2"/>
      <c r="E1571" s="1"/>
      <c r="F1571" s="1"/>
      <c r="G1571" s="57" t="str">
        <f t="shared" si="50"/>
        <v/>
      </c>
      <c r="H1571" s="54" t="str">
        <f>IFERROR(VLOOKUP(G1571,مخزن!D1569:E2171,2,0),"")</f>
        <v/>
      </c>
      <c r="I1571" s="31"/>
      <c r="J1571" s="55"/>
      <c r="K1571" s="55">
        <f t="shared" si="51"/>
        <v>0</v>
      </c>
    </row>
    <row r="1572" spans="1:11" ht="24.95" customHeight="1" x14ac:dyDescent="0.2">
      <c r="A1572" s="29"/>
      <c r="B1572" s="29"/>
      <c r="C1572" s="30"/>
      <c r="D1572" s="2"/>
      <c r="E1572" s="1"/>
      <c r="F1572" s="1"/>
      <c r="G1572" s="57" t="str">
        <f t="shared" si="50"/>
        <v/>
      </c>
      <c r="H1572" s="54" t="str">
        <f>IFERROR(VLOOKUP(G1572,مخزن!D1570:E2172,2,0),"")</f>
        <v/>
      </c>
      <c r="I1572" s="31"/>
      <c r="J1572" s="55"/>
      <c r="K1572" s="55">
        <f t="shared" si="51"/>
        <v>0</v>
      </c>
    </row>
    <row r="1573" spans="1:11" ht="24.95" customHeight="1" x14ac:dyDescent="0.2">
      <c r="A1573" s="29"/>
      <c r="B1573" s="29"/>
      <c r="C1573" s="30"/>
      <c r="D1573" s="2"/>
      <c r="E1573" s="1"/>
      <c r="F1573" s="1"/>
      <c r="G1573" s="57" t="str">
        <f t="shared" si="50"/>
        <v/>
      </c>
      <c r="H1573" s="54" t="str">
        <f>IFERROR(VLOOKUP(G1573,مخزن!D1571:E2173,2,0),"")</f>
        <v/>
      </c>
      <c r="I1573" s="31"/>
      <c r="J1573" s="55"/>
      <c r="K1573" s="55">
        <f t="shared" si="51"/>
        <v>0</v>
      </c>
    </row>
    <row r="1574" spans="1:11" ht="24.95" customHeight="1" x14ac:dyDescent="0.2">
      <c r="A1574" s="29"/>
      <c r="B1574" s="29"/>
      <c r="C1574" s="30"/>
      <c r="D1574" s="2"/>
      <c r="E1574" s="1"/>
      <c r="F1574" s="1"/>
      <c r="G1574" s="57" t="str">
        <f t="shared" si="50"/>
        <v/>
      </c>
      <c r="H1574" s="54" t="str">
        <f>IFERROR(VLOOKUP(G1574,مخزن!D1572:E2174,2,0),"")</f>
        <v/>
      </c>
      <c r="I1574" s="31"/>
      <c r="J1574" s="55"/>
      <c r="K1574" s="55">
        <f t="shared" si="51"/>
        <v>0</v>
      </c>
    </row>
    <row r="1575" spans="1:11" ht="24.95" customHeight="1" x14ac:dyDescent="0.2">
      <c r="A1575" s="29"/>
      <c r="B1575" s="29"/>
      <c r="C1575" s="30"/>
      <c r="D1575" s="2"/>
      <c r="E1575" s="1"/>
      <c r="F1575" s="1"/>
      <c r="G1575" s="57" t="str">
        <f t="shared" si="50"/>
        <v/>
      </c>
      <c r="H1575" s="54" t="str">
        <f>IFERROR(VLOOKUP(G1575,مخزن!D1573:E2175,2,0),"")</f>
        <v/>
      </c>
      <c r="I1575" s="31"/>
      <c r="J1575" s="55"/>
      <c r="K1575" s="55">
        <f t="shared" si="51"/>
        <v>0</v>
      </c>
    </row>
    <row r="1576" spans="1:11" ht="24.95" customHeight="1" x14ac:dyDescent="0.2">
      <c r="A1576" s="29"/>
      <c r="B1576" s="29"/>
      <c r="C1576" s="30"/>
      <c r="D1576" s="2"/>
      <c r="E1576" s="1"/>
      <c r="F1576" s="1"/>
      <c r="G1576" s="57" t="str">
        <f t="shared" si="50"/>
        <v/>
      </c>
      <c r="H1576" s="54" t="str">
        <f>IFERROR(VLOOKUP(G1576,مخزن!D1574:E2176,2,0),"")</f>
        <v/>
      </c>
      <c r="I1576" s="31"/>
      <c r="J1576" s="55"/>
      <c r="K1576" s="55">
        <f t="shared" si="51"/>
        <v>0</v>
      </c>
    </row>
    <row r="1577" spans="1:11" ht="24.95" customHeight="1" x14ac:dyDescent="0.2">
      <c r="A1577" s="29"/>
      <c r="B1577" s="29"/>
      <c r="C1577" s="30"/>
      <c r="D1577" s="2"/>
      <c r="E1577" s="1"/>
      <c r="F1577" s="1"/>
      <c r="G1577" s="57" t="str">
        <f t="shared" si="50"/>
        <v/>
      </c>
      <c r="H1577" s="54" t="str">
        <f>IFERROR(VLOOKUP(G1577,مخزن!D1575:E2177,2,0),"")</f>
        <v/>
      </c>
      <c r="I1577" s="31"/>
      <c r="J1577" s="55"/>
      <c r="K1577" s="55">
        <f t="shared" si="51"/>
        <v>0</v>
      </c>
    </row>
    <row r="1578" spans="1:11" ht="24.95" customHeight="1" x14ac:dyDescent="0.2">
      <c r="A1578" s="29"/>
      <c r="B1578" s="29"/>
      <c r="C1578" s="30"/>
      <c r="D1578" s="2"/>
      <c r="E1578" s="1"/>
      <c r="F1578" s="1"/>
      <c r="G1578" s="57" t="str">
        <f t="shared" si="50"/>
        <v/>
      </c>
      <c r="H1578" s="54" t="str">
        <f>IFERROR(VLOOKUP(G1578,مخزن!D1576:E2178,2,0),"")</f>
        <v/>
      </c>
      <c r="I1578" s="31"/>
      <c r="J1578" s="55"/>
      <c r="K1578" s="55">
        <f t="shared" si="51"/>
        <v>0</v>
      </c>
    </row>
    <row r="1579" spans="1:11" ht="24.95" customHeight="1" x14ac:dyDescent="0.2">
      <c r="A1579" s="29"/>
      <c r="B1579" s="29"/>
      <c r="C1579" s="30"/>
      <c r="D1579" s="2"/>
      <c r="E1579" s="1"/>
      <c r="F1579" s="1"/>
      <c r="G1579" s="57" t="str">
        <f t="shared" si="50"/>
        <v/>
      </c>
      <c r="H1579" s="54" t="str">
        <f>IFERROR(VLOOKUP(G1579,مخزن!D1577:E2179,2,0),"")</f>
        <v/>
      </c>
      <c r="I1579" s="31"/>
      <c r="J1579" s="55"/>
      <c r="K1579" s="55">
        <f t="shared" si="51"/>
        <v>0</v>
      </c>
    </row>
    <row r="1580" spans="1:11" ht="24.95" customHeight="1" x14ac:dyDescent="0.2">
      <c r="A1580" s="29"/>
      <c r="B1580" s="29"/>
      <c r="C1580" s="30"/>
      <c r="D1580" s="2"/>
      <c r="E1580" s="1"/>
      <c r="F1580" s="1"/>
      <c r="G1580" s="57" t="str">
        <f t="shared" si="50"/>
        <v/>
      </c>
      <c r="H1580" s="54" t="str">
        <f>IFERROR(VLOOKUP(G1580,مخزن!D1578:E2180,2,0),"")</f>
        <v/>
      </c>
      <c r="I1580" s="31"/>
      <c r="J1580" s="55"/>
      <c r="K1580" s="55">
        <f t="shared" si="51"/>
        <v>0</v>
      </c>
    </row>
    <row r="1581" spans="1:11" ht="24.95" customHeight="1" x14ac:dyDescent="0.2">
      <c r="A1581" s="29"/>
      <c r="B1581" s="29"/>
      <c r="C1581" s="30"/>
      <c r="D1581" s="2"/>
      <c r="E1581" s="1"/>
      <c r="F1581" s="1"/>
      <c r="G1581" s="57" t="str">
        <f t="shared" si="50"/>
        <v/>
      </c>
      <c r="H1581" s="54" t="str">
        <f>IFERROR(VLOOKUP(G1581,مخزن!D1579:E2181,2,0),"")</f>
        <v/>
      </c>
      <c r="I1581" s="31"/>
      <c r="J1581" s="55"/>
      <c r="K1581" s="55">
        <f t="shared" si="51"/>
        <v>0</v>
      </c>
    </row>
    <row r="1582" spans="1:11" ht="24.95" customHeight="1" x14ac:dyDescent="0.2">
      <c r="A1582" s="29"/>
      <c r="B1582" s="29"/>
      <c r="C1582" s="30"/>
      <c r="D1582" s="2"/>
      <c r="E1582" s="1"/>
      <c r="F1582" s="1"/>
      <c r="G1582" s="57" t="str">
        <f t="shared" si="50"/>
        <v/>
      </c>
      <c r="H1582" s="54" t="str">
        <f>IFERROR(VLOOKUP(G1582,مخزن!D1580:E2182,2,0),"")</f>
        <v/>
      </c>
      <c r="I1582" s="31"/>
      <c r="J1582" s="55"/>
      <c r="K1582" s="55">
        <f t="shared" si="51"/>
        <v>0</v>
      </c>
    </row>
    <row r="1583" spans="1:11" ht="24.95" customHeight="1" x14ac:dyDescent="0.2">
      <c r="A1583" s="29"/>
      <c r="B1583" s="29"/>
      <c r="C1583" s="30"/>
      <c r="D1583" s="2"/>
      <c r="E1583" s="1"/>
      <c r="F1583" s="1"/>
      <c r="G1583" s="57" t="str">
        <f t="shared" si="50"/>
        <v/>
      </c>
      <c r="H1583" s="54" t="str">
        <f>IFERROR(VLOOKUP(G1583,مخزن!D1581:E2183,2,0),"")</f>
        <v/>
      </c>
      <c r="I1583" s="31"/>
      <c r="J1583" s="55"/>
      <c r="K1583" s="55">
        <f t="shared" si="51"/>
        <v>0</v>
      </c>
    </row>
    <row r="1584" spans="1:11" ht="24.95" customHeight="1" x14ac:dyDescent="0.2">
      <c r="A1584" s="29"/>
      <c r="B1584" s="29"/>
      <c r="C1584" s="30"/>
      <c r="D1584" s="2"/>
      <c r="E1584" s="1"/>
      <c r="F1584" s="1"/>
      <c r="G1584" s="57" t="str">
        <f t="shared" si="50"/>
        <v/>
      </c>
      <c r="H1584" s="54" t="str">
        <f>IFERROR(VLOOKUP(G1584,مخزن!D1582:E2184,2,0),"")</f>
        <v/>
      </c>
      <c r="I1584" s="31"/>
      <c r="J1584" s="55"/>
      <c r="K1584" s="55">
        <f t="shared" si="51"/>
        <v>0</v>
      </c>
    </row>
    <row r="1585" spans="1:11" ht="24.95" customHeight="1" x14ac:dyDescent="0.2">
      <c r="A1585" s="29"/>
      <c r="B1585" s="29"/>
      <c r="C1585" s="30"/>
      <c r="D1585" s="2"/>
      <c r="E1585" s="1"/>
      <c r="F1585" s="1"/>
      <c r="G1585" s="57" t="str">
        <f t="shared" si="50"/>
        <v/>
      </c>
      <c r="H1585" s="54" t="str">
        <f>IFERROR(VLOOKUP(G1585,مخزن!D1583:E2185,2,0),"")</f>
        <v/>
      </c>
      <c r="I1585" s="31"/>
      <c r="J1585" s="55"/>
      <c r="K1585" s="55">
        <f t="shared" si="51"/>
        <v>0</v>
      </c>
    </row>
    <row r="1586" spans="1:11" ht="24.95" customHeight="1" x14ac:dyDescent="0.2">
      <c r="A1586" s="29"/>
      <c r="B1586" s="29"/>
      <c r="C1586" s="30"/>
      <c r="D1586" s="2"/>
      <c r="E1586" s="1"/>
      <c r="F1586" s="1"/>
      <c r="G1586" s="57" t="str">
        <f t="shared" si="50"/>
        <v/>
      </c>
      <c r="H1586" s="54" t="str">
        <f>IFERROR(VLOOKUP(G1586,مخزن!D1584:E2186,2,0),"")</f>
        <v/>
      </c>
      <c r="I1586" s="31"/>
      <c r="J1586" s="55"/>
      <c r="K1586" s="55">
        <f t="shared" si="51"/>
        <v>0</v>
      </c>
    </row>
    <row r="1587" spans="1:11" ht="24.95" customHeight="1" x14ac:dyDescent="0.2">
      <c r="A1587" s="29"/>
      <c r="B1587" s="29"/>
      <c r="C1587" s="30"/>
      <c r="D1587" s="2"/>
      <c r="E1587" s="1"/>
      <c r="F1587" s="1"/>
      <c r="G1587" s="57" t="str">
        <f t="shared" si="50"/>
        <v/>
      </c>
      <c r="H1587" s="54" t="str">
        <f>IFERROR(VLOOKUP(G1587,مخزن!D1585:E2187,2,0),"")</f>
        <v/>
      </c>
      <c r="I1587" s="31"/>
      <c r="J1587" s="55"/>
      <c r="K1587" s="55">
        <f t="shared" si="51"/>
        <v>0</v>
      </c>
    </row>
    <row r="1588" spans="1:11" ht="24.95" customHeight="1" x14ac:dyDescent="0.2">
      <c r="A1588" s="29"/>
      <c r="B1588" s="29"/>
      <c r="C1588" s="30"/>
      <c r="D1588" s="2"/>
      <c r="E1588" s="1"/>
      <c r="F1588" s="1"/>
      <c r="G1588" s="57" t="str">
        <f t="shared" si="50"/>
        <v/>
      </c>
      <c r="H1588" s="54" t="str">
        <f>IFERROR(VLOOKUP(G1588,مخزن!D1586:E2188,2,0),"")</f>
        <v/>
      </c>
      <c r="I1588" s="31"/>
      <c r="J1588" s="55"/>
      <c r="K1588" s="55">
        <f t="shared" si="51"/>
        <v>0</v>
      </c>
    </row>
    <row r="1589" spans="1:11" ht="24.95" customHeight="1" x14ac:dyDescent="0.2">
      <c r="A1589" s="29"/>
      <c r="B1589" s="29"/>
      <c r="C1589" s="30"/>
      <c r="D1589" s="2"/>
      <c r="E1589" s="1"/>
      <c r="F1589" s="1"/>
      <c r="G1589" s="57" t="str">
        <f t="shared" si="50"/>
        <v/>
      </c>
      <c r="H1589" s="54" t="str">
        <f>IFERROR(VLOOKUP(G1589,مخزن!D1587:E2189,2,0),"")</f>
        <v/>
      </c>
      <c r="I1589" s="31"/>
      <c r="J1589" s="55"/>
      <c r="K1589" s="55">
        <f t="shared" si="51"/>
        <v>0</v>
      </c>
    </row>
    <row r="1590" spans="1:11" ht="24.95" customHeight="1" x14ac:dyDescent="0.2">
      <c r="A1590" s="29"/>
      <c r="B1590" s="29"/>
      <c r="C1590" s="30"/>
      <c r="D1590" s="2"/>
      <c r="E1590" s="1"/>
      <c r="F1590" s="1"/>
      <c r="G1590" s="57" t="str">
        <f t="shared" si="50"/>
        <v/>
      </c>
      <c r="H1590" s="54" t="str">
        <f>IFERROR(VLOOKUP(G1590,مخزن!D1588:E2190,2,0),"")</f>
        <v/>
      </c>
      <c r="I1590" s="31"/>
      <c r="J1590" s="55"/>
      <c r="K1590" s="55">
        <f t="shared" si="51"/>
        <v>0</v>
      </c>
    </row>
    <row r="1591" spans="1:11" ht="24.95" customHeight="1" x14ac:dyDescent="0.2">
      <c r="A1591" s="29"/>
      <c r="B1591" s="29"/>
      <c r="C1591" s="30"/>
      <c r="D1591" s="2"/>
      <c r="E1591" s="1"/>
      <c r="F1591" s="1"/>
      <c r="G1591" s="57" t="str">
        <f t="shared" si="50"/>
        <v/>
      </c>
      <c r="H1591" s="54" t="str">
        <f>IFERROR(VLOOKUP(G1591,مخزن!D1589:E2191,2,0),"")</f>
        <v/>
      </c>
      <c r="I1591" s="31"/>
      <c r="J1591" s="55"/>
      <c r="K1591" s="55">
        <f t="shared" si="51"/>
        <v>0</v>
      </c>
    </row>
    <row r="1592" spans="1:11" ht="24.95" customHeight="1" x14ac:dyDescent="0.2">
      <c r="A1592" s="29"/>
      <c r="B1592" s="29"/>
      <c r="C1592" s="30"/>
      <c r="D1592" s="2"/>
      <c r="E1592" s="1"/>
      <c r="F1592" s="1"/>
      <c r="G1592" s="57" t="str">
        <f t="shared" si="50"/>
        <v/>
      </c>
      <c r="H1592" s="54" t="str">
        <f>IFERROR(VLOOKUP(G1592,مخزن!D1590:E2192,2,0),"")</f>
        <v/>
      </c>
      <c r="I1592" s="31"/>
      <c r="J1592" s="55"/>
      <c r="K1592" s="55">
        <f t="shared" si="51"/>
        <v>0</v>
      </c>
    </row>
    <row r="1593" spans="1:11" ht="24.95" customHeight="1" x14ac:dyDescent="0.2">
      <c r="A1593" s="29"/>
      <c r="B1593" s="29"/>
      <c r="C1593" s="30"/>
      <c r="D1593" s="2"/>
      <c r="E1593" s="1"/>
      <c r="F1593" s="1"/>
      <c r="G1593" s="57" t="str">
        <f t="shared" si="50"/>
        <v/>
      </c>
      <c r="H1593" s="54" t="str">
        <f>IFERROR(VLOOKUP(G1593,مخزن!D1591:E2193,2,0),"")</f>
        <v/>
      </c>
      <c r="I1593" s="31"/>
      <c r="J1593" s="55"/>
      <c r="K1593" s="55">
        <f t="shared" si="51"/>
        <v>0</v>
      </c>
    </row>
    <row r="1594" spans="1:11" ht="24.95" customHeight="1" x14ac:dyDescent="0.2">
      <c r="A1594" s="29"/>
      <c r="B1594" s="29"/>
      <c r="C1594" s="30"/>
      <c r="D1594" s="2"/>
      <c r="E1594" s="1"/>
      <c r="F1594" s="1"/>
      <c r="G1594" s="57" t="str">
        <f t="shared" si="50"/>
        <v/>
      </c>
      <c r="H1594" s="54" t="str">
        <f>IFERROR(VLOOKUP(G1594,مخزن!D1592:E2194,2,0),"")</f>
        <v/>
      </c>
      <c r="I1594" s="31"/>
      <c r="J1594" s="55"/>
      <c r="K1594" s="55">
        <f t="shared" si="51"/>
        <v>0</v>
      </c>
    </row>
    <row r="1595" spans="1:11" ht="24.95" customHeight="1" x14ac:dyDescent="0.2">
      <c r="A1595" s="29"/>
      <c r="B1595" s="29"/>
      <c r="C1595" s="30"/>
      <c r="D1595" s="2"/>
      <c r="E1595" s="1"/>
      <c r="F1595" s="1"/>
      <c r="G1595" s="57" t="str">
        <f t="shared" si="50"/>
        <v/>
      </c>
      <c r="H1595" s="54" t="str">
        <f>IFERROR(VLOOKUP(G1595,مخزن!D1593:E2195,2,0),"")</f>
        <v/>
      </c>
      <c r="I1595" s="31"/>
      <c r="J1595" s="55"/>
      <c r="K1595" s="55">
        <f t="shared" si="51"/>
        <v>0</v>
      </c>
    </row>
    <row r="1596" spans="1:11" ht="24.95" customHeight="1" x14ac:dyDescent="0.2">
      <c r="A1596" s="29"/>
      <c r="B1596" s="29"/>
      <c r="C1596" s="30"/>
      <c r="D1596" s="2"/>
      <c r="E1596" s="1"/>
      <c r="F1596" s="1"/>
      <c r="G1596" s="57" t="str">
        <f t="shared" si="50"/>
        <v/>
      </c>
      <c r="H1596" s="54" t="str">
        <f>IFERROR(VLOOKUP(G1596,مخزن!D1594:E2196,2,0),"")</f>
        <v/>
      </c>
      <c r="I1596" s="31"/>
      <c r="J1596" s="55"/>
      <c r="K1596" s="55">
        <f t="shared" si="51"/>
        <v>0</v>
      </c>
    </row>
    <row r="1597" spans="1:11" ht="24.95" customHeight="1" x14ac:dyDescent="0.2">
      <c r="A1597" s="29"/>
      <c r="B1597" s="29"/>
      <c r="C1597" s="30"/>
      <c r="D1597" s="2"/>
      <c r="E1597" s="1"/>
      <c r="F1597" s="1"/>
      <c r="G1597" s="57" t="str">
        <f t="shared" si="50"/>
        <v/>
      </c>
      <c r="H1597" s="54" t="str">
        <f>IFERROR(VLOOKUP(G1597,مخزن!D1595:E2197,2,0),"")</f>
        <v/>
      </c>
      <c r="I1597" s="31"/>
      <c r="J1597" s="55"/>
      <c r="K1597" s="55">
        <f t="shared" si="51"/>
        <v>0</v>
      </c>
    </row>
    <row r="1598" spans="1:11" ht="24.95" customHeight="1" x14ac:dyDescent="0.2">
      <c r="A1598" s="29"/>
      <c r="B1598" s="29"/>
      <c r="C1598" s="30"/>
      <c r="D1598" s="2"/>
      <c r="E1598" s="1"/>
      <c r="F1598" s="1"/>
      <c r="G1598" s="57" t="str">
        <f t="shared" si="50"/>
        <v/>
      </c>
      <c r="H1598" s="54" t="str">
        <f>IFERROR(VLOOKUP(G1598,مخزن!D1596:E2198,2,0),"")</f>
        <v/>
      </c>
      <c r="I1598" s="31"/>
      <c r="J1598" s="55"/>
      <c r="K1598" s="55">
        <f t="shared" si="51"/>
        <v>0</v>
      </c>
    </row>
    <row r="1599" spans="1:11" ht="24.95" customHeight="1" x14ac:dyDescent="0.2">
      <c r="A1599" s="29"/>
      <c r="B1599" s="29"/>
      <c r="C1599" s="30"/>
      <c r="D1599" s="2"/>
      <c r="E1599" s="1"/>
      <c r="F1599" s="1"/>
      <c r="G1599" s="57" t="str">
        <f t="shared" si="50"/>
        <v/>
      </c>
      <c r="H1599" s="54" t="str">
        <f>IFERROR(VLOOKUP(G1599,مخزن!D1597:E2199,2,0),"")</f>
        <v/>
      </c>
      <c r="I1599" s="31"/>
      <c r="J1599" s="55"/>
      <c r="K1599" s="55">
        <f t="shared" si="51"/>
        <v>0</v>
      </c>
    </row>
    <row r="1600" spans="1:11" ht="24.95" customHeight="1" x14ac:dyDescent="0.2">
      <c r="A1600" s="29"/>
      <c r="B1600" s="29"/>
      <c r="C1600" s="30"/>
      <c r="D1600" s="2"/>
      <c r="E1600" s="1"/>
      <c r="F1600" s="1"/>
      <c r="G1600" s="57" t="str">
        <f t="shared" si="50"/>
        <v/>
      </c>
      <c r="H1600" s="54" t="str">
        <f>IFERROR(VLOOKUP(G1600,مخزن!D1598:E2200,2,0),"")</f>
        <v/>
      </c>
      <c r="I1600" s="31"/>
      <c r="J1600" s="55"/>
      <c r="K1600" s="55">
        <f t="shared" si="51"/>
        <v>0</v>
      </c>
    </row>
    <row r="1601" spans="1:11" ht="24.95" customHeight="1" x14ac:dyDescent="0.2">
      <c r="A1601" s="29"/>
      <c r="B1601" s="29"/>
      <c r="C1601" s="30"/>
      <c r="D1601" s="2"/>
      <c r="E1601" s="1"/>
      <c r="F1601" s="1"/>
      <c r="G1601" s="57" t="str">
        <f t="shared" si="50"/>
        <v/>
      </c>
      <c r="H1601" s="54" t="str">
        <f>IFERROR(VLOOKUP(G1601,مخزن!D1599:E2201,2,0),"")</f>
        <v/>
      </c>
      <c r="I1601" s="31"/>
      <c r="J1601" s="55"/>
      <c r="K1601" s="55">
        <f t="shared" si="51"/>
        <v>0</v>
      </c>
    </row>
    <row r="1602" spans="1:11" ht="24.95" customHeight="1" x14ac:dyDescent="0.2">
      <c r="A1602" s="29"/>
      <c r="B1602" s="29"/>
      <c r="C1602" s="30"/>
      <c r="D1602" s="2"/>
      <c r="E1602" s="1"/>
      <c r="F1602" s="1"/>
      <c r="G1602" s="57" t="str">
        <f t="shared" si="50"/>
        <v/>
      </c>
      <c r="H1602" s="54" t="str">
        <f>IFERROR(VLOOKUP(G1602,مخزن!D1600:E2202,2,0),"")</f>
        <v/>
      </c>
      <c r="I1602" s="31"/>
      <c r="J1602" s="55"/>
      <c r="K1602" s="55">
        <f t="shared" si="51"/>
        <v>0</v>
      </c>
    </row>
    <row r="1603" spans="1:11" ht="24.95" customHeight="1" x14ac:dyDescent="0.2">
      <c r="A1603" s="29"/>
      <c r="B1603" s="29"/>
      <c r="C1603" s="30"/>
      <c r="D1603" s="2"/>
      <c r="E1603" s="1"/>
      <c r="F1603" s="1"/>
      <c r="G1603" s="57" t="str">
        <f t="shared" si="50"/>
        <v/>
      </c>
      <c r="H1603" s="54" t="str">
        <f>IFERROR(VLOOKUP(G1603,مخزن!D1601:E2203,2,0),"")</f>
        <v/>
      </c>
      <c r="I1603" s="31"/>
      <c r="J1603" s="55"/>
      <c r="K1603" s="55">
        <f t="shared" si="51"/>
        <v>0</v>
      </c>
    </row>
    <row r="1604" spans="1:11" ht="24.95" customHeight="1" x14ac:dyDescent="0.2">
      <c r="A1604" s="29"/>
      <c r="B1604" s="29"/>
      <c r="C1604" s="30"/>
      <c r="D1604" s="2"/>
      <c r="E1604" s="1"/>
      <c r="F1604" s="1"/>
      <c r="G1604" s="57" t="str">
        <f t="shared" si="50"/>
        <v/>
      </c>
      <c r="H1604" s="54" t="str">
        <f>IFERROR(VLOOKUP(G1604,مخزن!D1602:E2204,2,0),"")</f>
        <v/>
      </c>
      <c r="I1604" s="31"/>
      <c r="J1604" s="55"/>
      <c r="K1604" s="55">
        <f t="shared" si="51"/>
        <v>0</v>
      </c>
    </row>
    <row r="1605" spans="1:11" ht="24.95" customHeight="1" x14ac:dyDescent="0.2">
      <c r="A1605" s="29"/>
      <c r="B1605" s="29"/>
      <c r="C1605" s="30"/>
      <c r="D1605" s="2"/>
      <c r="E1605" s="1"/>
      <c r="F1605" s="1"/>
      <c r="G1605" s="57" t="str">
        <f t="shared" si="50"/>
        <v/>
      </c>
      <c r="H1605" s="54" t="str">
        <f>IFERROR(VLOOKUP(G1605,مخزن!D1603:E2205,2,0),"")</f>
        <v/>
      </c>
      <c r="I1605" s="31"/>
      <c r="J1605" s="55"/>
      <c r="K1605" s="55">
        <f t="shared" si="51"/>
        <v>0</v>
      </c>
    </row>
    <row r="1606" spans="1:11" ht="24.95" customHeight="1" x14ac:dyDescent="0.2">
      <c r="A1606" s="29"/>
      <c r="B1606" s="29"/>
      <c r="C1606" s="30"/>
      <c r="D1606" s="2"/>
      <c r="E1606" s="1"/>
      <c r="F1606" s="1"/>
      <c r="G1606" s="57" t="str">
        <f t="shared" si="50"/>
        <v/>
      </c>
      <c r="H1606" s="54" t="str">
        <f>IFERROR(VLOOKUP(G1606,مخزن!D1604:E2206,2,0),"")</f>
        <v/>
      </c>
      <c r="I1606" s="31"/>
      <c r="J1606" s="55"/>
      <c r="K1606" s="55">
        <f t="shared" si="51"/>
        <v>0</v>
      </c>
    </row>
    <row r="1607" spans="1:11" ht="24.95" customHeight="1" x14ac:dyDescent="0.2">
      <c r="A1607" s="29"/>
      <c r="B1607" s="29"/>
      <c r="C1607" s="30"/>
      <c r="D1607" s="2"/>
      <c r="E1607" s="1"/>
      <c r="F1607" s="1"/>
      <c r="G1607" s="57" t="str">
        <f t="shared" si="50"/>
        <v/>
      </c>
      <c r="H1607" s="54" t="str">
        <f>IFERROR(VLOOKUP(G1607,مخزن!D1605:E2207,2,0),"")</f>
        <v/>
      </c>
      <c r="I1607" s="31"/>
      <c r="J1607" s="55"/>
      <c r="K1607" s="55">
        <f t="shared" si="51"/>
        <v>0</v>
      </c>
    </row>
    <row r="1608" spans="1:11" ht="24.95" customHeight="1" x14ac:dyDescent="0.2">
      <c r="A1608" s="29"/>
      <c r="B1608" s="29"/>
      <c r="C1608" s="30"/>
      <c r="D1608" s="2"/>
      <c r="E1608" s="1"/>
      <c r="F1608" s="1"/>
      <c r="G1608" s="57" t="str">
        <f t="shared" si="50"/>
        <v/>
      </c>
      <c r="H1608" s="54" t="str">
        <f>IFERROR(VLOOKUP(G1608,مخزن!D1606:E2208,2,0),"")</f>
        <v/>
      </c>
      <c r="I1608" s="31"/>
      <c r="J1608" s="55"/>
      <c r="K1608" s="55">
        <f t="shared" si="51"/>
        <v>0</v>
      </c>
    </row>
    <row r="1609" spans="1:11" ht="24.95" customHeight="1" x14ac:dyDescent="0.2">
      <c r="A1609" s="29"/>
      <c r="B1609" s="29"/>
      <c r="C1609" s="30"/>
      <c r="D1609" s="2"/>
      <c r="E1609" s="1"/>
      <c r="F1609" s="1"/>
      <c r="G1609" s="57" t="str">
        <f t="shared" si="50"/>
        <v/>
      </c>
      <c r="H1609" s="54" t="str">
        <f>IFERROR(VLOOKUP(G1609,مخزن!D1607:E2209,2,0),"")</f>
        <v/>
      </c>
      <c r="I1609" s="31"/>
      <c r="J1609" s="55"/>
      <c r="K1609" s="55">
        <f t="shared" si="51"/>
        <v>0</v>
      </c>
    </row>
    <row r="1610" spans="1:11" ht="24.95" customHeight="1" x14ac:dyDescent="0.2">
      <c r="A1610" s="29"/>
      <c r="B1610" s="29"/>
      <c r="C1610" s="30"/>
      <c r="D1610" s="2"/>
      <c r="E1610" s="1"/>
      <c r="F1610" s="1"/>
      <c r="G1610" s="57" t="str">
        <f t="shared" ref="G1610:G1673" si="52">E1610&amp;F1610</f>
        <v/>
      </c>
      <c r="H1610" s="54" t="str">
        <f>IFERROR(VLOOKUP(G1610,مخزن!D1608:E2210,2,0),"")</f>
        <v/>
      </c>
      <c r="I1610" s="31"/>
      <c r="J1610" s="55"/>
      <c r="K1610" s="55">
        <f t="shared" ref="K1610:K1673" si="53">I1610*J1610</f>
        <v>0</v>
      </c>
    </row>
    <row r="1611" spans="1:11" ht="24.95" customHeight="1" x14ac:dyDescent="0.2">
      <c r="A1611" s="29"/>
      <c r="B1611" s="29"/>
      <c r="C1611" s="30"/>
      <c r="D1611" s="2"/>
      <c r="E1611" s="1"/>
      <c r="F1611" s="1"/>
      <c r="G1611" s="57" t="str">
        <f t="shared" si="52"/>
        <v/>
      </c>
      <c r="H1611" s="54" t="str">
        <f>IFERROR(VLOOKUP(G1611,مخزن!D1609:E2211,2,0),"")</f>
        <v/>
      </c>
      <c r="I1611" s="31"/>
      <c r="J1611" s="55"/>
      <c r="K1611" s="55">
        <f t="shared" si="53"/>
        <v>0</v>
      </c>
    </row>
    <row r="1612" spans="1:11" ht="24.95" customHeight="1" x14ac:dyDescent="0.2">
      <c r="A1612" s="29"/>
      <c r="B1612" s="29"/>
      <c r="C1612" s="30"/>
      <c r="D1612" s="2"/>
      <c r="E1612" s="1"/>
      <c r="F1612" s="1"/>
      <c r="G1612" s="57" t="str">
        <f t="shared" si="52"/>
        <v/>
      </c>
      <c r="H1612" s="54" t="str">
        <f>IFERROR(VLOOKUP(G1612,مخزن!D1610:E2212,2,0),"")</f>
        <v/>
      </c>
      <c r="I1612" s="31"/>
      <c r="J1612" s="55"/>
      <c r="K1612" s="55">
        <f t="shared" si="53"/>
        <v>0</v>
      </c>
    </row>
    <row r="1613" spans="1:11" ht="24.95" customHeight="1" x14ac:dyDescent="0.2">
      <c r="A1613" s="29"/>
      <c r="B1613" s="29"/>
      <c r="C1613" s="30"/>
      <c r="D1613" s="2"/>
      <c r="E1613" s="1"/>
      <c r="F1613" s="1"/>
      <c r="G1613" s="57" t="str">
        <f t="shared" si="52"/>
        <v/>
      </c>
      <c r="H1613" s="54" t="str">
        <f>IFERROR(VLOOKUP(G1613,مخزن!D1611:E2213,2,0),"")</f>
        <v/>
      </c>
      <c r="I1613" s="31"/>
      <c r="J1613" s="55"/>
      <c r="K1613" s="55">
        <f t="shared" si="53"/>
        <v>0</v>
      </c>
    </row>
    <row r="1614" spans="1:11" ht="24.95" customHeight="1" x14ac:dyDescent="0.2">
      <c r="A1614" s="29"/>
      <c r="B1614" s="29"/>
      <c r="C1614" s="30"/>
      <c r="D1614" s="2"/>
      <c r="E1614" s="1"/>
      <c r="F1614" s="1"/>
      <c r="G1614" s="57" t="str">
        <f t="shared" si="52"/>
        <v/>
      </c>
      <c r="H1614" s="54" t="str">
        <f>IFERROR(VLOOKUP(G1614,مخزن!D1612:E2214,2,0),"")</f>
        <v/>
      </c>
      <c r="I1614" s="31"/>
      <c r="J1614" s="55"/>
      <c r="K1614" s="55">
        <f t="shared" si="53"/>
        <v>0</v>
      </c>
    </row>
    <row r="1615" spans="1:11" ht="24.95" customHeight="1" x14ac:dyDescent="0.2">
      <c r="A1615" s="29"/>
      <c r="B1615" s="29"/>
      <c r="C1615" s="30"/>
      <c r="D1615" s="2"/>
      <c r="E1615" s="1"/>
      <c r="F1615" s="1"/>
      <c r="G1615" s="57" t="str">
        <f t="shared" si="52"/>
        <v/>
      </c>
      <c r="H1615" s="54" t="str">
        <f>IFERROR(VLOOKUP(G1615,مخزن!D1613:E2215,2,0),"")</f>
        <v/>
      </c>
      <c r="I1615" s="31"/>
      <c r="J1615" s="55"/>
      <c r="K1615" s="55">
        <f t="shared" si="53"/>
        <v>0</v>
      </c>
    </row>
    <row r="1616" spans="1:11" ht="24.95" customHeight="1" x14ac:dyDescent="0.2">
      <c r="A1616" s="29"/>
      <c r="B1616" s="29"/>
      <c r="C1616" s="30"/>
      <c r="D1616" s="2"/>
      <c r="E1616" s="1"/>
      <c r="F1616" s="1"/>
      <c r="G1616" s="57" t="str">
        <f t="shared" si="52"/>
        <v/>
      </c>
      <c r="H1616" s="54" t="str">
        <f>IFERROR(VLOOKUP(G1616,مخزن!D1614:E2216,2,0),"")</f>
        <v/>
      </c>
      <c r="I1616" s="31"/>
      <c r="J1616" s="55"/>
      <c r="K1616" s="55">
        <f t="shared" si="53"/>
        <v>0</v>
      </c>
    </row>
    <row r="1617" spans="1:11" ht="24.95" customHeight="1" x14ac:dyDescent="0.2">
      <c r="A1617" s="29"/>
      <c r="B1617" s="29"/>
      <c r="C1617" s="30"/>
      <c r="D1617" s="2"/>
      <c r="E1617" s="1"/>
      <c r="F1617" s="1"/>
      <c r="G1617" s="57" t="str">
        <f t="shared" si="52"/>
        <v/>
      </c>
      <c r="H1617" s="54" t="str">
        <f>IFERROR(VLOOKUP(G1617,مخزن!D1615:E2217,2,0),"")</f>
        <v/>
      </c>
      <c r="I1617" s="31"/>
      <c r="J1617" s="55"/>
      <c r="K1617" s="55">
        <f t="shared" si="53"/>
        <v>0</v>
      </c>
    </row>
    <row r="1618" spans="1:11" ht="24.95" customHeight="1" x14ac:dyDescent="0.2">
      <c r="A1618" s="29"/>
      <c r="B1618" s="29"/>
      <c r="C1618" s="30"/>
      <c r="D1618" s="2"/>
      <c r="E1618" s="1"/>
      <c r="F1618" s="1"/>
      <c r="G1618" s="57" t="str">
        <f t="shared" si="52"/>
        <v/>
      </c>
      <c r="H1618" s="54" t="str">
        <f>IFERROR(VLOOKUP(G1618,مخزن!D1616:E2218,2,0),"")</f>
        <v/>
      </c>
      <c r="I1618" s="31"/>
      <c r="J1618" s="55"/>
      <c r="K1618" s="55">
        <f t="shared" si="53"/>
        <v>0</v>
      </c>
    </row>
    <row r="1619" spans="1:11" ht="24.95" customHeight="1" x14ac:dyDescent="0.2">
      <c r="A1619" s="29"/>
      <c r="B1619" s="29"/>
      <c r="C1619" s="30"/>
      <c r="D1619" s="2"/>
      <c r="E1619" s="1"/>
      <c r="F1619" s="1"/>
      <c r="G1619" s="57" t="str">
        <f t="shared" si="52"/>
        <v/>
      </c>
      <c r="H1619" s="54" t="str">
        <f>IFERROR(VLOOKUP(G1619,مخزن!D1617:E2219,2,0),"")</f>
        <v/>
      </c>
      <c r="I1619" s="31"/>
      <c r="J1619" s="55"/>
      <c r="K1619" s="55">
        <f t="shared" si="53"/>
        <v>0</v>
      </c>
    </row>
    <row r="1620" spans="1:11" ht="24.95" customHeight="1" x14ac:dyDescent="0.2">
      <c r="A1620" s="29"/>
      <c r="B1620" s="29"/>
      <c r="C1620" s="30"/>
      <c r="D1620" s="2"/>
      <c r="E1620" s="1"/>
      <c r="F1620" s="1"/>
      <c r="G1620" s="57" t="str">
        <f t="shared" si="52"/>
        <v/>
      </c>
      <c r="H1620" s="54" t="str">
        <f>IFERROR(VLOOKUP(G1620,مخزن!D1618:E2220,2,0),"")</f>
        <v/>
      </c>
      <c r="I1620" s="31"/>
      <c r="J1620" s="55"/>
      <c r="K1620" s="55">
        <f t="shared" si="53"/>
        <v>0</v>
      </c>
    </row>
    <row r="1621" spans="1:11" ht="24.95" customHeight="1" x14ac:dyDescent="0.2">
      <c r="A1621" s="29"/>
      <c r="B1621" s="29"/>
      <c r="C1621" s="30"/>
      <c r="D1621" s="2"/>
      <c r="E1621" s="1"/>
      <c r="F1621" s="1"/>
      <c r="G1621" s="57" t="str">
        <f t="shared" si="52"/>
        <v/>
      </c>
      <c r="H1621" s="54" t="str">
        <f>IFERROR(VLOOKUP(G1621,مخزن!D1619:E2221,2,0),"")</f>
        <v/>
      </c>
      <c r="I1621" s="31"/>
      <c r="J1621" s="55"/>
      <c r="K1621" s="55">
        <f t="shared" si="53"/>
        <v>0</v>
      </c>
    </row>
    <row r="1622" spans="1:11" ht="24.95" customHeight="1" x14ac:dyDescent="0.2">
      <c r="A1622" s="29"/>
      <c r="B1622" s="29"/>
      <c r="C1622" s="30"/>
      <c r="D1622" s="2"/>
      <c r="E1622" s="1"/>
      <c r="F1622" s="1"/>
      <c r="G1622" s="57" t="str">
        <f t="shared" si="52"/>
        <v/>
      </c>
      <c r="H1622" s="54" t="str">
        <f>IFERROR(VLOOKUP(G1622,مخزن!D1620:E2222,2,0),"")</f>
        <v/>
      </c>
      <c r="I1622" s="31"/>
      <c r="J1622" s="55"/>
      <c r="K1622" s="55">
        <f t="shared" si="53"/>
        <v>0</v>
      </c>
    </row>
    <row r="1623" spans="1:11" ht="24.95" customHeight="1" x14ac:dyDescent="0.2">
      <c r="A1623" s="29"/>
      <c r="B1623" s="29"/>
      <c r="C1623" s="30"/>
      <c r="D1623" s="2"/>
      <c r="E1623" s="1"/>
      <c r="F1623" s="1"/>
      <c r="G1623" s="57" t="str">
        <f t="shared" si="52"/>
        <v/>
      </c>
      <c r="H1623" s="54" t="str">
        <f>IFERROR(VLOOKUP(G1623,مخزن!D1621:E2223,2,0),"")</f>
        <v/>
      </c>
      <c r="I1623" s="31"/>
      <c r="J1623" s="55"/>
      <c r="K1623" s="55">
        <f t="shared" si="53"/>
        <v>0</v>
      </c>
    </row>
    <row r="1624" spans="1:11" ht="24.95" customHeight="1" x14ac:dyDescent="0.2">
      <c r="A1624" s="29"/>
      <c r="B1624" s="29"/>
      <c r="C1624" s="30"/>
      <c r="D1624" s="2"/>
      <c r="E1624" s="1"/>
      <c r="F1624" s="1"/>
      <c r="G1624" s="57" t="str">
        <f t="shared" si="52"/>
        <v/>
      </c>
      <c r="H1624" s="54" t="str">
        <f>IFERROR(VLOOKUP(G1624,مخزن!D1622:E2224,2,0),"")</f>
        <v/>
      </c>
      <c r="I1624" s="31"/>
      <c r="J1624" s="55"/>
      <c r="K1624" s="55">
        <f t="shared" si="53"/>
        <v>0</v>
      </c>
    </row>
    <row r="1625" spans="1:11" ht="24.95" customHeight="1" x14ac:dyDescent="0.2">
      <c r="A1625" s="29"/>
      <c r="B1625" s="29"/>
      <c r="C1625" s="30"/>
      <c r="D1625" s="2"/>
      <c r="E1625" s="1"/>
      <c r="F1625" s="1"/>
      <c r="G1625" s="57" t="str">
        <f t="shared" si="52"/>
        <v/>
      </c>
      <c r="H1625" s="54" t="str">
        <f>IFERROR(VLOOKUP(G1625,مخزن!D1623:E2225,2,0),"")</f>
        <v/>
      </c>
      <c r="I1625" s="31"/>
      <c r="J1625" s="55"/>
      <c r="K1625" s="55">
        <f t="shared" si="53"/>
        <v>0</v>
      </c>
    </row>
    <row r="1626" spans="1:11" ht="24.95" customHeight="1" x14ac:dyDescent="0.2">
      <c r="A1626" s="29"/>
      <c r="B1626" s="29"/>
      <c r="C1626" s="30"/>
      <c r="D1626" s="2"/>
      <c r="E1626" s="1"/>
      <c r="F1626" s="1"/>
      <c r="G1626" s="57" t="str">
        <f t="shared" si="52"/>
        <v/>
      </c>
      <c r="H1626" s="54" t="str">
        <f>IFERROR(VLOOKUP(G1626,مخزن!D1624:E2226,2,0),"")</f>
        <v/>
      </c>
      <c r="I1626" s="31"/>
      <c r="J1626" s="55"/>
      <c r="K1626" s="55">
        <f t="shared" si="53"/>
        <v>0</v>
      </c>
    </row>
    <row r="1627" spans="1:11" ht="24.95" customHeight="1" x14ac:dyDescent="0.2">
      <c r="A1627" s="29"/>
      <c r="B1627" s="29"/>
      <c r="C1627" s="30"/>
      <c r="D1627" s="2"/>
      <c r="E1627" s="1"/>
      <c r="F1627" s="1"/>
      <c r="G1627" s="57" t="str">
        <f t="shared" si="52"/>
        <v/>
      </c>
      <c r="H1627" s="54" t="str">
        <f>IFERROR(VLOOKUP(G1627,مخزن!D1625:E2227,2,0),"")</f>
        <v/>
      </c>
      <c r="I1627" s="31"/>
      <c r="J1627" s="55"/>
      <c r="K1627" s="55">
        <f t="shared" si="53"/>
        <v>0</v>
      </c>
    </row>
    <row r="1628" spans="1:11" ht="24.95" customHeight="1" x14ac:dyDescent="0.2">
      <c r="A1628" s="29"/>
      <c r="B1628" s="29"/>
      <c r="C1628" s="30"/>
      <c r="D1628" s="2"/>
      <c r="E1628" s="1"/>
      <c r="F1628" s="1"/>
      <c r="G1628" s="57" t="str">
        <f t="shared" si="52"/>
        <v/>
      </c>
      <c r="H1628" s="54" t="str">
        <f>IFERROR(VLOOKUP(G1628,مخزن!D1626:E2228,2,0),"")</f>
        <v/>
      </c>
      <c r="I1628" s="31"/>
      <c r="J1628" s="55"/>
      <c r="K1628" s="55">
        <f t="shared" si="53"/>
        <v>0</v>
      </c>
    </row>
    <row r="1629" spans="1:11" ht="24.95" customHeight="1" x14ac:dyDescent="0.2">
      <c r="A1629" s="29"/>
      <c r="B1629" s="29"/>
      <c r="C1629" s="30"/>
      <c r="D1629" s="2"/>
      <c r="E1629" s="1"/>
      <c r="F1629" s="1"/>
      <c r="G1629" s="57" t="str">
        <f t="shared" si="52"/>
        <v/>
      </c>
      <c r="H1629" s="54" t="str">
        <f>IFERROR(VLOOKUP(G1629,مخزن!D1627:E2229,2,0),"")</f>
        <v/>
      </c>
      <c r="I1629" s="31"/>
      <c r="J1629" s="55"/>
      <c r="K1629" s="55">
        <f t="shared" si="53"/>
        <v>0</v>
      </c>
    </row>
    <row r="1630" spans="1:11" ht="24.95" customHeight="1" x14ac:dyDescent="0.2">
      <c r="A1630" s="29"/>
      <c r="B1630" s="29"/>
      <c r="C1630" s="30"/>
      <c r="D1630" s="2"/>
      <c r="E1630" s="1"/>
      <c r="F1630" s="1"/>
      <c r="G1630" s="57" t="str">
        <f t="shared" si="52"/>
        <v/>
      </c>
      <c r="H1630" s="54" t="str">
        <f>IFERROR(VLOOKUP(G1630,مخزن!D1628:E2230,2,0),"")</f>
        <v/>
      </c>
      <c r="I1630" s="31"/>
      <c r="J1630" s="55"/>
      <c r="K1630" s="55">
        <f t="shared" si="53"/>
        <v>0</v>
      </c>
    </row>
    <row r="1631" spans="1:11" ht="24.95" customHeight="1" x14ac:dyDescent="0.2">
      <c r="A1631" s="29"/>
      <c r="B1631" s="29"/>
      <c r="C1631" s="30"/>
      <c r="D1631" s="2"/>
      <c r="E1631" s="1"/>
      <c r="F1631" s="1"/>
      <c r="G1631" s="57" t="str">
        <f t="shared" si="52"/>
        <v/>
      </c>
      <c r="H1631" s="54" t="str">
        <f>IFERROR(VLOOKUP(G1631,مخزن!D1629:E2231,2,0),"")</f>
        <v/>
      </c>
      <c r="I1631" s="31"/>
      <c r="J1631" s="55"/>
      <c r="K1631" s="55">
        <f t="shared" si="53"/>
        <v>0</v>
      </c>
    </row>
    <row r="1632" spans="1:11" ht="24.95" customHeight="1" x14ac:dyDescent="0.2">
      <c r="A1632" s="29"/>
      <c r="B1632" s="29"/>
      <c r="C1632" s="30"/>
      <c r="D1632" s="2"/>
      <c r="E1632" s="1"/>
      <c r="F1632" s="1"/>
      <c r="G1632" s="57" t="str">
        <f t="shared" si="52"/>
        <v/>
      </c>
      <c r="H1632" s="54" t="str">
        <f>IFERROR(VLOOKUP(G1632,مخزن!D1630:E2232,2,0),"")</f>
        <v/>
      </c>
      <c r="I1632" s="31"/>
      <c r="J1632" s="55"/>
      <c r="K1632" s="55">
        <f t="shared" si="53"/>
        <v>0</v>
      </c>
    </row>
    <row r="1633" spans="1:11" ht="24.95" customHeight="1" x14ac:dyDescent="0.2">
      <c r="A1633" s="29"/>
      <c r="B1633" s="29"/>
      <c r="C1633" s="30"/>
      <c r="D1633" s="2"/>
      <c r="E1633" s="1"/>
      <c r="F1633" s="1"/>
      <c r="G1633" s="57" t="str">
        <f t="shared" si="52"/>
        <v/>
      </c>
      <c r="H1633" s="54" t="str">
        <f>IFERROR(VLOOKUP(G1633,مخزن!D1631:E2233,2,0),"")</f>
        <v/>
      </c>
      <c r="I1633" s="31"/>
      <c r="J1633" s="55"/>
      <c r="K1633" s="55">
        <f t="shared" si="53"/>
        <v>0</v>
      </c>
    </row>
    <row r="1634" spans="1:11" ht="24.95" customHeight="1" x14ac:dyDescent="0.2">
      <c r="A1634" s="29"/>
      <c r="B1634" s="29"/>
      <c r="C1634" s="30"/>
      <c r="D1634" s="2"/>
      <c r="E1634" s="1"/>
      <c r="F1634" s="1"/>
      <c r="G1634" s="57" t="str">
        <f t="shared" si="52"/>
        <v/>
      </c>
      <c r="H1634" s="54" t="str">
        <f>IFERROR(VLOOKUP(G1634,مخزن!D1632:E2234,2,0),"")</f>
        <v/>
      </c>
      <c r="I1634" s="31"/>
      <c r="J1634" s="55"/>
      <c r="K1634" s="55">
        <f t="shared" si="53"/>
        <v>0</v>
      </c>
    </row>
    <row r="1635" spans="1:11" ht="24.95" customHeight="1" x14ac:dyDescent="0.2">
      <c r="A1635" s="29"/>
      <c r="B1635" s="29"/>
      <c r="C1635" s="30"/>
      <c r="D1635" s="2"/>
      <c r="E1635" s="1"/>
      <c r="F1635" s="1"/>
      <c r="G1635" s="57" t="str">
        <f t="shared" si="52"/>
        <v/>
      </c>
      <c r="H1635" s="54" t="str">
        <f>IFERROR(VLOOKUP(G1635,مخزن!D1633:E2235,2,0),"")</f>
        <v/>
      </c>
      <c r="I1635" s="31"/>
      <c r="J1635" s="55"/>
      <c r="K1635" s="55">
        <f t="shared" si="53"/>
        <v>0</v>
      </c>
    </row>
    <row r="1636" spans="1:11" ht="24.95" customHeight="1" x14ac:dyDescent="0.2">
      <c r="A1636" s="29"/>
      <c r="B1636" s="29"/>
      <c r="C1636" s="30"/>
      <c r="D1636" s="2"/>
      <c r="E1636" s="1"/>
      <c r="F1636" s="1"/>
      <c r="G1636" s="57" t="str">
        <f t="shared" si="52"/>
        <v/>
      </c>
      <c r="H1636" s="54" t="str">
        <f>IFERROR(VLOOKUP(G1636,مخزن!D1634:E2236,2,0),"")</f>
        <v/>
      </c>
      <c r="I1636" s="31"/>
      <c r="J1636" s="55"/>
      <c r="K1636" s="55">
        <f t="shared" si="53"/>
        <v>0</v>
      </c>
    </row>
    <row r="1637" spans="1:11" ht="24.95" customHeight="1" x14ac:dyDescent="0.2">
      <c r="A1637" s="29"/>
      <c r="B1637" s="29"/>
      <c r="C1637" s="30"/>
      <c r="D1637" s="2"/>
      <c r="E1637" s="1"/>
      <c r="F1637" s="1"/>
      <c r="G1637" s="57" t="str">
        <f t="shared" si="52"/>
        <v/>
      </c>
      <c r="H1637" s="54" t="str">
        <f>IFERROR(VLOOKUP(G1637,مخزن!D1635:E2237,2,0),"")</f>
        <v/>
      </c>
      <c r="I1637" s="31"/>
      <c r="J1637" s="55"/>
      <c r="K1637" s="55">
        <f t="shared" si="53"/>
        <v>0</v>
      </c>
    </row>
    <row r="1638" spans="1:11" ht="24.95" customHeight="1" x14ac:dyDescent="0.2">
      <c r="A1638" s="29"/>
      <c r="B1638" s="29"/>
      <c r="C1638" s="30"/>
      <c r="D1638" s="2"/>
      <c r="E1638" s="1"/>
      <c r="F1638" s="1"/>
      <c r="G1638" s="57" t="str">
        <f t="shared" si="52"/>
        <v/>
      </c>
      <c r="H1638" s="54" t="str">
        <f>IFERROR(VLOOKUP(G1638,مخزن!D1636:E2238,2,0),"")</f>
        <v/>
      </c>
      <c r="I1638" s="31"/>
      <c r="J1638" s="55"/>
      <c r="K1638" s="55">
        <f t="shared" si="53"/>
        <v>0</v>
      </c>
    </row>
    <row r="1639" spans="1:11" ht="24.95" customHeight="1" x14ac:dyDescent="0.2">
      <c r="A1639" s="29"/>
      <c r="B1639" s="29"/>
      <c r="C1639" s="30"/>
      <c r="D1639" s="2"/>
      <c r="E1639" s="1"/>
      <c r="F1639" s="1"/>
      <c r="G1639" s="57" t="str">
        <f t="shared" si="52"/>
        <v/>
      </c>
      <c r="H1639" s="54" t="str">
        <f>IFERROR(VLOOKUP(G1639,مخزن!D1637:E2239,2,0),"")</f>
        <v/>
      </c>
      <c r="I1639" s="31"/>
      <c r="J1639" s="55"/>
      <c r="K1639" s="55">
        <f t="shared" si="53"/>
        <v>0</v>
      </c>
    </row>
    <row r="1640" spans="1:11" ht="24.95" customHeight="1" x14ac:dyDescent="0.2">
      <c r="A1640" s="29"/>
      <c r="B1640" s="29"/>
      <c r="C1640" s="30"/>
      <c r="D1640" s="2"/>
      <c r="E1640" s="1"/>
      <c r="F1640" s="1"/>
      <c r="G1640" s="57" t="str">
        <f t="shared" si="52"/>
        <v/>
      </c>
      <c r="H1640" s="54" t="str">
        <f>IFERROR(VLOOKUP(G1640,مخزن!D1638:E2240,2,0),"")</f>
        <v/>
      </c>
      <c r="I1640" s="31"/>
      <c r="J1640" s="55"/>
      <c r="K1640" s="55">
        <f t="shared" si="53"/>
        <v>0</v>
      </c>
    </row>
    <row r="1641" spans="1:11" ht="24.95" customHeight="1" x14ac:dyDescent="0.2">
      <c r="A1641" s="29"/>
      <c r="B1641" s="29"/>
      <c r="C1641" s="30"/>
      <c r="D1641" s="2"/>
      <c r="E1641" s="1"/>
      <c r="F1641" s="1"/>
      <c r="G1641" s="57" t="str">
        <f t="shared" si="52"/>
        <v/>
      </c>
      <c r="H1641" s="54" t="str">
        <f>IFERROR(VLOOKUP(G1641,مخزن!D1639:E2241,2,0),"")</f>
        <v/>
      </c>
      <c r="I1641" s="31"/>
      <c r="J1641" s="55"/>
      <c r="K1641" s="55">
        <f t="shared" si="53"/>
        <v>0</v>
      </c>
    </row>
    <row r="1642" spans="1:11" ht="24.95" customHeight="1" x14ac:dyDescent="0.2">
      <c r="A1642" s="29"/>
      <c r="B1642" s="29"/>
      <c r="C1642" s="30"/>
      <c r="D1642" s="2"/>
      <c r="E1642" s="1"/>
      <c r="F1642" s="1"/>
      <c r="G1642" s="57" t="str">
        <f t="shared" si="52"/>
        <v/>
      </c>
      <c r="H1642" s="54" t="str">
        <f>IFERROR(VLOOKUP(G1642,مخزن!D1640:E2242,2,0),"")</f>
        <v/>
      </c>
      <c r="I1642" s="31"/>
      <c r="J1642" s="55"/>
      <c r="K1642" s="55">
        <f t="shared" si="53"/>
        <v>0</v>
      </c>
    </row>
    <row r="1643" spans="1:11" ht="24.95" customHeight="1" x14ac:dyDescent="0.2">
      <c r="A1643" s="29"/>
      <c r="B1643" s="29"/>
      <c r="C1643" s="30"/>
      <c r="D1643" s="2"/>
      <c r="E1643" s="1"/>
      <c r="F1643" s="1"/>
      <c r="G1643" s="57" t="str">
        <f t="shared" si="52"/>
        <v/>
      </c>
      <c r="H1643" s="54" t="str">
        <f>IFERROR(VLOOKUP(G1643,مخزن!D1641:E2243,2,0),"")</f>
        <v/>
      </c>
      <c r="I1643" s="31"/>
      <c r="J1643" s="55"/>
      <c r="K1643" s="55">
        <f t="shared" si="53"/>
        <v>0</v>
      </c>
    </row>
    <row r="1644" spans="1:11" ht="24.95" customHeight="1" x14ac:dyDescent="0.2">
      <c r="A1644" s="29"/>
      <c r="B1644" s="29"/>
      <c r="C1644" s="30"/>
      <c r="D1644" s="2"/>
      <c r="E1644" s="1"/>
      <c r="F1644" s="1"/>
      <c r="G1644" s="57" t="str">
        <f t="shared" si="52"/>
        <v/>
      </c>
      <c r="H1644" s="54" t="str">
        <f>IFERROR(VLOOKUP(G1644,مخزن!D1642:E2244,2,0),"")</f>
        <v/>
      </c>
      <c r="I1644" s="31"/>
      <c r="J1644" s="55"/>
      <c r="K1644" s="55">
        <f t="shared" si="53"/>
        <v>0</v>
      </c>
    </row>
    <row r="1645" spans="1:11" ht="24.95" customHeight="1" x14ac:dyDescent="0.2">
      <c r="A1645" s="29"/>
      <c r="B1645" s="29"/>
      <c r="C1645" s="30"/>
      <c r="D1645" s="2"/>
      <c r="E1645" s="1"/>
      <c r="F1645" s="1"/>
      <c r="G1645" s="57" t="str">
        <f t="shared" si="52"/>
        <v/>
      </c>
      <c r="H1645" s="54" t="str">
        <f>IFERROR(VLOOKUP(G1645,مخزن!D1643:E2245,2,0),"")</f>
        <v/>
      </c>
      <c r="I1645" s="31"/>
      <c r="J1645" s="55"/>
      <c r="K1645" s="55">
        <f t="shared" si="53"/>
        <v>0</v>
      </c>
    </row>
    <row r="1646" spans="1:11" ht="24.95" customHeight="1" x14ac:dyDescent="0.2">
      <c r="A1646" s="29"/>
      <c r="B1646" s="29"/>
      <c r="C1646" s="30"/>
      <c r="D1646" s="2"/>
      <c r="E1646" s="1"/>
      <c r="F1646" s="1"/>
      <c r="G1646" s="57" t="str">
        <f t="shared" si="52"/>
        <v/>
      </c>
      <c r="H1646" s="54" t="str">
        <f>IFERROR(VLOOKUP(G1646,مخزن!D1644:E2246,2,0),"")</f>
        <v/>
      </c>
      <c r="I1646" s="31"/>
      <c r="J1646" s="55"/>
      <c r="K1646" s="55">
        <f t="shared" si="53"/>
        <v>0</v>
      </c>
    </row>
    <row r="1647" spans="1:11" ht="24.95" customHeight="1" x14ac:dyDescent="0.2">
      <c r="A1647" s="29"/>
      <c r="B1647" s="29"/>
      <c r="C1647" s="30"/>
      <c r="D1647" s="2"/>
      <c r="E1647" s="1"/>
      <c r="F1647" s="1"/>
      <c r="G1647" s="57" t="str">
        <f t="shared" si="52"/>
        <v/>
      </c>
      <c r="H1647" s="54" t="str">
        <f>IFERROR(VLOOKUP(G1647,مخزن!D1645:E2247,2,0),"")</f>
        <v/>
      </c>
      <c r="I1647" s="31"/>
      <c r="J1647" s="55"/>
      <c r="K1647" s="55">
        <f t="shared" si="53"/>
        <v>0</v>
      </c>
    </row>
    <row r="1648" spans="1:11" ht="24.95" customHeight="1" x14ac:dyDescent="0.2">
      <c r="A1648" s="29"/>
      <c r="B1648" s="29"/>
      <c r="C1648" s="30"/>
      <c r="D1648" s="2"/>
      <c r="E1648" s="1"/>
      <c r="F1648" s="1"/>
      <c r="G1648" s="57" t="str">
        <f t="shared" si="52"/>
        <v/>
      </c>
      <c r="H1648" s="54" t="str">
        <f>IFERROR(VLOOKUP(G1648,مخزن!D1646:E2248,2,0),"")</f>
        <v/>
      </c>
      <c r="I1648" s="31"/>
      <c r="J1648" s="55"/>
      <c r="K1648" s="55">
        <f t="shared" si="53"/>
        <v>0</v>
      </c>
    </row>
    <row r="1649" spans="1:11" ht="24.95" customHeight="1" x14ac:dyDescent="0.2">
      <c r="A1649" s="29"/>
      <c r="B1649" s="29"/>
      <c r="C1649" s="30"/>
      <c r="D1649" s="2"/>
      <c r="E1649" s="1"/>
      <c r="F1649" s="1"/>
      <c r="G1649" s="57" t="str">
        <f t="shared" si="52"/>
        <v/>
      </c>
      <c r="H1649" s="54" t="str">
        <f>IFERROR(VLOOKUP(G1649,مخزن!D1647:E2249,2,0),"")</f>
        <v/>
      </c>
      <c r="I1649" s="31"/>
      <c r="J1649" s="55"/>
      <c r="K1649" s="55">
        <f t="shared" si="53"/>
        <v>0</v>
      </c>
    </row>
    <row r="1650" spans="1:11" ht="24.95" customHeight="1" x14ac:dyDescent="0.2">
      <c r="A1650" s="29"/>
      <c r="B1650" s="29"/>
      <c r="C1650" s="30"/>
      <c r="D1650" s="2"/>
      <c r="E1650" s="1"/>
      <c r="F1650" s="1"/>
      <c r="G1650" s="57" t="str">
        <f t="shared" si="52"/>
        <v/>
      </c>
      <c r="H1650" s="54" t="str">
        <f>IFERROR(VLOOKUP(G1650,مخزن!D1648:E2250,2,0),"")</f>
        <v/>
      </c>
      <c r="I1650" s="31"/>
      <c r="J1650" s="55"/>
      <c r="K1650" s="55">
        <f t="shared" si="53"/>
        <v>0</v>
      </c>
    </row>
    <row r="1651" spans="1:11" ht="24.95" customHeight="1" x14ac:dyDescent="0.2">
      <c r="A1651" s="29"/>
      <c r="B1651" s="29"/>
      <c r="C1651" s="30"/>
      <c r="D1651" s="2"/>
      <c r="E1651" s="1"/>
      <c r="F1651" s="1"/>
      <c r="G1651" s="57" t="str">
        <f t="shared" si="52"/>
        <v/>
      </c>
      <c r="H1651" s="54" t="str">
        <f>IFERROR(VLOOKUP(G1651,مخزن!D1649:E2251,2,0),"")</f>
        <v/>
      </c>
      <c r="I1651" s="31"/>
      <c r="J1651" s="55"/>
      <c r="K1651" s="55">
        <f t="shared" si="53"/>
        <v>0</v>
      </c>
    </row>
    <row r="1652" spans="1:11" ht="24.95" customHeight="1" x14ac:dyDescent="0.2">
      <c r="A1652" s="29"/>
      <c r="B1652" s="29"/>
      <c r="C1652" s="30"/>
      <c r="D1652" s="2"/>
      <c r="E1652" s="1"/>
      <c r="F1652" s="1"/>
      <c r="G1652" s="57" t="str">
        <f t="shared" si="52"/>
        <v/>
      </c>
      <c r="H1652" s="54" t="str">
        <f>IFERROR(VLOOKUP(G1652,مخزن!D1650:E2252,2,0),"")</f>
        <v/>
      </c>
      <c r="I1652" s="31"/>
      <c r="J1652" s="55"/>
      <c r="K1652" s="55">
        <f t="shared" si="53"/>
        <v>0</v>
      </c>
    </row>
    <row r="1653" spans="1:11" ht="24.95" customHeight="1" x14ac:dyDescent="0.2">
      <c r="A1653" s="29"/>
      <c r="B1653" s="29"/>
      <c r="C1653" s="30"/>
      <c r="D1653" s="2"/>
      <c r="E1653" s="1"/>
      <c r="F1653" s="1"/>
      <c r="G1653" s="57" t="str">
        <f t="shared" si="52"/>
        <v/>
      </c>
      <c r="H1653" s="54" t="str">
        <f>IFERROR(VLOOKUP(G1653,مخزن!D1651:E2253,2,0),"")</f>
        <v/>
      </c>
      <c r="I1653" s="31"/>
      <c r="J1653" s="55"/>
      <c r="K1653" s="55">
        <f t="shared" si="53"/>
        <v>0</v>
      </c>
    </row>
    <row r="1654" spans="1:11" ht="24.95" customHeight="1" x14ac:dyDescent="0.2">
      <c r="A1654" s="29"/>
      <c r="B1654" s="29"/>
      <c r="C1654" s="30"/>
      <c r="D1654" s="2"/>
      <c r="E1654" s="1"/>
      <c r="F1654" s="1"/>
      <c r="G1654" s="57" t="str">
        <f t="shared" si="52"/>
        <v/>
      </c>
      <c r="H1654" s="54" t="str">
        <f>IFERROR(VLOOKUP(G1654,مخزن!D1652:E2254,2,0),"")</f>
        <v/>
      </c>
      <c r="I1654" s="31"/>
      <c r="J1654" s="55"/>
      <c r="K1654" s="55">
        <f t="shared" si="53"/>
        <v>0</v>
      </c>
    </row>
    <row r="1655" spans="1:11" ht="24.95" customHeight="1" x14ac:dyDescent="0.2">
      <c r="A1655" s="29"/>
      <c r="B1655" s="29"/>
      <c r="C1655" s="30"/>
      <c r="D1655" s="2"/>
      <c r="E1655" s="1"/>
      <c r="F1655" s="1"/>
      <c r="G1655" s="57" t="str">
        <f t="shared" si="52"/>
        <v/>
      </c>
      <c r="H1655" s="54" t="str">
        <f>IFERROR(VLOOKUP(G1655,مخزن!D1653:E2255,2,0),"")</f>
        <v/>
      </c>
      <c r="I1655" s="31"/>
      <c r="J1655" s="55"/>
      <c r="K1655" s="55">
        <f t="shared" si="53"/>
        <v>0</v>
      </c>
    </row>
    <row r="1656" spans="1:11" ht="24.95" customHeight="1" x14ac:dyDescent="0.2">
      <c r="A1656" s="29"/>
      <c r="B1656" s="29"/>
      <c r="C1656" s="30"/>
      <c r="D1656" s="2"/>
      <c r="E1656" s="1"/>
      <c r="F1656" s="1"/>
      <c r="G1656" s="57" t="str">
        <f t="shared" si="52"/>
        <v/>
      </c>
      <c r="H1656" s="54" t="str">
        <f>IFERROR(VLOOKUP(G1656,مخزن!D1654:E2256,2,0),"")</f>
        <v/>
      </c>
      <c r="I1656" s="31"/>
      <c r="J1656" s="55"/>
      <c r="K1656" s="55">
        <f t="shared" si="53"/>
        <v>0</v>
      </c>
    </row>
    <row r="1657" spans="1:11" ht="24.95" customHeight="1" x14ac:dyDescent="0.2">
      <c r="A1657" s="29"/>
      <c r="B1657" s="29"/>
      <c r="C1657" s="30"/>
      <c r="D1657" s="2"/>
      <c r="E1657" s="1"/>
      <c r="F1657" s="1"/>
      <c r="G1657" s="57" t="str">
        <f t="shared" si="52"/>
        <v/>
      </c>
      <c r="H1657" s="54" t="str">
        <f>IFERROR(VLOOKUP(G1657,مخزن!D1655:E2257,2,0),"")</f>
        <v/>
      </c>
      <c r="I1657" s="31"/>
      <c r="J1657" s="55"/>
      <c r="K1657" s="55">
        <f t="shared" si="53"/>
        <v>0</v>
      </c>
    </row>
    <row r="1658" spans="1:11" ht="24.95" customHeight="1" x14ac:dyDescent="0.2">
      <c r="A1658" s="29"/>
      <c r="B1658" s="29"/>
      <c r="C1658" s="30"/>
      <c r="D1658" s="2"/>
      <c r="E1658" s="1"/>
      <c r="F1658" s="1"/>
      <c r="G1658" s="57" t="str">
        <f t="shared" si="52"/>
        <v/>
      </c>
      <c r="H1658" s="54" t="str">
        <f>IFERROR(VLOOKUP(G1658,مخزن!D1656:E2258,2,0),"")</f>
        <v/>
      </c>
      <c r="I1658" s="31"/>
      <c r="J1658" s="55"/>
      <c r="K1658" s="55">
        <f t="shared" si="53"/>
        <v>0</v>
      </c>
    </row>
    <row r="1659" spans="1:11" ht="24.95" customHeight="1" x14ac:dyDescent="0.2">
      <c r="A1659" s="29"/>
      <c r="B1659" s="29"/>
      <c r="C1659" s="30"/>
      <c r="D1659" s="2"/>
      <c r="E1659" s="1"/>
      <c r="F1659" s="1"/>
      <c r="G1659" s="57" t="str">
        <f t="shared" si="52"/>
        <v/>
      </c>
      <c r="H1659" s="54" t="str">
        <f>IFERROR(VLOOKUP(G1659,مخزن!D1657:E2259,2,0),"")</f>
        <v/>
      </c>
      <c r="I1659" s="31"/>
      <c r="J1659" s="55"/>
      <c r="K1659" s="55">
        <f t="shared" si="53"/>
        <v>0</v>
      </c>
    </row>
    <row r="1660" spans="1:11" ht="24.95" customHeight="1" x14ac:dyDescent="0.2">
      <c r="A1660" s="29"/>
      <c r="B1660" s="29"/>
      <c r="C1660" s="30"/>
      <c r="D1660" s="2"/>
      <c r="E1660" s="1"/>
      <c r="F1660" s="1"/>
      <c r="G1660" s="57" t="str">
        <f t="shared" si="52"/>
        <v/>
      </c>
      <c r="H1660" s="54" t="str">
        <f>IFERROR(VLOOKUP(G1660,مخزن!D1658:E2260,2,0),"")</f>
        <v/>
      </c>
      <c r="I1660" s="31"/>
      <c r="J1660" s="55"/>
      <c r="K1660" s="55">
        <f t="shared" si="53"/>
        <v>0</v>
      </c>
    </row>
    <row r="1661" spans="1:11" ht="24.95" customHeight="1" x14ac:dyDescent="0.2">
      <c r="A1661" s="29"/>
      <c r="B1661" s="29"/>
      <c r="C1661" s="30"/>
      <c r="D1661" s="2"/>
      <c r="E1661" s="1"/>
      <c r="F1661" s="1"/>
      <c r="G1661" s="57" t="str">
        <f t="shared" si="52"/>
        <v/>
      </c>
      <c r="H1661" s="54" t="str">
        <f>IFERROR(VLOOKUP(G1661,مخزن!D1659:E2261,2,0),"")</f>
        <v/>
      </c>
      <c r="I1661" s="31"/>
      <c r="J1661" s="55"/>
      <c r="K1661" s="55">
        <f t="shared" si="53"/>
        <v>0</v>
      </c>
    </row>
    <row r="1662" spans="1:11" ht="24.95" customHeight="1" x14ac:dyDescent="0.2">
      <c r="A1662" s="29"/>
      <c r="B1662" s="29"/>
      <c r="C1662" s="30"/>
      <c r="D1662" s="2"/>
      <c r="E1662" s="1"/>
      <c r="F1662" s="1"/>
      <c r="G1662" s="57" t="str">
        <f t="shared" si="52"/>
        <v/>
      </c>
      <c r="H1662" s="54" t="str">
        <f>IFERROR(VLOOKUP(G1662,مخزن!D1660:E2262,2,0),"")</f>
        <v/>
      </c>
      <c r="I1662" s="31"/>
      <c r="J1662" s="55"/>
      <c r="K1662" s="55">
        <f t="shared" si="53"/>
        <v>0</v>
      </c>
    </row>
    <row r="1663" spans="1:11" ht="24.95" customHeight="1" x14ac:dyDescent="0.2">
      <c r="A1663" s="29"/>
      <c r="B1663" s="29"/>
      <c r="C1663" s="30"/>
      <c r="D1663" s="2"/>
      <c r="E1663" s="1"/>
      <c r="F1663" s="1"/>
      <c r="G1663" s="57" t="str">
        <f t="shared" si="52"/>
        <v/>
      </c>
      <c r="H1663" s="54" t="str">
        <f>IFERROR(VLOOKUP(G1663,مخزن!D1661:E2263,2,0),"")</f>
        <v/>
      </c>
      <c r="I1663" s="31"/>
      <c r="J1663" s="55"/>
      <c r="K1663" s="55">
        <f t="shared" si="53"/>
        <v>0</v>
      </c>
    </row>
    <row r="1664" spans="1:11" ht="24.95" customHeight="1" x14ac:dyDescent="0.2">
      <c r="A1664" s="29"/>
      <c r="B1664" s="29"/>
      <c r="C1664" s="30"/>
      <c r="D1664" s="2"/>
      <c r="E1664" s="1"/>
      <c r="F1664" s="1"/>
      <c r="G1664" s="57" t="str">
        <f t="shared" si="52"/>
        <v/>
      </c>
      <c r="H1664" s="54" t="str">
        <f>IFERROR(VLOOKUP(G1664,مخزن!D1662:E2264,2,0),"")</f>
        <v/>
      </c>
      <c r="I1664" s="31"/>
      <c r="J1664" s="55"/>
      <c r="K1664" s="55">
        <f t="shared" si="53"/>
        <v>0</v>
      </c>
    </row>
    <row r="1665" spans="1:11" ht="24.95" customHeight="1" x14ac:dyDescent="0.2">
      <c r="A1665" s="29"/>
      <c r="B1665" s="29"/>
      <c r="C1665" s="30"/>
      <c r="D1665" s="2"/>
      <c r="E1665" s="1"/>
      <c r="F1665" s="1"/>
      <c r="G1665" s="57" t="str">
        <f t="shared" si="52"/>
        <v/>
      </c>
      <c r="H1665" s="54" t="str">
        <f>IFERROR(VLOOKUP(G1665,مخزن!D1663:E2265,2,0),"")</f>
        <v/>
      </c>
      <c r="I1665" s="31"/>
      <c r="J1665" s="55"/>
      <c r="K1665" s="55">
        <f t="shared" si="53"/>
        <v>0</v>
      </c>
    </row>
    <row r="1666" spans="1:11" ht="24.95" customHeight="1" x14ac:dyDescent="0.2">
      <c r="A1666" s="29"/>
      <c r="B1666" s="29"/>
      <c r="C1666" s="30"/>
      <c r="D1666" s="2"/>
      <c r="E1666" s="1"/>
      <c r="F1666" s="1"/>
      <c r="G1666" s="57" t="str">
        <f t="shared" si="52"/>
        <v/>
      </c>
      <c r="H1666" s="54" t="str">
        <f>IFERROR(VLOOKUP(G1666,مخزن!D1664:E2266,2,0),"")</f>
        <v/>
      </c>
      <c r="I1666" s="31"/>
      <c r="J1666" s="55"/>
      <c r="K1666" s="55">
        <f t="shared" si="53"/>
        <v>0</v>
      </c>
    </row>
    <row r="1667" spans="1:11" ht="24.95" customHeight="1" x14ac:dyDescent="0.2">
      <c r="A1667" s="29"/>
      <c r="B1667" s="29"/>
      <c r="C1667" s="30"/>
      <c r="D1667" s="2"/>
      <c r="E1667" s="1"/>
      <c r="F1667" s="1"/>
      <c r="G1667" s="57" t="str">
        <f t="shared" si="52"/>
        <v/>
      </c>
      <c r="H1667" s="54" t="str">
        <f>IFERROR(VLOOKUP(G1667,مخزن!D1665:E2267,2,0),"")</f>
        <v/>
      </c>
      <c r="I1667" s="31"/>
      <c r="J1667" s="55"/>
      <c r="K1667" s="55">
        <f t="shared" si="53"/>
        <v>0</v>
      </c>
    </row>
    <row r="1668" spans="1:11" ht="24.95" customHeight="1" x14ac:dyDescent="0.2">
      <c r="A1668" s="29"/>
      <c r="B1668" s="29"/>
      <c r="C1668" s="30"/>
      <c r="D1668" s="2"/>
      <c r="E1668" s="1"/>
      <c r="F1668" s="1"/>
      <c r="G1668" s="57" t="str">
        <f t="shared" si="52"/>
        <v/>
      </c>
      <c r="H1668" s="54" t="str">
        <f>IFERROR(VLOOKUP(G1668,مخزن!D1666:E2268,2,0),"")</f>
        <v/>
      </c>
      <c r="I1668" s="31"/>
      <c r="J1668" s="55"/>
      <c r="K1668" s="55">
        <f t="shared" si="53"/>
        <v>0</v>
      </c>
    </row>
    <row r="1669" spans="1:11" ht="24.95" customHeight="1" x14ac:dyDescent="0.2">
      <c r="A1669" s="29"/>
      <c r="B1669" s="29"/>
      <c r="C1669" s="30"/>
      <c r="D1669" s="2"/>
      <c r="E1669" s="1"/>
      <c r="F1669" s="1"/>
      <c r="G1669" s="57" t="str">
        <f t="shared" si="52"/>
        <v/>
      </c>
      <c r="H1669" s="54" t="str">
        <f>IFERROR(VLOOKUP(G1669,مخزن!D1667:E2269,2,0),"")</f>
        <v/>
      </c>
      <c r="I1669" s="31"/>
      <c r="J1669" s="55"/>
      <c r="K1669" s="55">
        <f t="shared" si="53"/>
        <v>0</v>
      </c>
    </row>
    <row r="1670" spans="1:11" ht="24.95" customHeight="1" x14ac:dyDescent="0.2">
      <c r="A1670" s="29"/>
      <c r="B1670" s="29"/>
      <c r="C1670" s="30"/>
      <c r="D1670" s="2"/>
      <c r="E1670" s="1"/>
      <c r="F1670" s="1"/>
      <c r="G1670" s="57" t="str">
        <f t="shared" si="52"/>
        <v/>
      </c>
      <c r="H1670" s="54" t="str">
        <f>IFERROR(VLOOKUP(G1670,مخزن!D1668:E2270,2,0),"")</f>
        <v/>
      </c>
      <c r="I1670" s="31"/>
      <c r="J1670" s="55"/>
      <c r="K1670" s="55">
        <f t="shared" si="53"/>
        <v>0</v>
      </c>
    </row>
    <row r="1671" spans="1:11" ht="24.95" customHeight="1" x14ac:dyDescent="0.2">
      <c r="A1671" s="29"/>
      <c r="B1671" s="29"/>
      <c r="C1671" s="30"/>
      <c r="D1671" s="2"/>
      <c r="E1671" s="1"/>
      <c r="F1671" s="1"/>
      <c r="G1671" s="57" t="str">
        <f t="shared" si="52"/>
        <v/>
      </c>
      <c r="H1671" s="54" t="str">
        <f>IFERROR(VLOOKUP(G1671,مخزن!D1669:E2271,2,0),"")</f>
        <v/>
      </c>
      <c r="I1671" s="31"/>
      <c r="J1671" s="55"/>
      <c r="K1671" s="55">
        <f t="shared" si="53"/>
        <v>0</v>
      </c>
    </row>
    <row r="1672" spans="1:11" ht="24.95" customHeight="1" x14ac:dyDescent="0.2">
      <c r="A1672" s="29"/>
      <c r="B1672" s="29"/>
      <c r="C1672" s="30"/>
      <c r="D1672" s="2"/>
      <c r="E1672" s="1"/>
      <c r="F1672" s="1"/>
      <c r="G1672" s="57" t="str">
        <f t="shared" si="52"/>
        <v/>
      </c>
      <c r="H1672" s="54" t="str">
        <f>IFERROR(VLOOKUP(G1672,مخزن!D1670:E2272,2,0),"")</f>
        <v/>
      </c>
      <c r="I1672" s="31"/>
      <c r="J1672" s="55"/>
      <c r="K1672" s="55">
        <f t="shared" si="53"/>
        <v>0</v>
      </c>
    </row>
    <row r="1673" spans="1:11" ht="24.95" customHeight="1" x14ac:dyDescent="0.2">
      <c r="A1673" s="29"/>
      <c r="B1673" s="29"/>
      <c r="C1673" s="30"/>
      <c r="D1673" s="2"/>
      <c r="E1673" s="1"/>
      <c r="F1673" s="1"/>
      <c r="G1673" s="57" t="str">
        <f t="shared" si="52"/>
        <v/>
      </c>
      <c r="H1673" s="54" t="str">
        <f>IFERROR(VLOOKUP(G1673,مخزن!D1671:E2273,2,0),"")</f>
        <v/>
      </c>
      <c r="I1673" s="31"/>
      <c r="J1673" s="55"/>
      <c r="K1673" s="55">
        <f t="shared" si="53"/>
        <v>0</v>
      </c>
    </row>
    <row r="1674" spans="1:11" ht="24.95" customHeight="1" x14ac:dyDescent="0.2">
      <c r="A1674" s="29"/>
      <c r="B1674" s="29"/>
      <c r="C1674" s="30"/>
      <c r="D1674" s="2"/>
      <c r="E1674" s="1"/>
      <c r="F1674" s="1"/>
      <c r="G1674" s="57" t="str">
        <f t="shared" ref="G1674:G1737" si="54">E1674&amp;F1674</f>
        <v/>
      </c>
      <c r="H1674" s="54" t="str">
        <f>IFERROR(VLOOKUP(G1674,مخزن!D1672:E2274,2,0),"")</f>
        <v/>
      </c>
      <c r="I1674" s="31"/>
      <c r="J1674" s="55"/>
      <c r="K1674" s="55">
        <f t="shared" ref="K1674:K1737" si="55">I1674*J1674</f>
        <v>0</v>
      </c>
    </row>
    <row r="1675" spans="1:11" ht="24.95" customHeight="1" x14ac:dyDescent="0.2">
      <c r="A1675" s="29"/>
      <c r="B1675" s="29"/>
      <c r="C1675" s="30"/>
      <c r="D1675" s="2"/>
      <c r="E1675" s="1"/>
      <c r="F1675" s="1"/>
      <c r="G1675" s="57" t="str">
        <f t="shared" si="54"/>
        <v/>
      </c>
      <c r="H1675" s="54" t="str">
        <f>IFERROR(VLOOKUP(G1675,مخزن!D1673:E2275,2,0),"")</f>
        <v/>
      </c>
      <c r="I1675" s="31"/>
      <c r="J1675" s="55"/>
      <c r="K1675" s="55">
        <f t="shared" si="55"/>
        <v>0</v>
      </c>
    </row>
    <row r="1676" spans="1:11" ht="24.95" customHeight="1" x14ac:dyDescent="0.2">
      <c r="A1676" s="29"/>
      <c r="B1676" s="29"/>
      <c r="C1676" s="30"/>
      <c r="D1676" s="2"/>
      <c r="E1676" s="1"/>
      <c r="F1676" s="1"/>
      <c r="G1676" s="57" t="str">
        <f t="shared" si="54"/>
        <v/>
      </c>
      <c r="H1676" s="54" t="str">
        <f>IFERROR(VLOOKUP(G1676,مخزن!D1674:E2276,2,0),"")</f>
        <v/>
      </c>
      <c r="I1676" s="31"/>
      <c r="J1676" s="55"/>
      <c r="K1676" s="55">
        <f t="shared" si="55"/>
        <v>0</v>
      </c>
    </row>
    <row r="1677" spans="1:11" ht="24.95" customHeight="1" x14ac:dyDescent="0.2">
      <c r="A1677" s="29"/>
      <c r="B1677" s="29"/>
      <c r="C1677" s="30"/>
      <c r="D1677" s="2"/>
      <c r="E1677" s="1"/>
      <c r="F1677" s="1"/>
      <c r="G1677" s="57" t="str">
        <f t="shared" si="54"/>
        <v/>
      </c>
      <c r="H1677" s="54" t="str">
        <f>IFERROR(VLOOKUP(G1677,مخزن!D1675:E2277,2,0),"")</f>
        <v/>
      </c>
      <c r="I1677" s="31"/>
      <c r="J1677" s="55"/>
      <c r="K1677" s="55">
        <f t="shared" si="55"/>
        <v>0</v>
      </c>
    </row>
    <row r="1678" spans="1:11" ht="24.95" customHeight="1" x14ac:dyDescent="0.2">
      <c r="A1678" s="29"/>
      <c r="B1678" s="29"/>
      <c r="C1678" s="30"/>
      <c r="D1678" s="2"/>
      <c r="E1678" s="1"/>
      <c r="F1678" s="1"/>
      <c r="G1678" s="57" t="str">
        <f t="shared" si="54"/>
        <v/>
      </c>
      <c r="H1678" s="54" t="str">
        <f>IFERROR(VLOOKUP(G1678,مخزن!D1676:E2278,2,0),"")</f>
        <v/>
      </c>
      <c r="I1678" s="31"/>
      <c r="J1678" s="55"/>
      <c r="K1678" s="55">
        <f t="shared" si="55"/>
        <v>0</v>
      </c>
    </row>
    <row r="1679" spans="1:11" ht="24.95" customHeight="1" x14ac:dyDescent="0.2">
      <c r="A1679" s="29"/>
      <c r="B1679" s="29"/>
      <c r="C1679" s="30"/>
      <c r="D1679" s="2"/>
      <c r="E1679" s="1"/>
      <c r="F1679" s="1"/>
      <c r="G1679" s="57" t="str">
        <f t="shared" si="54"/>
        <v/>
      </c>
      <c r="H1679" s="54" t="str">
        <f>IFERROR(VLOOKUP(G1679,مخزن!D1677:E2279,2,0),"")</f>
        <v/>
      </c>
      <c r="I1679" s="31"/>
      <c r="J1679" s="55"/>
      <c r="K1679" s="55">
        <f t="shared" si="55"/>
        <v>0</v>
      </c>
    </row>
    <row r="1680" spans="1:11" ht="24.95" customHeight="1" x14ac:dyDescent="0.2">
      <c r="A1680" s="29"/>
      <c r="B1680" s="29"/>
      <c r="C1680" s="30"/>
      <c r="D1680" s="2"/>
      <c r="E1680" s="1"/>
      <c r="F1680" s="1"/>
      <c r="G1680" s="57" t="str">
        <f t="shared" si="54"/>
        <v/>
      </c>
      <c r="H1680" s="54" t="str">
        <f>IFERROR(VLOOKUP(G1680,مخزن!D1678:E2280,2,0),"")</f>
        <v/>
      </c>
      <c r="I1680" s="31"/>
      <c r="J1680" s="55"/>
      <c r="K1680" s="55">
        <f t="shared" si="55"/>
        <v>0</v>
      </c>
    </row>
    <row r="1681" spans="1:11" ht="24.95" customHeight="1" x14ac:dyDescent="0.2">
      <c r="A1681" s="29"/>
      <c r="B1681" s="29"/>
      <c r="C1681" s="30"/>
      <c r="D1681" s="2"/>
      <c r="E1681" s="1"/>
      <c r="F1681" s="1"/>
      <c r="G1681" s="57" t="str">
        <f t="shared" si="54"/>
        <v/>
      </c>
      <c r="H1681" s="54" t="str">
        <f>IFERROR(VLOOKUP(G1681,مخزن!D1679:E2281,2,0),"")</f>
        <v/>
      </c>
      <c r="I1681" s="31"/>
      <c r="J1681" s="55"/>
      <c r="K1681" s="55">
        <f t="shared" si="55"/>
        <v>0</v>
      </c>
    </row>
    <row r="1682" spans="1:11" ht="24.95" customHeight="1" x14ac:dyDescent="0.2">
      <c r="A1682" s="29"/>
      <c r="B1682" s="29"/>
      <c r="C1682" s="30"/>
      <c r="D1682" s="2"/>
      <c r="E1682" s="1"/>
      <c r="F1682" s="1"/>
      <c r="G1682" s="57" t="str">
        <f t="shared" si="54"/>
        <v/>
      </c>
      <c r="H1682" s="54" t="str">
        <f>IFERROR(VLOOKUP(G1682,مخزن!D1680:E2282,2,0),"")</f>
        <v/>
      </c>
      <c r="I1682" s="31"/>
      <c r="J1682" s="55"/>
      <c r="K1682" s="55">
        <f t="shared" si="55"/>
        <v>0</v>
      </c>
    </row>
    <row r="1683" spans="1:11" ht="24.95" customHeight="1" x14ac:dyDescent="0.2">
      <c r="A1683" s="29"/>
      <c r="B1683" s="29"/>
      <c r="C1683" s="30"/>
      <c r="D1683" s="2"/>
      <c r="E1683" s="1"/>
      <c r="F1683" s="1"/>
      <c r="G1683" s="57" t="str">
        <f t="shared" si="54"/>
        <v/>
      </c>
      <c r="H1683" s="54" t="str">
        <f>IFERROR(VLOOKUP(G1683,مخزن!D1681:E2283,2,0),"")</f>
        <v/>
      </c>
      <c r="I1683" s="31"/>
      <c r="J1683" s="55"/>
      <c r="K1683" s="55">
        <f t="shared" si="55"/>
        <v>0</v>
      </c>
    </row>
    <row r="1684" spans="1:11" ht="24.95" customHeight="1" x14ac:dyDescent="0.2">
      <c r="A1684" s="29"/>
      <c r="B1684" s="29"/>
      <c r="C1684" s="30"/>
      <c r="D1684" s="2"/>
      <c r="E1684" s="1"/>
      <c r="F1684" s="1"/>
      <c r="G1684" s="57" t="str">
        <f t="shared" si="54"/>
        <v/>
      </c>
      <c r="H1684" s="54" t="str">
        <f>IFERROR(VLOOKUP(G1684,مخزن!D1682:E2284,2,0),"")</f>
        <v/>
      </c>
      <c r="I1684" s="31"/>
      <c r="J1684" s="55"/>
      <c r="K1684" s="55">
        <f t="shared" si="55"/>
        <v>0</v>
      </c>
    </row>
    <row r="1685" spans="1:11" ht="24.95" customHeight="1" x14ac:dyDescent="0.2">
      <c r="A1685" s="29"/>
      <c r="B1685" s="29"/>
      <c r="C1685" s="30"/>
      <c r="D1685" s="2"/>
      <c r="E1685" s="1"/>
      <c r="F1685" s="1"/>
      <c r="G1685" s="57" t="str">
        <f t="shared" si="54"/>
        <v/>
      </c>
      <c r="H1685" s="54" t="str">
        <f>IFERROR(VLOOKUP(G1685,مخزن!D1683:E2285,2,0),"")</f>
        <v/>
      </c>
      <c r="I1685" s="31"/>
      <c r="J1685" s="55"/>
      <c r="K1685" s="55">
        <f t="shared" si="55"/>
        <v>0</v>
      </c>
    </row>
    <row r="1686" spans="1:11" ht="24.95" customHeight="1" x14ac:dyDescent="0.2">
      <c r="A1686" s="29"/>
      <c r="B1686" s="29"/>
      <c r="C1686" s="30"/>
      <c r="D1686" s="2"/>
      <c r="E1686" s="1"/>
      <c r="F1686" s="1"/>
      <c r="G1686" s="57" t="str">
        <f t="shared" si="54"/>
        <v/>
      </c>
      <c r="H1686" s="54" t="str">
        <f>IFERROR(VLOOKUP(G1686,مخزن!D1684:E2286,2,0),"")</f>
        <v/>
      </c>
      <c r="I1686" s="31"/>
      <c r="J1686" s="55"/>
      <c r="K1686" s="55">
        <f t="shared" si="55"/>
        <v>0</v>
      </c>
    </row>
    <row r="1687" spans="1:11" ht="24.95" customHeight="1" x14ac:dyDescent="0.2">
      <c r="A1687" s="29"/>
      <c r="B1687" s="29"/>
      <c r="C1687" s="30"/>
      <c r="D1687" s="2"/>
      <c r="E1687" s="1"/>
      <c r="F1687" s="1"/>
      <c r="G1687" s="57" t="str">
        <f t="shared" si="54"/>
        <v/>
      </c>
      <c r="H1687" s="54" t="str">
        <f>IFERROR(VLOOKUP(G1687,مخزن!D1685:E2287,2,0),"")</f>
        <v/>
      </c>
      <c r="I1687" s="31"/>
      <c r="J1687" s="55"/>
      <c r="K1687" s="55">
        <f t="shared" si="55"/>
        <v>0</v>
      </c>
    </row>
    <row r="1688" spans="1:11" ht="24.95" customHeight="1" x14ac:dyDescent="0.2">
      <c r="A1688" s="29"/>
      <c r="B1688" s="29"/>
      <c r="C1688" s="30"/>
      <c r="D1688" s="2"/>
      <c r="E1688" s="1"/>
      <c r="F1688" s="1"/>
      <c r="G1688" s="57" t="str">
        <f t="shared" si="54"/>
        <v/>
      </c>
      <c r="H1688" s="54" t="str">
        <f>IFERROR(VLOOKUP(G1688,مخزن!D1686:E2288,2,0),"")</f>
        <v/>
      </c>
      <c r="I1688" s="31"/>
      <c r="J1688" s="55"/>
      <c r="K1688" s="55">
        <f t="shared" si="55"/>
        <v>0</v>
      </c>
    </row>
    <row r="1689" spans="1:11" ht="24.95" customHeight="1" x14ac:dyDescent="0.2">
      <c r="A1689" s="29"/>
      <c r="B1689" s="29"/>
      <c r="C1689" s="30"/>
      <c r="D1689" s="2"/>
      <c r="E1689" s="1"/>
      <c r="F1689" s="1"/>
      <c r="G1689" s="57" t="str">
        <f t="shared" si="54"/>
        <v/>
      </c>
      <c r="H1689" s="54" t="str">
        <f>IFERROR(VLOOKUP(G1689,مخزن!D1687:E2289,2,0),"")</f>
        <v/>
      </c>
      <c r="I1689" s="31"/>
      <c r="J1689" s="55"/>
      <c r="K1689" s="55">
        <f t="shared" si="55"/>
        <v>0</v>
      </c>
    </row>
    <row r="1690" spans="1:11" ht="24.95" customHeight="1" x14ac:dyDescent="0.2">
      <c r="A1690" s="29"/>
      <c r="B1690" s="29"/>
      <c r="C1690" s="30"/>
      <c r="D1690" s="2"/>
      <c r="E1690" s="1"/>
      <c r="F1690" s="1"/>
      <c r="G1690" s="57" t="str">
        <f t="shared" si="54"/>
        <v/>
      </c>
      <c r="H1690" s="54" t="str">
        <f>IFERROR(VLOOKUP(G1690,مخزن!D1688:E2290,2,0),"")</f>
        <v/>
      </c>
      <c r="I1690" s="31"/>
      <c r="J1690" s="55"/>
      <c r="K1690" s="55">
        <f t="shared" si="55"/>
        <v>0</v>
      </c>
    </row>
    <row r="1691" spans="1:11" ht="24.95" customHeight="1" x14ac:dyDescent="0.2">
      <c r="A1691" s="29"/>
      <c r="B1691" s="29"/>
      <c r="C1691" s="30"/>
      <c r="D1691" s="2"/>
      <c r="E1691" s="1"/>
      <c r="F1691" s="1"/>
      <c r="G1691" s="57" t="str">
        <f t="shared" si="54"/>
        <v/>
      </c>
      <c r="H1691" s="54" t="str">
        <f>IFERROR(VLOOKUP(G1691,مخزن!D1689:E2291,2,0),"")</f>
        <v/>
      </c>
      <c r="I1691" s="31"/>
      <c r="J1691" s="55"/>
      <c r="K1691" s="55">
        <f t="shared" si="55"/>
        <v>0</v>
      </c>
    </row>
    <row r="1692" spans="1:11" ht="24.95" customHeight="1" x14ac:dyDescent="0.2">
      <c r="A1692" s="29"/>
      <c r="B1692" s="29"/>
      <c r="C1692" s="30"/>
      <c r="D1692" s="2"/>
      <c r="E1692" s="1"/>
      <c r="F1692" s="1"/>
      <c r="G1692" s="57" t="str">
        <f t="shared" si="54"/>
        <v/>
      </c>
      <c r="H1692" s="54" t="str">
        <f>IFERROR(VLOOKUP(G1692,مخزن!D1690:E2292,2,0),"")</f>
        <v/>
      </c>
      <c r="I1692" s="31"/>
      <c r="J1692" s="55"/>
      <c r="K1692" s="55">
        <f t="shared" si="55"/>
        <v>0</v>
      </c>
    </row>
    <row r="1693" spans="1:11" ht="24.95" customHeight="1" x14ac:dyDescent="0.2">
      <c r="A1693" s="29"/>
      <c r="B1693" s="29"/>
      <c r="C1693" s="30"/>
      <c r="D1693" s="2"/>
      <c r="E1693" s="1"/>
      <c r="F1693" s="1"/>
      <c r="G1693" s="57" t="str">
        <f t="shared" si="54"/>
        <v/>
      </c>
      <c r="H1693" s="54" t="str">
        <f>IFERROR(VLOOKUP(G1693,مخزن!D1691:E2293,2,0),"")</f>
        <v/>
      </c>
      <c r="I1693" s="31"/>
      <c r="J1693" s="55"/>
      <c r="K1693" s="55">
        <f t="shared" si="55"/>
        <v>0</v>
      </c>
    </row>
    <row r="1694" spans="1:11" ht="24.95" customHeight="1" x14ac:dyDescent="0.2">
      <c r="A1694" s="29"/>
      <c r="B1694" s="29"/>
      <c r="C1694" s="30"/>
      <c r="D1694" s="2"/>
      <c r="E1694" s="1"/>
      <c r="F1694" s="1"/>
      <c r="G1694" s="57" t="str">
        <f t="shared" si="54"/>
        <v/>
      </c>
      <c r="H1694" s="54" t="str">
        <f>IFERROR(VLOOKUP(G1694,مخزن!D1692:E2294,2,0),"")</f>
        <v/>
      </c>
      <c r="I1694" s="31"/>
      <c r="J1694" s="55"/>
      <c r="K1694" s="55">
        <f t="shared" si="55"/>
        <v>0</v>
      </c>
    </row>
    <row r="1695" spans="1:11" ht="24.95" customHeight="1" x14ac:dyDescent="0.2">
      <c r="A1695" s="29"/>
      <c r="B1695" s="29"/>
      <c r="C1695" s="30"/>
      <c r="D1695" s="2"/>
      <c r="E1695" s="1"/>
      <c r="F1695" s="1"/>
      <c r="G1695" s="57" t="str">
        <f t="shared" si="54"/>
        <v/>
      </c>
      <c r="H1695" s="54" t="str">
        <f>IFERROR(VLOOKUP(G1695,مخزن!D1693:E2295,2,0),"")</f>
        <v/>
      </c>
      <c r="I1695" s="31"/>
      <c r="J1695" s="55"/>
      <c r="K1695" s="55">
        <f t="shared" si="55"/>
        <v>0</v>
      </c>
    </row>
    <row r="1696" spans="1:11" ht="24.95" customHeight="1" x14ac:dyDescent="0.2">
      <c r="A1696" s="29"/>
      <c r="B1696" s="29"/>
      <c r="C1696" s="30"/>
      <c r="D1696" s="2"/>
      <c r="E1696" s="1"/>
      <c r="F1696" s="1"/>
      <c r="G1696" s="57" t="str">
        <f t="shared" si="54"/>
        <v/>
      </c>
      <c r="H1696" s="54" t="str">
        <f>IFERROR(VLOOKUP(G1696,مخزن!D1694:E2296,2,0),"")</f>
        <v/>
      </c>
      <c r="I1696" s="31"/>
      <c r="J1696" s="55"/>
      <c r="K1696" s="55">
        <f t="shared" si="55"/>
        <v>0</v>
      </c>
    </row>
    <row r="1697" spans="1:11" ht="24.95" customHeight="1" x14ac:dyDescent="0.2">
      <c r="A1697" s="29"/>
      <c r="B1697" s="29"/>
      <c r="C1697" s="30"/>
      <c r="D1697" s="2"/>
      <c r="E1697" s="1"/>
      <c r="F1697" s="1"/>
      <c r="G1697" s="57" t="str">
        <f t="shared" si="54"/>
        <v/>
      </c>
      <c r="H1697" s="54" t="str">
        <f>IFERROR(VLOOKUP(G1697,مخزن!D1695:E2297,2,0),"")</f>
        <v/>
      </c>
      <c r="I1697" s="31"/>
      <c r="J1697" s="55"/>
      <c r="K1697" s="55">
        <f t="shared" si="55"/>
        <v>0</v>
      </c>
    </row>
    <row r="1698" spans="1:11" ht="24.95" customHeight="1" x14ac:dyDescent="0.2">
      <c r="A1698" s="29"/>
      <c r="B1698" s="29"/>
      <c r="C1698" s="30"/>
      <c r="D1698" s="2"/>
      <c r="E1698" s="1"/>
      <c r="F1698" s="1"/>
      <c r="G1698" s="57" t="str">
        <f t="shared" si="54"/>
        <v/>
      </c>
      <c r="H1698" s="54" t="str">
        <f>IFERROR(VLOOKUP(G1698,مخزن!D1696:E2298,2,0),"")</f>
        <v/>
      </c>
      <c r="I1698" s="31"/>
      <c r="J1698" s="55"/>
      <c r="K1698" s="55">
        <f t="shared" si="55"/>
        <v>0</v>
      </c>
    </row>
    <row r="1699" spans="1:11" ht="24.95" customHeight="1" x14ac:dyDescent="0.2">
      <c r="A1699" s="29"/>
      <c r="B1699" s="29"/>
      <c r="C1699" s="30"/>
      <c r="D1699" s="2"/>
      <c r="E1699" s="1"/>
      <c r="F1699" s="1"/>
      <c r="G1699" s="57" t="str">
        <f t="shared" si="54"/>
        <v/>
      </c>
      <c r="H1699" s="54" t="str">
        <f>IFERROR(VLOOKUP(G1699,مخزن!D1697:E2299,2,0),"")</f>
        <v/>
      </c>
      <c r="I1699" s="31"/>
      <c r="J1699" s="55"/>
      <c r="K1699" s="55">
        <f t="shared" si="55"/>
        <v>0</v>
      </c>
    </row>
    <row r="1700" spans="1:11" ht="24.95" customHeight="1" x14ac:dyDescent="0.2">
      <c r="A1700" s="29"/>
      <c r="B1700" s="29"/>
      <c r="C1700" s="30"/>
      <c r="D1700" s="2"/>
      <c r="E1700" s="1"/>
      <c r="F1700" s="1"/>
      <c r="G1700" s="57" t="str">
        <f t="shared" si="54"/>
        <v/>
      </c>
      <c r="H1700" s="54" t="str">
        <f>IFERROR(VLOOKUP(G1700,مخزن!D1698:E2300,2,0),"")</f>
        <v/>
      </c>
      <c r="I1700" s="31"/>
      <c r="J1700" s="55"/>
      <c r="K1700" s="55">
        <f t="shared" si="55"/>
        <v>0</v>
      </c>
    </row>
    <row r="1701" spans="1:11" ht="24.95" customHeight="1" x14ac:dyDescent="0.2">
      <c r="A1701" s="29"/>
      <c r="B1701" s="29"/>
      <c r="C1701" s="30"/>
      <c r="D1701" s="2"/>
      <c r="E1701" s="1"/>
      <c r="F1701" s="1"/>
      <c r="G1701" s="57" t="str">
        <f t="shared" si="54"/>
        <v/>
      </c>
      <c r="H1701" s="54" t="str">
        <f>IFERROR(VLOOKUP(G1701,مخزن!D1699:E2301,2,0),"")</f>
        <v/>
      </c>
      <c r="I1701" s="31"/>
      <c r="J1701" s="55"/>
      <c r="K1701" s="55">
        <f t="shared" si="55"/>
        <v>0</v>
      </c>
    </row>
    <row r="1702" spans="1:11" ht="24.95" customHeight="1" x14ac:dyDescent="0.2">
      <c r="A1702" s="29"/>
      <c r="B1702" s="29"/>
      <c r="C1702" s="30"/>
      <c r="D1702" s="2"/>
      <c r="E1702" s="1"/>
      <c r="F1702" s="1"/>
      <c r="G1702" s="57" t="str">
        <f t="shared" si="54"/>
        <v/>
      </c>
      <c r="H1702" s="54" t="str">
        <f>IFERROR(VLOOKUP(G1702,مخزن!D1700:E2302,2,0),"")</f>
        <v/>
      </c>
      <c r="I1702" s="31"/>
      <c r="J1702" s="55"/>
      <c r="K1702" s="55">
        <f t="shared" si="55"/>
        <v>0</v>
      </c>
    </row>
    <row r="1703" spans="1:11" ht="24.95" customHeight="1" x14ac:dyDescent="0.2">
      <c r="A1703" s="29"/>
      <c r="B1703" s="29"/>
      <c r="C1703" s="30"/>
      <c r="D1703" s="2"/>
      <c r="E1703" s="1"/>
      <c r="F1703" s="1"/>
      <c r="G1703" s="57" t="str">
        <f t="shared" si="54"/>
        <v/>
      </c>
      <c r="H1703" s="54" t="str">
        <f>IFERROR(VLOOKUP(G1703,مخزن!D1701:E2303,2,0),"")</f>
        <v/>
      </c>
      <c r="I1703" s="31"/>
      <c r="J1703" s="55"/>
      <c r="K1703" s="55">
        <f t="shared" si="55"/>
        <v>0</v>
      </c>
    </row>
    <row r="1704" spans="1:11" ht="24.95" customHeight="1" x14ac:dyDescent="0.2">
      <c r="A1704" s="29"/>
      <c r="B1704" s="29"/>
      <c r="C1704" s="30"/>
      <c r="D1704" s="2"/>
      <c r="E1704" s="1"/>
      <c r="F1704" s="1"/>
      <c r="G1704" s="57" t="str">
        <f t="shared" si="54"/>
        <v/>
      </c>
      <c r="H1704" s="54" t="str">
        <f>IFERROR(VLOOKUP(G1704,مخزن!D1702:E2304,2,0),"")</f>
        <v/>
      </c>
      <c r="I1704" s="31"/>
      <c r="J1704" s="55"/>
      <c r="K1704" s="55">
        <f t="shared" si="55"/>
        <v>0</v>
      </c>
    </row>
    <row r="1705" spans="1:11" ht="24.95" customHeight="1" x14ac:dyDescent="0.2">
      <c r="A1705" s="29"/>
      <c r="B1705" s="29"/>
      <c r="C1705" s="30"/>
      <c r="D1705" s="2"/>
      <c r="E1705" s="1"/>
      <c r="F1705" s="1"/>
      <c r="G1705" s="57" t="str">
        <f t="shared" si="54"/>
        <v/>
      </c>
      <c r="H1705" s="54" t="str">
        <f>IFERROR(VLOOKUP(G1705,مخزن!D1703:E2305,2,0),"")</f>
        <v/>
      </c>
      <c r="I1705" s="31"/>
      <c r="J1705" s="55"/>
      <c r="K1705" s="55">
        <f t="shared" si="55"/>
        <v>0</v>
      </c>
    </row>
    <row r="1706" spans="1:11" ht="24.95" customHeight="1" x14ac:dyDescent="0.2">
      <c r="A1706" s="29"/>
      <c r="B1706" s="29"/>
      <c r="C1706" s="30"/>
      <c r="D1706" s="2"/>
      <c r="E1706" s="1"/>
      <c r="F1706" s="1"/>
      <c r="G1706" s="57" t="str">
        <f t="shared" si="54"/>
        <v/>
      </c>
      <c r="H1706" s="54" t="str">
        <f>IFERROR(VLOOKUP(G1706,مخزن!D1704:E2306,2,0),"")</f>
        <v/>
      </c>
      <c r="I1706" s="31"/>
      <c r="J1706" s="55"/>
      <c r="K1706" s="55">
        <f t="shared" si="55"/>
        <v>0</v>
      </c>
    </row>
    <row r="1707" spans="1:11" ht="24.95" customHeight="1" x14ac:dyDescent="0.2">
      <c r="A1707" s="29"/>
      <c r="B1707" s="29"/>
      <c r="C1707" s="30"/>
      <c r="D1707" s="2"/>
      <c r="E1707" s="1"/>
      <c r="F1707" s="1"/>
      <c r="G1707" s="57" t="str">
        <f t="shared" si="54"/>
        <v/>
      </c>
      <c r="H1707" s="54" t="str">
        <f>IFERROR(VLOOKUP(G1707,مخزن!D1705:E2307,2,0),"")</f>
        <v/>
      </c>
      <c r="I1707" s="31"/>
      <c r="J1707" s="55"/>
      <c r="K1707" s="55">
        <f t="shared" si="55"/>
        <v>0</v>
      </c>
    </row>
    <row r="1708" spans="1:11" ht="24.95" customHeight="1" x14ac:dyDescent="0.2">
      <c r="A1708" s="29"/>
      <c r="B1708" s="29"/>
      <c r="C1708" s="30"/>
      <c r="D1708" s="2"/>
      <c r="E1708" s="1"/>
      <c r="F1708" s="1"/>
      <c r="G1708" s="57" t="str">
        <f t="shared" si="54"/>
        <v/>
      </c>
      <c r="H1708" s="54" t="str">
        <f>IFERROR(VLOOKUP(G1708,مخزن!D1706:E2308,2,0),"")</f>
        <v/>
      </c>
      <c r="I1708" s="31"/>
      <c r="J1708" s="55"/>
      <c r="K1708" s="55">
        <f t="shared" si="55"/>
        <v>0</v>
      </c>
    </row>
    <row r="1709" spans="1:11" ht="24.95" customHeight="1" x14ac:dyDescent="0.2">
      <c r="A1709" s="29"/>
      <c r="B1709" s="29"/>
      <c r="C1709" s="30"/>
      <c r="D1709" s="2"/>
      <c r="E1709" s="1"/>
      <c r="F1709" s="1"/>
      <c r="G1709" s="57" t="str">
        <f t="shared" si="54"/>
        <v/>
      </c>
      <c r="H1709" s="54" t="str">
        <f>IFERROR(VLOOKUP(G1709,مخزن!D1707:E2309,2,0),"")</f>
        <v/>
      </c>
      <c r="I1709" s="31"/>
      <c r="J1709" s="55"/>
      <c r="K1709" s="55">
        <f t="shared" si="55"/>
        <v>0</v>
      </c>
    </row>
    <row r="1710" spans="1:11" ht="24.95" customHeight="1" x14ac:dyDescent="0.2">
      <c r="A1710" s="29"/>
      <c r="B1710" s="29"/>
      <c r="C1710" s="30"/>
      <c r="D1710" s="2"/>
      <c r="E1710" s="1"/>
      <c r="F1710" s="1"/>
      <c r="G1710" s="57" t="str">
        <f t="shared" si="54"/>
        <v/>
      </c>
      <c r="H1710" s="54" t="str">
        <f>IFERROR(VLOOKUP(G1710,مخزن!D1708:E2310,2,0),"")</f>
        <v/>
      </c>
      <c r="I1710" s="31"/>
      <c r="J1710" s="55"/>
      <c r="K1710" s="55">
        <f t="shared" si="55"/>
        <v>0</v>
      </c>
    </row>
    <row r="1711" spans="1:11" ht="24.95" customHeight="1" x14ac:dyDescent="0.2">
      <c r="A1711" s="29"/>
      <c r="B1711" s="29"/>
      <c r="C1711" s="30"/>
      <c r="D1711" s="2"/>
      <c r="E1711" s="1"/>
      <c r="F1711" s="1"/>
      <c r="G1711" s="57" t="str">
        <f t="shared" si="54"/>
        <v/>
      </c>
      <c r="H1711" s="54" t="str">
        <f>IFERROR(VLOOKUP(G1711,مخزن!D1709:E2311,2,0),"")</f>
        <v/>
      </c>
      <c r="I1711" s="31"/>
      <c r="J1711" s="55"/>
      <c r="K1711" s="55">
        <f t="shared" si="55"/>
        <v>0</v>
      </c>
    </row>
    <row r="1712" spans="1:11" ht="24.95" customHeight="1" x14ac:dyDescent="0.2">
      <c r="A1712" s="29"/>
      <c r="B1712" s="29"/>
      <c r="C1712" s="30"/>
      <c r="D1712" s="2"/>
      <c r="E1712" s="1"/>
      <c r="F1712" s="1"/>
      <c r="G1712" s="57" t="str">
        <f t="shared" si="54"/>
        <v/>
      </c>
      <c r="H1712" s="54" t="str">
        <f>IFERROR(VLOOKUP(G1712,مخزن!D1710:E2312,2,0),"")</f>
        <v/>
      </c>
      <c r="I1712" s="31"/>
      <c r="J1712" s="55"/>
      <c r="K1712" s="55">
        <f t="shared" si="55"/>
        <v>0</v>
      </c>
    </row>
    <row r="1713" spans="1:11" ht="24.95" customHeight="1" x14ac:dyDescent="0.2">
      <c r="A1713" s="29"/>
      <c r="B1713" s="29"/>
      <c r="C1713" s="30"/>
      <c r="D1713" s="2"/>
      <c r="E1713" s="1"/>
      <c r="F1713" s="1"/>
      <c r="G1713" s="57" t="str">
        <f t="shared" si="54"/>
        <v/>
      </c>
      <c r="H1713" s="54" t="str">
        <f>IFERROR(VLOOKUP(G1713,مخزن!D1711:E2313,2,0),"")</f>
        <v/>
      </c>
      <c r="I1713" s="31"/>
      <c r="J1713" s="55"/>
      <c r="K1713" s="55">
        <f t="shared" si="55"/>
        <v>0</v>
      </c>
    </row>
    <row r="1714" spans="1:11" ht="24.95" customHeight="1" x14ac:dyDescent="0.2">
      <c r="A1714" s="29"/>
      <c r="B1714" s="29"/>
      <c r="C1714" s="30"/>
      <c r="D1714" s="2"/>
      <c r="E1714" s="1"/>
      <c r="F1714" s="1"/>
      <c r="G1714" s="57" t="str">
        <f t="shared" si="54"/>
        <v/>
      </c>
      <c r="H1714" s="54" t="str">
        <f>IFERROR(VLOOKUP(G1714,مخزن!D1712:E2314,2,0),"")</f>
        <v/>
      </c>
      <c r="I1714" s="31"/>
      <c r="J1714" s="55"/>
      <c r="K1714" s="55">
        <f t="shared" si="55"/>
        <v>0</v>
      </c>
    </row>
    <row r="1715" spans="1:11" ht="24.95" customHeight="1" x14ac:dyDescent="0.2">
      <c r="A1715" s="29"/>
      <c r="B1715" s="29"/>
      <c r="C1715" s="30"/>
      <c r="D1715" s="2"/>
      <c r="E1715" s="1"/>
      <c r="F1715" s="1"/>
      <c r="G1715" s="57" t="str">
        <f t="shared" si="54"/>
        <v/>
      </c>
      <c r="H1715" s="54" t="str">
        <f>IFERROR(VLOOKUP(G1715,مخزن!D1713:E2315,2,0),"")</f>
        <v/>
      </c>
      <c r="I1715" s="31"/>
      <c r="J1715" s="55"/>
      <c r="K1715" s="55">
        <f t="shared" si="55"/>
        <v>0</v>
      </c>
    </row>
    <row r="1716" spans="1:11" ht="24.95" customHeight="1" x14ac:dyDescent="0.2">
      <c r="A1716" s="29"/>
      <c r="B1716" s="29"/>
      <c r="C1716" s="30"/>
      <c r="D1716" s="2"/>
      <c r="E1716" s="1"/>
      <c r="F1716" s="1"/>
      <c r="G1716" s="57" t="str">
        <f t="shared" si="54"/>
        <v/>
      </c>
      <c r="H1716" s="54" t="str">
        <f>IFERROR(VLOOKUP(G1716,مخزن!D1714:E2316,2,0),"")</f>
        <v/>
      </c>
      <c r="I1716" s="31"/>
      <c r="J1716" s="55"/>
      <c r="K1716" s="55">
        <f t="shared" si="55"/>
        <v>0</v>
      </c>
    </row>
    <row r="1717" spans="1:11" ht="24.95" customHeight="1" x14ac:dyDescent="0.2">
      <c r="A1717" s="29"/>
      <c r="B1717" s="29"/>
      <c r="C1717" s="30"/>
      <c r="D1717" s="2"/>
      <c r="E1717" s="1"/>
      <c r="F1717" s="1"/>
      <c r="G1717" s="57" t="str">
        <f t="shared" si="54"/>
        <v/>
      </c>
      <c r="H1717" s="54" t="str">
        <f>IFERROR(VLOOKUP(G1717,مخزن!D1715:E2317,2,0),"")</f>
        <v/>
      </c>
      <c r="I1717" s="31"/>
      <c r="J1717" s="55"/>
      <c r="K1717" s="55">
        <f t="shared" si="55"/>
        <v>0</v>
      </c>
    </row>
    <row r="1718" spans="1:11" ht="24.95" customHeight="1" x14ac:dyDescent="0.2">
      <c r="A1718" s="29"/>
      <c r="B1718" s="29"/>
      <c r="C1718" s="30"/>
      <c r="D1718" s="2"/>
      <c r="E1718" s="1"/>
      <c r="F1718" s="1"/>
      <c r="G1718" s="57" t="str">
        <f t="shared" si="54"/>
        <v/>
      </c>
      <c r="H1718" s="54" t="str">
        <f>IFERROR(VLOOKUP(G1718,مخزن!D1716:E2318,2,0),"")</f>
        <v/>
      </c>
      <c r="I1718" s="31"/>
      <c r="J1718" s="55"/>
      <c r="K1718" s="55">
        <f t="shared" si="55"/>
        <v>0</v>
      </c>
    </row>
    <row r="1719" spans="1:11" ht="24.95" customHeight="1" x14ac:dyDescent="0.2">
      <c r="A1719" s="29"/>
      <c r="B1719" s="29"/>
      <c r="C1719" s="30"/>
      <c r="D1719" s="2"/>
      <c r="E1719" s="1"/>
      <c r="F1719" s="1"/>
      <c r="G1719" s="57" t="str">
        <f t="shared" si="54"/>
        <v/>
      </c>
      <c r="H1719" s="54" t="str">
        <f>IFERROR(VLOOKUP(G1719,مخزن!D1717:E2319,2,0),"")</f>
        <v/>
      </c>
      <c r="I1719" s="31"/>
      <c r="J1719" s="55"/>
      <c r="K1719" s="55">
        <f t="shared" si="55"/>
        <v>0</v>
      </c>
    </row>
    <row r="1720" spans="1:11" ht="24.95" customHeight="1" x14ac:dyDescent="0.2">
      <c r="A1720" s="29"/>
      <c r="B1720" s="29"/>
      <c r="C1720" s="30"/>
      <c r="D1720" s="2"/>
      <c r="E1720" s="1"/>
      <c r="F1720" s="1"/>
      <c r="G1720" s="57" t="str">
        <f t="shared" si="54"/>
        <v/>
      </c>
      <c r="H1720" s="54" t="str">
        <f>IFERROR(VLOOKUP(G1720,مخزن!D1718:E2320,2,0),"")</f>
        <v/>
      </c>
      <c r="I1720" s="31"/>
      <c r="J1720" s="55"/>
      <c r="K1720" s="55">
        <f t="shared" si="55"/>
        <v>0</v>
      </c>
    </row>
    <row r="1721" spans="1:11" ht="24.95" customHeight="1" x14ac:dyDescent="0.2">
      <c r="A1721" s="29"/>
      <c r="B1721" s="29"/>
      <c r="C1721" s="30"/>
      <c r="D1721" s="2"/>
      <c r="E1721" s="1"/>
      <c r="F1721" s="1"/>
      <c r="G1721" s="57" t="str">
        <f t="shared" si="54"/>
        <v/>
      </c>
      <c r="H1721" s="54" t="str">
        <f>IFERROR(VLOOKUP(G1721,مخزن!D1719:E2321,2,0),"")</f>
        <v/>
      </c>
      <c r="I1721" s="31"/>
      <c r="J1721" s="55"/>
      <c r="K1721" s="55">
        <f t="shared" si="55"/>
        <v>0</v>
      </c>
    </row>
    <row r="1722" spans="1:11" ht="24.95" customHeight="1" x14ac:dyDescent="0.2">
      <c r="A1722" s="29"/>
      <c r="B1722" s="29"/>
      <c r="C1722" s="30"/>
      <c r="D1722" s="2"/>
      <c r="E1722" s="1"/>
      <c r="F1722" s="1"/>
      <c r="G1722" s="57" t="str">
        <f t="shared" si="54"/>
        <v/>
      </c>
      <c r="H1722" s="54" t="str">
        <f>IFERROR(VLOOKUP(G1722,مخزن!D1720:E2322,2,0),"")</f>
        <v/>
      </c>
      <c r="I1722" s="31"/>
      <c r="J1722" s="55"/>
      <c r="K1722" s="55">
        <f t="shared" si="55"/>
        <v>0</v>
      </c>
    </row>
    <row r="1723" spans="1:11" ht="24.95" customHeight="1" x14ac:dyDescent="0.2">
      <c r="A1723" s="29"/>
      <c r="B1723" s="29"/>
      <c r="C1723" s="30"/>
      <c r="D1723" s="2"/>
      <c r="E1723" s="1"/>
      <c r="F1723" s="1"/>
      <c r="G1723" s="57" t="str">
        <f t="shared" si="54"/>
        <v/>
      </c>
      <c r="H1723" s="54" t="str">
        <f>IFERROR(VLOOKUP(G1723,مخزن!D1721:E2323,2,0),"")</f>
        <v/>
      </c>
      <c r="I1723" s="31"/>
      <c r="J1723" s="55"/>
      <c r="K1723" s="55">
        <f t="shared" si="55"/>
        <v>0</v>
      </c>
    </row>
    <row r="1724" spans="1:11" ht="24.95" customHeight="1" x14ac:dyDescent="0.2">
      <c r="A1724" s="29"/>
      <c r="B1724" s="29"/>
      <c r="C1724" s="30"/>
      <c r="D1724" s="2"/>
      <c r="E1724" s="1"/>
      <c r="F1724" s="1"/>
      <c r="G1724" s="57" t="str">
        <f t="shared" si="54"/>
        <v/>
      </c>
      <c r="H1724" s="54" t="str">
        <f>IFERROR(VLOOKUP(G1724,مخزن!D1722:E2324,2,0),"")</f>
        <v/>
      </c>
      <c r="I1724" s="31"/>
      <c r="J1724" s="55"/>
      <c r="K1724" s="55">
        <f t="shared" si="55"/>
        <v>0</v>
      </c>
    </row>
    <row r="1725" spans="1:11" ht="24.95" customHeight="1" x14ac:dyDescent="0.2">
      <c r="A1725" s="29"/>
      <c r="B1725" s="29"/>
      <c r="C1725" s="30"/>
      <c r="D1725" s="2"/>
      <c r="E1725" s="1"/>
      <c r="F1725" s="1"/>
      <c r="G1725" s="57" t="str">
        <f t="shared" si="54"/>
        <v/>
      </c>
      <c r="H1725" s="54" t="str">
        <f>IFERROR(VLOOKUP(G1725,مخزن!D1723:E2325,2,0),"")</f>
        <v/>
      </c>
      <c r="I1725" s="31"/>
      <c r="J1725" s="55"/>
      <c r="K1725" s="55">
        <f t="shared" si="55"/>
        <v>0</v>
      </c>
    </row>
    <row r="1726" spans="1:11" ht="24.95" customHeight="1" x14ac:dyDescent="0.2">
      <c r="A1726" s="29"/>
      <c r="B1726" s="29"/>
      <c r="C1726" s="30"/>
      <c r="D1726" s="2"/>
      <c r="E1726" s="1"/>
      <c r="F1726" s="1"/>
      <c r="G1726" s="57" t="str">
        <f t="shared" si="54"/>
        <v/>
      </c>
      <c r="H1726" s="54" t="str">
        <f>IFERROR(VLOOKUP(G1726,مخزن!D1724:E2326,2,0),"")</f>
        <v/>
      </c>
      <c r="I1726" s="31"/>
      <c r="J1726" s="55"/>
      <c r="K1726" s="55">
        <f t="shared" si="55"/>
        <v>0</v>
      </c>
    </row>
    <row r="1727" spans="1:11" ht="24.95" customHeight="1" x14ac:dyDescent="0.2">
      <c r="A1727" s="29"/>
      <c r="B1727" s="29"/>
      <c r="C1727" s="30"/>
      <c r="D1727" s="2"/>
      <c r="E1727" s="1"/>
      <c r="F1727" s="1"/>
      <c r="G1727" s="57" t="str">
        <f t="shared" si="54"/>
        <v/>
      </c>
      <c r="H1727" s="54" t="str">
        <f>IFERROR(VLOOKUP(G1727,مخزن!D1725:E2327,2,0),"")</f>
        <v/>
      </c>
      <c r="I1727" s="31"/>
      <c r="J1727" s="55"/>
      <c r="K1727" s="55">
        <f t="shared" si="55"/>
        <v>0</v>
      </c>
    </row>
    <row r="1728" spans="1:11" ht="24.95" customHeight="1" x14ac:dyDescent="0.2">
      <c r="A1728" s="29"/>
      <c r="B1728" s="29"/>
      <c r="C1728" s="30"/>
      <c r="D1728" s="2"/>
      <c r="E1728" s="1"/>
      <c r="F1728" s="1"/>
      <c r="G1728" s="57" t="str">
        <f t="shared" si="54"/>
        <v/>
      </c>
      <c r="H1728" s="54" t="str">
        <f>IFERROR(VLOOKUP(G1728,مخزن!D1726:E2328,2,0),"")</f>
        <v/>
      </c>
      <c r="I1728" s="31"/>
      <c r="J1728" s="55"/>
      <c r="K1728" s="55">
        <f t="shared" si="55"/>
        <v>0</v>
      </c>
    </row>
    <row r="1729" spans="1:11" ht="24.95" customHeight="1" x14ac:dyDescent="0.2">
      <c r="A1729" s="29"/>
      <c r="B1729" s="29"/>
      <c r="C1729" s="30"/>
      <c r="D1729" s="2"/>
      <c r="E1729" s="1"/>
      <c r="F1729" s="1"/>
      <c r="G1729" s="57" t="str">
        <f t="shared" si="54"/>
        <v/>
      </c>
      <c r="H1729" s="54" t="str">
        <f>IFERROR(VLOOKUP(G1729,مخزن!D1727:E2329,2,0),"")</f>
        <v/>
      </c>
      <c r="I1729" s="31"/>
      <c r="J1729" s="55"/>
      <c r="K1729" s="55">
        <f t="shared" si="55"/>
        <v>0</v>
      </c>
    </row>
    <row r="1730" spans="1:11" ht="24.95" customHeight="1" x14ac:dyDescent="0.2">
      <c r="A1730" s="29"/>
      <c r="B1730" s="29"/>
      <c r="C1730" s="30"/>
      <c r="D1730" s="2"/>
      <c r="E1730" s="1"/>
      <c r="F1730" s="1"/>
      <c r="G1730" s="57" t="str">
        <f t="shared" si="54"/>
        <v/>
      </c>
      <c r="H1730" s="54" t="str">
        <f>IFERROR(VLOOKUP(G1730,مخزن!D1728:E2330,2,0),"")</f>
        <v/>
      </c>
      <c r="I1730" s="31"/>
      <c r="J1730" s="55"/>
      <c r="K1730" s="55">
        <f t="shared" si="55"/>
        <v>0</v>
      </c>
    </row>
    <row r="1731" spans="1:11" ht="24.95" customHeight="1" x14ac:dyDescent="0.2">
      <c r="A1731" s="29"/>
      <c r="B1731" s="29"/>
      <c r="C1731" s="30"/>
      <c r="D1731" s="2"/>
      <c r="E1731" s="1"/>
      <c r="F1731" s="1"/>
      <c r="G1731" s="57" t="str">
        <f t="shared" si="54"/>
        <v/>
      </c>
      <c r="H1731" s="54" t="str">
        <f>IFERROR(VLOOKUP(G1731,مخزن!D1729:E2331,2,0),"")</f>
        <v/>
      </c>
      <c r="I1731" s="31"/>
      <c r="J1731" s="55"/>
      <c r="K1731" s="55">
        <f t="shared" si="55"/>
        <v>0</v>
      </c>
    </row>
    <row r="1732" spans="1:11" ht="24.95" customHeight="1" x14ac:dyDescent="0.2">
      <c r="A1732" s="29"/>
      <c r="B1732" s="29"/>
      <c r="C1732" s="30"/>
      <c r="D1732" s="2"/>
      <c r="E1732" s="1"/>
      <c r="F1732" s="1"/>
      <c r="G1732" s="57" t="str">
        <f t="shared" si="54"/>
        <v/>
      </c>
      <c r="H1732" s="54" t="str">
        <f>IFERROR(VLOOKUP(G1732,مخزن!D1730:E2332,2,0),"")</f>
        <v/>
      </c>
      <c r="I1732" s="31"/>
      <c r="J1732" s="55"/>
      <c r="K1732" s="55">
        <f t="shared" si="55"/>
        <v>0</v>
      </c>
    </row>
    <row r="1733" spans="1:11" ht="24.95" customHeight="1" x14ac:dyDescent="0.2">
      <c r="A1733" s="29"/>
      <c r="B1733" s="29"/>
      <c r="C1733" s="30"/>
      <c r="D1733" s="2"/>
      <c r="E1733" s="1"/>
      <c r="F1733" s="1"/>
      <c r="G1733" s="57" t="str">
        <f t="shared" si="54"/>
        <v/>
      </c>
      <c r="H1733" s="54" t="str">
        <f>IFERROR(VLOOKUP(G1733,مخزن!D1731:E2333,2,0),"")</f>
        <v/>
      </c>
      <c r="I1733" s="31"/>
      <c r="J1733" s="55"/>
      <c r="K1733" s="55">
        <f t="shared" si="55"/>
        <v>0</v>
      </c>
    </row>
    <row r="1734" spans="1:11" ht="24.95" customHeight="1" x14ac:dyDescent="0.2">
      <c r="A1734" s="29"/>
      <c r="B1734" s="29"/>
      <c r="C1734" s="30"/>
      <c r="D1734" s="2"/>
      <c r="E1734" s="1"/>
      <c r="F1734" s="1"/>
      <c r="G1734" s="57" t="str">
        <f t="shared" si="54"/>
        <v/>
      </c>
      <c r="H1734" s="54" t="str">
        <f>IFERROR(VLOOKUP(G1734,مخزن!D1732:E2334,2,0),"")</f>
        <v/>
      </c>
      <c r="I1734" s="31"/>
      <c r="J1734" s="55"/>
      <c r="K1734" s="55">
        <f t="shared" si="55"/>
        <v>0</v>
      </c>
    </row>
    <row r="1735" spans="1:11" ht="24.95" customHeight="1" x14ac:dyDescent="0.2">
      <c r="A1735" s="29"/>
      <c r="B1735" s="29"/>
      <c r="C1735" s="30"/>
      <c r="D1735" s="2"/>
      <c r="E1735" s="1"/>
      <c r="F1735" s="1"/>
      <c r="G1735" s="57" t="str">
        <f t="shared" si="54"/>
        <v/>
      </c>
      <c r="H1735" s="54" t="str">
        <f>IFERROR(VLOOKUP(G1735,مخزن!D1733:E2335,2,0),"")</f>
        <v/>
      </c>
      <c r="I1735" s="31"/>
      <c r="J1735" s="55"/>
      <c r="K1735" s="55">
        <f t="shared" si="55"/>
        <v>0</v>
      </c>
    </row>
    <row r="1736" spans="1:11" ht="24.95" customHeight="1" x14ac:dyDescent="0.2">
      <c r="A1736" s="29"/>
      <c r="B1736" s="29"/>
      <c r="C1736" s="30"/>
      <c r="D1736" s="2"/>
      <c r="E1736" s="1"/>
      <c r="F1736" s="1"/>
      <c r="G1736" s="57" t="str">
        <f t="shared" si="54"/>
        <v/>
      </c>
      <c r="H1736" s="54" t="str">
        <f>IFERROR(VLOOKUP(G1736,مخزن!D1734:E2336,2,0),"")</f>
        <v/>
      </c>
      <c r="I1736" s="31"/>
      <c r="J1736" s="55"/>
      <c r="K1736" s="55">
        <f t="shared" si="55"/>
        <v>0</v>
      </c>
    </row>
    <row r="1737" spans="1:11" ht="24.95" customHeight="1" x14ac:dyDescent="0.2">
      <c r="A1737" s="29"/>
      <c r="B1737" s="29"/>
      <c r="C1737" s="30"/>
      <c r="D1737" s="2"/>
      <c r="E1737" s="1"/>
      <c r="F1737" s="1"/>
      <c r="G1737" s="57" t="str">
        <f t="shared" si="54"/>
        <v/>
      </c>
      <c r="H1737" s="54" t="str">
        <f>IFERROR(VLOOKUP(G1737,مخزن!D1735:E2337,2,0),"")</f>
        <v/>
      </c>
      <c r="I1737" s="31"/>
      <c r="J1737" s="55"/>
      <c r="K1737" s="55">
        <f t="shared" si="55"/>
        <v>0</v>
      </c>
    </row>
    <row r="1738" spans="1:11" ht="24.95" customHeight="1" x14ac:dyDescent="0.2">
      <c r="A1738" s="29"/>
      <c r="B1738" s="29"/>
      <c r="C1738" s="30"/>
      <c r="D1738" s="2"/>
      <c r="E1738" s="1"/>
      <c r="F1738" s="1"/>
      <c r="G1738" s="57" t="str">
        <f t="shared" ref="G1738:G1801" si="56">E1738&amp;F1738</f>
        <v/>
      </c>
      <c r="H1738" s="54" t="str">
        <f>IFERROR(VLOOKUP(G1738,مخزن!D1736:E2338,2,0),"")</f>
        <v/>
      </c>
      <c r="I1738" s="31"/>
      <c r="J1738" s="55"/>
      <c r="K1738" s="55">
        <f t="shared" ref="K1738:K1801" si="57">I1738*J1738</f>
        <v>0</v>
      </c>
    </row>
    <row r="1739" spans="1:11" ht="24.95" customHeight="1" x14ac:dyDescent="0.2">
      <c r="A1739" s="29"/>
      <c r="B1739" s="29"/>
      <c r="C1739" s="30"/>
      <c r="D1739" s="2"/>
      <c r="E1739" s="1"/>
      <c r="F1739" s="1"/>
      <c r="G1739" s="57" t="str">
        <f t="shared" si="56"/>
        <v/>
      </c>
      <c r="H1739" s="54" t="str">
        <f>IFERROR(VLOOKUP(G1739,مخزن!D1737:E2339,2,0),"")</f>
        <v/>
      </c>
      <c r="I1739" s="31"/>
      <c r="J1739" s="55"/>
      <c r="K1739" s="55">
        <f t="shared" si="57"/>
        <v>0</v>
      </c>
    </row>
    <row r="1740" spans="1:11" ht="24.95" customHeight="1" x14ac:dyDescent="0.2">
      <c r="A1740" s="29"/>
      <c r="B1740" s="29"/>
      <c r="C1740" s="30"/>
      <c r="D1740" s="2"/>
      <c r="E1740" s="1"/>
      <c r="F1740" s="1"/>
      <c r="G1740" s="57" t="str">
        <f t="shared" si="56"/>
        <v/>
      </c>
      <c r="H1740" s="54" t="str">
        <f>IFERROR(VLOOKUP(G1740,مخزن!D1738:E2340,2,0),"")</f>
        <v/>
      </c>
      <c r="I1740" s="31"/>
      <c r="J1740" s="55"/>
      <c r="K1740" s="55">
        <f t="shared" si="57"/>
        <v>0</v>
      </c>
    </row>
    <row r="1741" spans="1:11" ht="24.95" customHeight="1" x14ac:dyDescent="0.2">
      <c r="A1741" s="29"/>
      <c r="B1741" s="29"/>
      <c r="C1741" s="30"/>
      <c r="D1741" s="2"/>
      <c r="E1741" s="1"/>
      <c r="F1741" s="1"/>
      <c r="G1741" s="57" t="str">
        <f t="shared" si="56"/>
        <v/>
      </c>
      <c r="H1741" s="54" t="str">
        <f>IFERROR(VLOOKUP(G1741,مخزن!D1739:E2341,2,0),"")</f>
        <v/>
      </c>
      <c r="I1741" s="31"/>
      <c r="J1741" s="55"/>
      <c r="K1741" s="55">
        <f t="shared" si="57"/>
        <v>0</v>
      </c>
    </row>
    <row r="1742" spans="1:11" ht="24.95" customHeight="1" x14ac:dyDescent="0.2">
      <c r="A1742" s="29"/>
      <c r="B1742" s="29"/>
      <c r="C1742" s="30"/>
      <c r="D1742" s="2"/>
      <c r="E1742" s="1"/>
      <c r="F1742" s="1"/>
      <c r="G1742" s="57" t="str">
        <f t="shared" si="56"/>
        <v/>
      </c>
      <c r="H1742" s="54" t="str">
        <f>IFERROR(VLOOKUP(G1742,مخزن!D1740:E2342,2,0),"")</f>
        <v/>
      </c>
      <c r="I1742" s="31"/>
      <c r="J1742" s="55"/>
      <c r="K1742" s="55">
        <f t="shared" si="57"/>
        <v>0</v>
      </c>
    </row>
    <row r="1743" spans="1:11" ht="24.95" customHeight="1" x14ac:dyDescent="0.2">
      <c r="A1743" s="29"/>
      <c r="B1743" s="29"/>
      <c r="C1743" s="30"/>
      <c r="D1743" s="2"/>
      <c r="E1743" s="1"/>
      <c r="F1743" s="1"/>
      <c r="G1743" s="57" t="str">
        <f t="shared" si="56"/>
        <v/>
      </c>
      <c r="H1743" s="54" t="str">
        <f>IFERROR(VLOOKUP(G1743,مخزن!D1741:E2343,2,0),"")</f>
        <v/>
      </c>
      <c r="I1743" s="31"/>
      <c r="J1743" s="55"/>
      <c r="K1743" s="55">
        <f t="shared" si="57"/>
        <v>0</v>
      </c>
    </row>
    <row r="1744" spans="1:11" ht="24.95" customHeight="1" x14ac:dyDescent="0.2">
      <c r="A1744" s="29"/>
      <c r="B1744" s="29"/>
      <c r="C1744" s="30"/>
      <c r="D1744" s="2"/>
      <c r="E1744" s="1"/>
      <c r="F1744" s="1"/>
      <c r="G1744" s="57" t="str">
        <f t="shared" si="56"/>
        <v/>
      </c>
      <c r="H1744" s="54" t="str">
        <f>IFERROR(VLOOKUP(G1744,مخزن!D1742:E2344,2,0),"")</f>
        <v/>
      </c>
      <c r="I1744" s="31"/>
      <c r="J1744" s="55"/>
      <c r="K1744" s="55">
        <f t="shared" si="57"/>
        <v>0</v>
      </c>
    </row>
    <row r="1745" spans="1:11" ht="24.95" customHeight="1" x14ac:dyDescent="0.2">
      <c r="A1745" s="29"/>
      <c r="B1745" s="29"/>
      <c r="C1745" s="30"/>
      <c r="D1745" s="2"/>
      <c r="E1745" s="1"/>
      <c r="F1745" s="1"/>
      <c r="G1745" s="57" t="str">
        <f t="shared" si="56"/>
        <v/>
      </c>
      <c r="H1745" s="54" t="str">
        <f>IFERROR(VLOOKUP(G1745,مخزن!D1743:E2345,2,0),"")</f>
        <v/>
      </c>
      <c r="I1745" s="31"/>
      <c r="J1745" s="55"/>
      <c r="K1745" s="55">
        <f t="shared" si="57"/>
        <v>0</v>
      </c>
    </row>
    <row r="1746" spans="1:11" ht="24.95" customHeight="1" x14ac:dyDescent="0.2">
      <c r="A1746" s="29"/>
      <c r="B1746" s="29"/>
      <c r="C1746" s="30"/>
      <c r="D1746" s="2"/>
      <c r="E1746" s="1"/>
      <c r="F1746" s="1"/>
      <c r="G1746" s="57" t="str">
        <f t="shared" si="56"/>
        <v/>
      </c>
      <c r="H1746" s="54" t="str">
        <f>IFERROR(VLOOKUP(G1746,مخزن!D1744:E2346,2,0),"")</f>
        <v/>
      </c>
      <c r="I1746" s="31"/>
      <c r="J1746" s="55"/>
      <c r="K1746" s="55">
        <f t="shared" si="57"/>
        <v>0</v>
      </c>
    </row>
    <row r="1747" spans="1:11" ht="24.95" customHeight="1" x14ac:dyDescent="0.2">
      <c r="A1747" s="29"/>
      <c r="B1747" s="29"/>
      <c r="C1747" s="30"/>
      <c r="D1747" s="2"/>
      <c r="E1747" s="1"/>
      <c r="F1747" s="1"/>
      <c r="G1747" s="57" t="str">
        <f t="shared" si="56"/>
        <v/>
      </c>
      <c r="H1747" s="54" t="str">
        <f>IFERROR(VLOOKUP(G1747,مخزن!D1745:E2347,2,0),"")</f>
        <v/>
      </c>
      <c r="I1747" s="31"/>
      <c r="J1747" s="55"/>
      <c r="K1747" s="55">
        <f t="shared" si="57"/>
        <v>0</v>
      </c>
    </row>
    <row r="1748" spans="1:11" ht="24.95" customHeight="1" x14ac:dyDescent="0.2">
      <c r="A1748" s="29"/>
      <c r="B1748" s="29"/>
      <c r="C1748" s="30"/>
      <c r="D1748" s="2"/>
      <c r="E1748" s="1"/>
      <c r="F1748" s="1"/>
      <c r="G1748" s="57" t="str">
        <f t="shared" si="56"/>
        <v/>
      </c>
      <c r="H1748" s="54" t="str">
        <f>IFERROR(VLOOKUP(G1748,مخزن!D1746:E2348,2,0),"")</f>
        <v/>
      </c>
      <c r="I1748" s="31"/>
      <c r="J1748" s="55"/>
      <c r="K1748" s="55">
        <f t="shared" si="57"/>
        <v>0</v>
      </c>
    </row>
    <row r="1749" spans="1:11" ht="24.95" customHeight="1" x14ac:dyDescent="0.2">
      <c r="A1749" s="29"/>
      <c r="B1749" s="29"/>
      <c r="C1749" s="30"/>
      <c r="D1749" s="2"/>
      <c r="E1749" s="1"/>
      <c r="F1749" s="1"/>
      <c r="G1749" s="57" t="str">
        <f t="shared" si="56"/>
        <v/>
      </c>
      <c r="H1749" s="54" t="str">
        <f>IFERROR(VLOOKUP(G1749,مخزن!D1747:E2349,2,0),"")</f>
        <v/>
      </c>
      <c r="I1749" s="31"/>
      <c r="J1749" s="55"/>
      <c r="K1749" s="55">
        <f t="shared" si="57"/>
        <v>0</v>
      </c>
    </row>
    <row r="1750" spans="1:11" ht="24.95" customHeight="1" x14ac:dyDescent="0.2">
      <c r="A1750" s="29"/>
      <c r="B1750" s="29"/>
      <c r="C1750" s="30"/>
      <c r="D1750" s="2"/>
      <c r="E1750" s="1"/>
      <c r="F1750" s="1"/>
      <c r="G1750" s="57" t="str">
        <f t="shared" si="56"/>
        <v/>
      </c>
      <c r="H1750" s="54" t="str">
        <f>IFERROR(VLOOKUP(G1750,مخزن!D1748:E2350,2,0),"")</f>
        <v/>
      </c>
      <c r="I1750" s="31"/>
      <c r="J1750" s="55"/>
      <c r="K1750" s="55">
        <f t="shared" si="57"/>
        <v>0</v>
      </c>
    </row>
    <row r="1751" spans="1:11" ht="24.95" customHeight="1" x14ac:dyDescent="0.2">
      <c r="A1751" s="29"/>
      <c r="B1751" s="29"/>
      <c r="C1751" s="30"/>
      <c r="D1751" s="2"/>
      <c r="E1751" s="1"/>
      <c r="F1751" s="1"/>
      <c r="G1751" s="57" t="str">
        <f t="shared" si="56"/>
        <v/>
      </c>
      <c r="H1751" s="54" t="str">
        <f>IFERROR(VLOOKUP(G1751,مخزن!D1749:E2351,2,0),"")</f>
        <v/>
      </c>
      <c r="I1751" s="31"/>
      <c r="J1751" s="55"/>
      <c r="K1751" s="55">
        <f t="shared" si="57"/>
        <v>0</v>
      </c>
    </row>
    <row r="1752" spans="1:11" ht="24.95" customHeight="1" x14ac:dyDescent="0.2">
      <c r="A1752" s="29"/>
      <c r="B1752" s="29"/>
      <c r="C1752" s="30"/>
      <c r="D1752" s="2"/>
      <c r="E1752" s="1"/>
      <c r="F1752" s="1"/>
      <c r="G1752" s="57" t="str">
        <f t="shared" si="56"/>
        <v/>
      </c>
      <c r="H1752" s="54" t="str">
        <f>IFERROR(VLOOKUP(G1752,مخزن!D1750:E2352,2,0),"")</f>
        <v/>
      </c>
      <c r="I1752" s="31"/>
      <c r="J1752" s="55"/>
      <c r="K1752" s="55">
        <f t="shared" si="57"/>
        <v>0</v>
      </c>
    </row>
    <row r="1753" spans="1:11" ht="24.95" customHeight="1" x14ac:dyDescent="0.2">
      <c r="A1753" s="29"/>
      <c r="B1753" s="29"/>
      <c r="C1753" s="30"/>
      <c r="D1753" s="2"/>
      <c r="E1753" s="1"/>
      <c r="F1753" s="1"/>
      <c r="G1753" s="57" t="str">
        <f t="shared" si="56"/>
        <v/>
      </c>
      <c r="H1753" s="54" t="str">
        <f>IFERROR(VLOOKUP(G1753,مخزن!D1751:E2353,2,0),"")</f>
        <v/>
      </c>
      <c r="I1753" s="31"/>
      <c r="J1753" s="55"/>
      <c r="K1753" s="55">
        <f t="shared" si="57"/>
        <v>0</v>
      </c>
    </row>
    <row r="1754" spans="1:11" ht="24.95" customHeight="1" x14ac:dyDescent="0.2">
      <c r="A1754" s="29"/>
      <c r="B1754" s="29"/>
      <c r="C1754" s="30"/>
      <c r="D1754" s="2"/>
      <c r="E1754" s="1"/>
      <c r="F1754" s="1"/>
      <c r="G1754" s="57" t="str">
        <f t="shared" si="56"/>
        <v/>
      </c>
      <c r="H1754" s="54" t="str">
        <f>IFERROR(VLOOKUP(G1754,مخزن!D1752:E2354,2,0),"")</f>
        <v/>
      </c>
      <c r="I1754" s="31"/>
      <c r="J1754" s="55"/>
      <c r="K1754" s="55">
        <f t="shared" si="57"/>
        <v>0</v>
      </c>
    </row>
    <row r="1755" spans="1:11" ht="24.95" customHeight="1" x14ac:dyDescent="0.2">
      <c r="A1755" s="29"/>
      <c r="B1755" s="29"/>
      <c r="C1755" s="30"/>
      <c r="D1755" s="2"/>
      <c r="E1755" s="1"/>
      <c r="F1755" s="1"/>
      <c r="G1755" s="57" t="str">
        <f t="shared" si="56"/>
        <v/>
      </c>
      <c r="H1755" s="54" t="str">
        <f>IFERROR(VLOOKUP(G1755,مخزن!D1753:E2355,2,0),"")</f>
        <v/>
      </c>
      <c r="I1755" s="31"/>
      <c r="J1755" s="55"/>
      <c r="K1755" s="55">
        <f t="shared" si="57"/>
        <v>0</v>
      </c>
    </row>
    <row r="1756" spans="1:11" ht="24.95" customHeight="1" x14ac:dyDescent="0.2">
      <c r="A1756" s="29"/>
      <c r="B1756" s="29"/>
      <c r="C1756" s="30"/>
      <c r="D1756" s="2"/>
      <c r="E1756" s="1"/>
      <c r="F1756" s="1"/>
      <c r="G1756" s="57" t="str">
        <f t="shared" si="56"/>
        <v/>
      </c>
      <c r="H1756" s="54" t="str">
        <f>IFERROR(VLOOKUP(G1756,مخزن!D1754:E2356,2,0),"")</f>
        <v/>
      </c>
      <c r="I1756" s="31"/>
      <c r="J1756" s="55"/>
      <c r="K1756" s="55">
        <f t="shared" si="57"/>
        <v>0</v>
      </c>
    </row>
    <row r="1757" spans="1:11" ht="24.95" customHeight="1" x14ac:dyDescent="0.2">
      <c r="A1757" s="29"/>
      <c r="B1757" s="29"/>
      <c r="C1757" s="30"/>
      <c r="D1757" s="2"/>
      <c r="E1757" s="1"/>
      <c r="F1757" s="1"/>
      <c r="G1757" s="57" t="str">
        <f t="shared" si="56"/>
        <v/>
      </c>
      <c r="H1757" s="54" t="str">
        <f>IFERROR(VLOOKUP(G1757,مخزن!D1755:E2357,2,0),"")</f>
        <v/>
      </c>
      <c r="I1757" s="31"/>
      <c r="J1757" s="55"/>
      <c r="K1757" s="55">
        <f t="shared" si="57"/>
        <v>0</v>
      </c>
    </row>
    <row r="1758" spans="1:11" ht="24.95" customHeight="1" x14ac:dyDescent="0.2">
      <c r="A1758" s="29"/>
      <c r="B1758" s="29"/>
      <c r="C1758" s="30"/>
      <c r="D1758" s="2"/>
      <c r="E1758" s="1"/>
      <c r="F1758" s="1"/>
      <c r="G1758" s="57" t="str">
        <f t="shared" si="56"/>
        <v/>
      </c>
      <c r="H1758" s="54" t="str">
        <f>IFERROR(VLOOKUP(G1758,مخزن!D1756:E2358,2,0),"")</f>
        <v/>
      </c>
      <c r="I1758" s="31"/>
      <c r="J1758" s="55"/>
      <c r="K1758" s="55">
        <f t="shared" si="57"/>
        <v>0</v>
      </c>
    </row>
    <row r="1759" spans="1:11" ht="24.95" customHeight="1" x14ac:dyDescent="0.2">
      <c r="A1759" s="29"/>
      <c r="B1759" s="29"/>
      <c r="C1759" s="30"/>
      <c r="D1759" s="2"/>
      <c r="E1759" s="1"/>
      <c r="F1759" s="1"/>
      <c r="G1759" s="57" t="str">
        <f t="shared" si="56"/>
        <v/>
      </c>
      <c r="H1759" s="54" t="str">
        <f>IFERROR(VLOOKUP(G1759,مخزن!D1757:E2359,2,0),"")</f>
        <v/>
      </c>
      <c r="I1759" s="31"/>
      <c r="J1759" s="55"/>
      <c r="K1759" s="55">
        <f t="shared" si="57"/>
        <v>0</v>
      </c>
    </row>
    <row r="1760" spans="1:11" ht="24.95" customHeight="1" x14ac:dyDescent="0.2">
      <c r="A1760" s="29"/>
      <c r="B1760" s="29"/>
      <c r="C1760" s="30"/>
      <c r="D1760" s="2"/>
      <c r="E1760" s="1"/>
      <c r="F1760" s="1"/>
      <c r="G1760" s="57" t="str">
        <f t="shared" si="56"/>
        <v/>
      </c>
      <c r="H1760" s="54" t="str">
        <f>IFERROR(VLOOKUP(G1760,مخزن!D1758:E2360,2,0),"")</f>
        <v/>
      </c>
      <c r="I1760" s="31"/>
      <c r="J1760" s="55"/>
      <c r="K1760" s="55">
        <f t="shared" si="57"/>
        <v>0</v>
      </c>
    </row>
    <row r="1761" spans="1:11" ht="24.95" customHeight="1" x14ac:dyDescent="0.2">
      <c r="A1761" s="29"/>
      <c r="B1761" s="29"/>
      <c r="C1761" s="30"/>
      <c r="D1761" s="2"/>
      <c r="E1761" s="1"/>
      <c r="F1761" s="1"/>
      <c r="G1761" s="57" t="str">
        <f t="shared" si="56"/>
        <v/>
      </c>
      <c r="H1761" s="54" t="str">
        <f>IFERROR(VLOOKUP(G1761,مخزن!D1759:E2361,2,0),"")</f>
        <v/>
      </c>
      <c r="I1761" s="31"/>
      <c r="J1761" s="55"/>
      <c r="K1761" s="55">
        <f t="shared" si="57"/>
        <v>0</v>
      </c>
    </row>
    <row r="1762" spans="1:11" ht="24.95" customHeight="1" x14ac:dyDescent="0.2">
      <c r="A1762" s="29"/>
      <c r="B1762" s="29"/>
      <c r="C1762" s="30"/>
      <c r="D1762" s="2"/>
      <c r="E1762" s="1"/>
      <c r="F1762" s="1"/>
      <c r="G1762" s="57" t="str">
        <f t="shared" si="56"/>
        <v/>
      </c>
      <c r="H1762" s="54" t="str">
        <f>IFERROR(VLOOKUP(G1762,مخزن!D1760:E2362,2,0),"")</f>
        <v/>
      </c>
      <c r="I1762" s="31"/>
      <c r="J1762" s="55"/>
      <c r="K1762" s="55">
        <f t="shared" si="57"/>
        <v>0</v>
      </c>
    </row>
    <row r="1763" spans="1:11" ht="24.95" customHeight="1" x14ac:dyDescent="0.2">
      <c r="A1763" s="29"/>
      <c r="B1763" s="29"/>
      <c r="C1763" s="30"/>
      <c r="D1763" s="2"/>
      <c r="E1763" s="1"/>
      <c r="F1763" s="1"/>
      <c r="G1763" s="57" t="str">
        <f t="shared" si="56"/>
        <v/>
      </c>
      <c r="H1763" s="54" t="str">
        <f>IFERROR(VLOOKUP(G1763,مخزن!D1761:E2363,2,0),"")</f>
        <v/>
      </c>
      <c r="I1763" s="31"/>
      <c r="J1763" s="55"/>
      <c r="K1763" s="55">
        <f t="shared" si="57"/>
        <v>0</v>
      </c>
    </row>
    <row r="1764" spans="1:11" ht="24.95" customHeight="1" x14ac:dyDescent="0.2">
      <c r="A1764" s="29"/>
      <c r="B1764" s="29"/>
      <c r="C1764" s="30"/>
      <c r="D1764" s="2"/>
      <c r="E1764" s="1"/>
      <c r="F1764" s="1"/>
      <c r="G1764" s="57" t="str">
        <f t="shared" si="56"/>
        <v/>
      </c>
      <c r="H1764" s="54" t="str">
        <f>IFERROR(VLOOKUP(G1764,مخزن!D1762:E2364,2,0),"")</f>
        <v/>
      </c>
      <c r="I1764" s="31"/>
      <c r="J1764" s="55"/>
      <c r="K1764" s="55">
        <f t="shared" si="57"/>
        <v>0</v>
      </c>
    </row>
    <row r="1765" spans="1:11" ht="24.95" customHeight="1" x14ac:dyDescent="0.2">
      <c r="A1765" s="29"/>
      <c r="B1765" s="29"/>
      <c r="C1765" s="30"/>
      <c r="D1765" s="2"/>
      <c r="E1765" s="1"/>
      <c r="F1765" s="1"/>
      <c r="G1765" s="57" t="str">
        <f t="shared" si="56"/>
        <v/>
      </c>
      <c r="H1765" s="54" t="str">
        <f>IFERROR(VLOOKUP(G1765,مخزن!D1763:E2365,2,0),"")</f>
        <v/>
      </c>
      <c r="I1765" s="31"/>
      <c r="J1765" s="55"/>
      <c r="K1765" s="55">
        <f t="shared" si="57"/>
        <v>0</v>
      </c>
    </row>
    <row r="1766" spans="1:11" ht="24.95" customHeight="1" x14ac:dyDescent="0.2">
      <c r="A1766" s="29"/>
      <c r="B1766" s="29"/>
      <c r="C1766" s="30"/>
      <c r="D1766" s="2"/>
      <c r="E1766" s="1"/>
      <c r="F1766" s="1"/>
      <c r="G1766" s="57" t="str">
        <f t="shared" si="56"/>
        <v/>
      </c>
      <c r="H1766" s="54" t="str">
        <f>IFERROR(VLOOKUP(G1766,مخزن!D1764:E2366,2,0),"")</f>
        <v/>
      </c>
      <c r="I1766" s="31"/>
      <c r="J1766" s="55"/>
      <c r="K1766" s="55">
        <f t="shared" si="57"/>
        <v>0</v>
      </c>
    </row>
    <row r="1767" spans="1:11" ht="24.95" customHeight="1" x14ac:dyDescent="0.2">
      <c r="A1767" s="29"/>
      <c r="B1767" s="29"/>
      <c r="C1767" s="30"/>
      <c r="D1767" s="2"/>
      <c r="E1767" s="1"/>
      <c r="F1767" s="1"/>
      <c r="G1767" s="57" t="str">
        <f t="shared" si="56"/>
        <v/>
      </c>
      <c r="H1767" s="54" t="str">
        <f>IFERROR(VLOOKUP(G1767,مخزن!D1765:E2367,2,0),"")</f>
        <v/>
      </c>
      <c r="I1767" s="31"/>
      <c r="J1767" s="55"/>
      <c r="K1767" s="55">
        <f t="shared" si="57"/>
        <v>0</v>
      </c>
    </row>
    <row r="1768" spans="1:11" ht="24.95" customHeight="1" x14ac:dyDescent="0.2">
      <c r="A1768" s="29"/>
      <c r="B1768" s="29"/>
      <c r="C1768" s="30"/>
      <c r="D1768" s="2"/>
      <c r="E1768" s="1"/>
      <c r="F1768" s="1"/>
      <c r="G1768" s="57" t="str">
        <f t="shared" si="56"/>
        <v/>
      </c>
      <c r="H1768" s="54" t="str">
        <f>IFERROR(VLOOKUP(G1768,مخزن!D1766:E2368,2,0),"")</f>
        <v/>
      </c>
      <c r="I1768" s="31"/>
      <c r="J1768" s="55"/>
      <c r="K1768" s="55">
        <f t="shared" si="57"/>
        <v>0</v>
      </c>
    </row>
    <row r="1769" spans="1:11" ht="24.95" customHeight="1" x14ac:dyDescent="0.2">
      <c r="A1769" s="29"/>
      <c r="B1769" s="29"/>
      <c r="C1769" s="30"/>
      <c r="D1769" s="2"/>
      <c r="E1769" s="1"/>
      <c r="F1769" s="1"/>
      <c r="G1769" s="57" t="str">
        <f t="shared" si="56"/>
        <v/>
      </c>
      <c r="H1769" s="54" t="str">
        <f>IFERROR(VLOOKUP(G1769,مخزن!D1767:E2369,2,0),"")</f>
        <v/>
      </c>
      <c r="I1769" s="31"/>
      <c r="J1769" s="55"/>
      <c r="K1769" s="55">
        <f t="shared" si="57"/>
        <v>0</v>
      </c>
    </row>
    <row r="1770" spans="1:11" ht="24.95" customHeight="1" x14ac:dyDescent="0.2">
      <c r="A1770" s="29"/>
      <c r="B1770" s="29"/>
      <c r="C1770" s="30"/>
      <c r="D1770" s="2"/>
      <c r="E1770" s="1"/>
      <c r="F1770" s="1"/>
      <c r="G1770" s="57" t="str">
        <f t="shared" si="56"/>
        <v/>
      </c>
      <c r="H1770" s="54" t="str">
        <f>IFERROR(VLOOKUP(G1770,مخزن!D1768:E2370,2,0),"")</f>
        <v/>
      </c>
      <c r="I1770" s="31"/>
      <c r="J1770" s="55"/>
      <c r="K1770" s="55">
        <f t="shared" si="57"/>
        <v>0</v>
      </c>
    </row>
    <row r="1771" spans="1:11" ht="24.95" customHeight="1" x14ac:dyDescent="0.2">
      <c r="A1771" s="29"/>
      <c r="B1771" s="29"/>
      <c r="C1771" s="30"/>
      <c r="D1771" s="2"/>
      <c r="E1771" s="1"/>
      <c r="F1771" s="1"/>
      <c r="G1771" s="57" t="str">
        <f t="shared" si="56"/>
        <v/>
      </c>
      <c r="H1771" s="54" t="str">
        <f>IFERROR(VLOOKUP(G1771,مخزن!D1769:E2371,2,0),"")</f>
        <v/>
      </c>
      <c r="I1771" s="31"/>
      <c r="J1771" s="55"/>
      <c r="K1771" s="55">
        <f t="shared" si="57"/>
        <v>0</v>
      </c>
    </row>
    <row r="1772" spans="1:11" ht="24.95" customHeight="1" x14ac:dyDescent="0.2">
      <c r="A1772" s="29"/>
      <c r="B1772" s="29"/>
      <c r="C1772" s="30"/>
      <c r="D1772" s="2"/>
      <c r="E1772" s="1"/>
      <c r="F1772" s="1"/>
      <c r="G1772" s="57" t="str">
        <f t="shared" si="56"/>
        <v/>
      </c>
      <c r="H1772" s="54" t="str">
        <f>IFERROR(VLOOKUP(G1772,مخزن!D1770:E2372,2,0),"")</f>
        <v/>
      </c>
      <c r="I1772" s="31"/>
      <c r="J1772" s="55"/>
      <c r="K1772" s="55">
        <f t="shared" si="57"/>
        <v>0</v>
      </c>
    </row>
    <row r="1773" spans="1:11" ht="24.95" customHeight="1" x14ac:dyDescent="0.2">
      <c r="A1773" s="29"/>
      <c r="B1773" s="29"/>
      <c r="C1773" s="30"/>
      <c r="D1773" s="2"/>
      <c r="E1773" s="1"/>
      <c r="F1773" s="1"/>
      <c r="G1773" s="57" t="str">
        <f t="shared" si="56"/>
        <v/>
      </c>
      <c r="H1773" s="54" t="str">
        <f>IFERROR(VLOOKUP(G1773,مخزن!D1771:E2373,2,0),"")</f>
        <v/>
      </c>
      <c r="I1773" s="31"/>
      <c r="J1773" s="55"/>
      <c r="K1773" s="55">
        <f t="shared" si="57"/>
        <v>0</v>
      </c>
    </row>
    <row r="1774" spans="1:11" ht="24.95" customHeight="1" x14ac:dyDescent="0.2">
      <c r="A1774" s="29"/>
      <c r="B1774" s="29"/>
      <c r="C1774" s="30"/>
      <c r="D1774" s="2"/>
      <c r="E1774" s="1"/>
      <c r="F1774" s="1"/>
      <c r="G1774" s="57" t="str">
        <f t="shared" si="56"/>
        <v/>
      </c>
      <c r="H1774" s="54" t="str">
        <f>IFERROR(VLOOKUP(G1774,مخزن!D1772:E2374,2,0),"")</f>
        <v/>
      </c>
      <c r="I1774" s="31"/>
      <c r="J1774" s="55"/>
      <c r="K1774" s="55">
        <f t="shared" si="57"/>
        <v>0</v>
      </c>
    </row>
    <row r="1775" spans="1:11" ht="24.95" customHeight="1" x14ac:dyDescent="0.2">
      <c r="A1775" s="29"/>
      <c r="B1775" s="29"/>
      <c r="C1775" s="30"/>
      <c r="D1775" s="2"/>
      <c r="E1775" s="1"/>
      <c r="F1775" s="1"/>
      <c r="G1775" s="57" t="str">
        <f t="shared" si="56"/>
        <v/>
      </c>
      <c r="H1775" s="54" t="str">
        <f>IFERROR(VLOOKUP(G1775,مخزن!D1773:E2375,2,0),"")</f>
        <v/>
      </c>
      <c r="I1775" s="31"/>
      <c r="J1775" s="55"/>
      <c r="K1775" s="55">
        <f t="shared" si="57"/>
        <v>0</v>
      </c>
    </row>
    <row r="1776" spans="1:11" ht="24.95" customHeight="1" x14ac:dyDescent="0.2">
      <c r="A1776" s="29"/>
      <c r="B1776" s="29"/>
      <c r="C1776" s="30"/>
      <c r="D1776" s="2"/>
      <c r="E1776" s="1"/>
      <c r="F1776" s="1"/>
      <c r="G1776" s="57" t="str">
        <f t="shared" si="56"/>
        <v/>
      </c>
      <c r="H1776" s="54" t="str">
        <f>IFERROR(VLOOKUP(G1776,مخزن!D1774:E2376,2,0),"")</f>
        <v/>
      </c>
      <c r="I1776" s="31"/>
      <c r="J1776" s="55"/>
      <c r="K1776" s="55">
        <f t="shared" si="57"/>
        <v>0</v>
      </c>
    </row>
    <row r="1777" spans="1:11" ht="24.95" customHeight="1" x14ac:dyDescent="0.2">
      <c r="A1777" s="29"/>
      <c r="B1777" s="29"/>
      <c r="C1777" s="30"/>
      <c r="D1777" s="2"/>
      <c r="E1777" s="1"/>
      <c r="F1777" s="1"/>
      <c r="G1777" s="57" t="str">
        <f t="shared" si="56"/>
        <v/>
      </c>
      <c r="H1777" s="54" t="str">
        <f>IFERROR(VLOOKUP(G1777,مخزن!D1775:E2377,2,0),"")</f>
        <v/>
      </c>
      <c r="I1777" s="31"/>
      <c r="J1777" s="55"/>
      <c r="K1777" s="55">
        <f t="shared" si="57"/>
        <v>0</v>
      </c>
    </row>
    <row r="1778" spans="1:11" ht="24.95" customHeight="1" x14ac:dyDescent="0.2">
      <c r="A1778" s="29"/>
      <c r="B1778" s="29"/>
      <c r="C1778" s="30"/>
      <c r="D1778" s="2"/>
      <c r="E1778" s="1"/>
      <c r="F1778" s="1"/>
      <c r="G1778" s="57" t="str">
        <f t="shared" si="56"/>
        <v/>
      </c>
      <c r="H1778" s="54" t="str">
        <f>IFERROR(VLOOKUP(G1778,مخزن!D1776:E2378,2,0),"")</f>
        <v/>
      </c>
      <c r="I1778" s="31"/>
      <c r="J1778" s="55"/>
      <c r="K1778" s="55">
        <f t="shared" si="57"/>
        <v>0</v>
      </c>
    </row>
    <row r="1779" spans="1:11" ht="24.95" customHeight="1" x14ac:dyDescent="0.2">
      <c r="A1779" s="29"/>
      <c r="B1779" s="29"/>
      <c r="C1779" s="30"/>
      <c r="D1779" s="2"/>
      <c r="E1779" s="1"/>
      <c r="F1779" s="1"/>
      <c r="G1779" s="57" t="str">
        <f t="shared" si="56"/>
        <v/>
      </c>
      <c r="H1779" s="54" t="str">
        <f>IFERROR(VLOOKUP(G1779,مخزن!D1777:E2379,2,0),"")</f>
        <v/>
      </c>
      <c r="I1779" s="31"/>
      <c r="J1779" s="55"/>
      <c r="K1779" s="55">
        <f t="shared" si="57"/>
        <v>0</v>
      </c>
    </row>
    <row r="1780" spans="1:11" ht="24.95" customHeight="1" x14ac:dyDescent="0.2">
      <c r="A1780" s="29"/>
      <c r="B1780" s="29"/>
      <c r="C1780" s="30"/>
      <c r="D1780" s="2"/>
      <c r="E1780" s="1"/>
      <c r="F1780" s="1"/>
      <c r="G1780" s="57" t="str">
        <f t="shared" si="56"/>
        <v/>
      </c>
      <c r="H1780" s="54" t="str">
        <f>IFERROR(VLOOKUP(G1780,مخزن!D1778:E2380,2,0),"")</f>
        <v/>
      </c>
      <c r="I1780" s="31"/>
      <c r="J1780" s="55"/>
      <c r="K1780" s="55">
        <f t="shared" si="57"/>
        <v>0</v>
      </c>
    </row>
    <row r="1781" spans="1:11" ht="24.95" customHeight="1" x14ac:dyDescent="0.2">
      <c r="A1781" s="29"/>
      <c r="B1781" s="29"/>
      <c r="C1781" s="30"/>
      <c r="D1781" s="2"/>
      <c r="E1781" s="1"/>
      <c r="F1781" s="1"/>
      <c r="G1781" s="57" t="str">
        <f t="shared" si="56"/>
        <v/>
      </c>
      <c r="H1781" s="54" t="str">
        <f>IFERROR(VLOOKUP(G1781,مخزن!D1779:E2381,2,0),"")</f>
        <v/>
      </c>
      <c r="I1781" s="31"/>
      <c r="J1781" s="55"/>
      <c r="K1781" s="55">
        <f t="shared" si="57"/>
        <v>0</v>
      </c>
    </row>
    <row r="1782" spans="1:11" ht="24.95" customHeight="1" x14ac:dyDescent="0.2">
      <c r="A1782" s="29"/>
      <c r="B1782" s="29"/>
      <c r="C1782" s="30"/>
      <c r="D1782" s="2"/>
      <c r="E1782" s="1"/>
      <c r="F1782" s="1"/>
      <c r="G1782" s="57" t="str">
        <f t="shared" si="56"/>
        <v/>
      </c>
      <c r="H1782" s="54" t="str">
        <f>IFERROR(VLOOKUP(G1782,مخزن!D1780:E2382,2,0),"")</f>
        <v/>
      </c>
      <c r="I1782" s="31"/>
      <c r="J1782" s="55"/>
      <c r="K1782" s="55">
        <f t="shared" si="57"/>
        <v>0</v>
      </c>
    </row>
    <row r="1783" spans="1:11" ht="24.95" customHeight="1" x14ac:dyDescent="0.2">
      <c r="A1783" s="29"/>
      <c r="B1783" s="29"/>
      <c r="C1783" s="30"/>
      <c r="D1783" s="2"/>
      <c r="E1783" s="1"/>
      <c r="F1783" s="1"/>
      <c r="G1783" s="57" t="str">
        <f t="shared" si="56"/>
        <v/>
      </c>
      <c r="H1783" s="54" t="str">
        <f>IFERROR(VLOOKUP(G1783,مخزن!D1781:E2383,2,0),"")</f>
        <v/>
      </c>
      <c r="I1783" s="31"/>
      <c r="J1783" s="55"/>
      <c r="K1783" s="55">
        <f t="shared" si="57"/>
        <v>0</v>
      </c>
    </row>
    <row r="1784" spans="1:11" ht="24.95" customHeight="1" x14ac:dyDescent="0.2">
      <c r="A1784" s="29"/>
      <c r="B1784" s="29"/>
      <c r="C1784" s="30"/>
      <c r="D1784" s="2"/>
      <c r="E1784" s="1"/>
      <c r="F1784" s="1"/>
      <c r="G1784" s="57" t="str">
        <f t="shared" si="56"/>
        <v/>
      </c>
      <c r="H1784" s="54" t="str">
        <f>IFERROR(VLOOKUP(G1784,مخزن!D1782:E2384,2,0),"")</f>
        <v/>
      </c>
      <c r="I1784" s="31"/>
      <c r="J1784" s="55"/>
      <c r="K1784" s="55">
        <f t="shared" si="57"/>
        <v>0</v>
      </c>
    </row>
    <row r="1785" spans="1:11" ht="24.95" customHeight="1" x14ac:dyDescent="0.2">
      <c r="A1785" s="29"/>
      <c r="B1785" s="29"/>
      <c r="C1785" s="30"/>
      <c r="D1785" s="2"/>
      <c r="E1785" s="1"/>
      <c r="F1785" s="1"/>
      <c r="G1785" s="57" t="str">
        <f t="shared" si="56"/>
        <v/>
      </c>
      <c r="H1785" s="54" t="str">
        <f>IFERROR(VLOOKUP(G1785,مخزن!D1783:E2385,2,0),"")</f>
        <v/>
      </c>
      <c r="I1785" s="31"/>
      <c r="J1785" s="55"/>
      <c r="K1785" s="55">
        <f t="shared" si="57"/>
        <v>0</v>
      </c>
    </row>
    <row r="1786" spans="1:11" ht="24.95" customHeight="1" x14ac:dyDescent="0.2">
      <c r="A1786" s="29"/>
      <c r="B1786" s="29"/>
      <c r="C1786" s="30"/>
      <c r="D1786" s="2"/>
      <c r="E1786" s="1"/>
      <c r="F1786" s="1"/>
      <c r="G1786" s="57" t="str">
        <f t="shared" si="56"/>
        <v/>
      </c>
      <c r="H1786" s="54" t="str">
        <f>IFERROR(VLOOKUP(G1786,مخزن!D1784:E2386,2,0),"")</f>
        <v/>
      </c>
      <c r="I1786" s="31"/>
      <c r="J1786" s="55"/>
      <c r="K1786" s="55">
        <f t="shared" si="57"/>
        <v>0</v>
      </c>
    </row>
    <row r="1787" spans="1:11" ht="24.95" customHeight="1" x14ac:dyDescent="0.2">
      <c r="A1787" s="29"/>
      <c r="B1787" s="29"/>
      <c r="C1787" s="30"/>
      <c r="D1787" s="2"/>
      <c r="E1787" s="1"/>
      <c r="F1787" s="1"/>
      <c r="G1787" s="57" t="str">
        <f t="shared" si="56"/>
        <v/>
      </c>
      <c r="H1787" s="54" t="str">
        <f>IFERROR(VLOOKUP(G1787,مخزن!D1785:E2387,2,0),"")</f>
        <v/>
      </c>
      <c r="I1787" s="31"/>
      <c r="J1787" s="55"/>
      <c r="K1787" s="55">
        <f t="shared" si="57"/>
        <v>0</v>
      </c>
    </row>
    <row r="1788" spans="1:11" ht="24.95" customHeight="1" x14ac:dyDescent="0.2">
      <c r="A1788" s="29"/>
      <c r="B1788" s="29"/>
      <c r="C1788" s="30"/>
      <c r="D1788" s="2"/>
      <c r="E1788" s="1"/>
      <c r="F1788" s="1"/>
      <c r="G1788" s="57" t="str">
        <f t="shared" si="56"/>
        <v/>
      </c>
      <c r="H1788" s="54" t="str">
        <f>IFERROR(VLOOKUP(G1788,مخزن!D1786:E2388,2,0),"")</f>
        <v/>
      </c>
      <c r="I1788" s="31"/>
      <c r="J1788" s="55"/>
      <c r="K1788" s="55">
        <f t="shared" si="57"/>
        <v>0</v>
      </c>
    </row>
    <row r="1789" spans="1:11" ht="24.95" customHeight="1" x14ac:dyDescent="0.2">
      <c r="A1789" s="29"/>
      <c r="B1789" s="29"/>
      <c r="C1789" s="30"/>
      <c r="D1789" s="2"/>
      <c r="E1789" s="1"/>
      <c r="F1789" s="1"/>
      <c r="G1789" s="57" t="str">
        <f t="shared" si="56"/>
        <v/>
      </c>
      <c r="H1789" s="54" t="str">
        <f>IFERROR(VLOOKUP(G1789,مخزن!D1787:E2389,2,0),"")</f>
        <v/>
      </c>
      <c r="I1789" s="31"/>
      <c r="J1789" s="55"/>
      <c r="K1789" s="55">
        <f t="shared" si="57"/>
        <v>0</v>
      </c>
    </row>
    <row r="1790" spans="1:11" ht="24.95" customHeight="1" x14ac:dyDescent="0.2">
      <c r="A1790" s="29"/>
      <c r="B1790" s="29"/>
      <c r="C1790" s="30"/>
      <c r="D1790" s="2"/>
      <c r="E1790" s="1"/>
      <c r="F1790" s="1"/>
      <c r="G1790" s="57" t="str">
        <f t="shared" si="56"/>
        <v/>
      </c>
      <c r="H1790" s="54" t="str">
        <f>IFERROR(VLOOKUP(G1790,مخزن!D1788:E2390,2,0),"")</f>
        <v/>
      </c>
      <c r="I1790" s="31"/>
      <c r="J1790" s="55"/>
      <c r="K1790" s="55">
        <f t="shared" si="57"/>
        <v>0</v>
      </c>
    </row>
    <row r="1791" spans="1:11" ht="24.95" customHeight="1" x14ac:dyDescent="0.2">
      <c r="A1791" s="29"/>
      <c r="B1791" s="29"/>
      <c r="C1791" s="30"/>
      <c r="D1791" s="2"/>
      <c r="E1791" s="1"/>
      <c r="F1791" s="1"/>
      <c r="G1791" s="57" t="str">
        <f t="shared" si="56"/>
        <v/>
      </c>
      <c r="H1791" s="54" t="str">
        <f>IFERROR(VLOOKUP(G1791,مخزن!D1789:E2391,2,0),"")</f>
        <v/>
      </c>
      <c r="I1791" s="31"/>
      <c r="J1791" s="55"/>
      <c r="K1791" s="55">
        <f t="shared" si="57"/>
        <v>0</v>
      </c>
    </row>
    <row r="1792" spans="1:11" ht="24.95" customHeight="1" x14ac:dyDescent="0.2">
      <c r="A1792" s="29"/>
      <c r="B1792" s="29"/>
      <c r="C1792" s="30"/>
      <c r="D1792" s="2"/>
      <c r="E1792" s="1"/>
      <c r="F1792" s="1"/>
      <c r="G1792" s="57" t="str">
        <f t="shared" si="56"/>
        <v/>
      </c>
      <c r="H1792" s="54" t="str">
        <f>IFERROR(VLOOKUP(G1792,مخزن!D1790:E2392,2,0),"")</f>
        <v/>
      </c>
      <c r="I1792" s="31"/>
      <c r="J1792" s="55"/>
      <c r="K1792" s="55">
        <f t="shared" si="57"/>
        <v>0</v>
      </c>
    </row>
    <row r="1793" spans="1:11" ht="24.95" customHeight="1" x14ac:dyDescent="0.2">
      <c r="A1793" s="29"/>
      <c r="B1793" s="29"/>
      <c r="C1793" s="30"/>
      <c r="D1793" s="2"/>
      <c r="E1793" s="1"/>
      <c r="F1793" s="1"/>
      <c r="G1793" s="57" t="str">
        <f t="shared" si="56"/>
        <v/>
      </c>
      <c r="H1793" s="54" t="str">
        <f>IFERROR(VLOOKUP(G1793,مخزن!D1791:E2393,2,0),"")</f>
        <v/>
      </c>
      <c r="I1793" s="31"/>
      <c r="J1793" s="55"/>
      <c r="K1793" s="55">
        <f t="shared" si="57"/>
        <v>0</v>
      </c>
    </row>
    <row r="1794" spans="1:11" ht="24.95" customHeight="1" x14ac:dyDescent="0.2">
      <c r="A1794" s="29"/>
      <c r="B1794" s="29"/>
      <c r="C1794" s="30"/>
      <c r="D1794" s="2"/>
      <c r="E1794" s="1"/>
      <c r="F1794" s="1"/>
      <c r="G1794" s="57" t="str">
        <f t="shared" si="56"/>
        <v/>
      </c>
      <c r="H1794" s="54" t="str">
        <f>IFERROR(VLOOKUP(G1794,مخزن!D1792:E2394,2,0),"")</f>
        <v/>
      </c>
      <c r="I1794" s="31"/>
      <c r="J1794" s="55"/>
      <c r="K1794" s="55">
        <f t="shared" si="57"/>
        <v>0</v>
      </c>
    </row>
    <row r="1795" spans="1:11" ht="24.95" customHeight="1" x14ac:dyDescent="0.2">
      <c r="A1795" s="29"/>
      <c r="B1795" s="29"/>
      <c r="C1795" s="30"/>
      <c r="D1795" s="2"/>
      <c r="E1795" s="1"/>
      <c r="F1795" s="1"/>
      <c r="G1795" s="57" t="str">
        <f t="shared" si="56"/>
        <v/>
      </c>
      <c r="H1795" s="54" t="str">
        <f>IFERROR(VLOOKUP(G1795,مخزن!D1793:E2395,2,0),"")</f>
        <v/>
      </c>
      <c r="I1795" s="31"/>
      <c r="J1795" s="55"/>
      <c r="K1795" s="55">
        <f t="shared" si="57"/>
        <v>0</v>
      </c>
    </row>
    <row r="1796" spans="1:11" ht="24.95" customHeight="1" x14ac:dyDescent="0.2">
      <c r="A1796" s="29"/>
      <c r="B1796" s="29"/>
      <c r="C1796" s="30"/>
      <c r="D1796" s="2"/>
      <c r="E1796" s="1"/>
      <c r="F1796" s="1"/>
      <c r="G1796" s="57" t="str">
        <f t="shared" si="56"/>
        <v/>
      </c>
      <c r="H1796" s="54" t="str">
        <f>IFERROR(VLOOKUP(G1796,مخزن!D1794:E2396,2,0),"")</f>
        <v/>
      </c>
      <c r="I1796" s="31"/>
      <c r="J1796" s="55"/>
      <c r="K1796" s="55">
        <f t="shared" si="57"/>
        <v>0</v>
      </c>
    </row>
    <row r="1797" spans="1:11" ht="24.95" customHeight="1" x14ac:dyDescent="0.2">
      <c r="A1797" s="29"/>
      <c r="B1797" s="29"/>
      <c r="C1797" s="30"/>
      <c r="D1797" s="2"/>
      <c r="E1797" s="1"/>
      <c r="F1797" s="1"/>
      <c r="G1797" s="57" t="str">
        <f t="shared" si="56"/>
        <v/>
      </c>
      <c r="H1797" s="54" t="str">
        <f>IFERROR(VLOOKUP(G1797,مخزن!D1795:E2397,2,0),"")</f>
        <v/>
      </c>
      <c r="I1797" s="31"/>
      <c r="J1797" s="55"/>
      <c r="K1797" s="55">
        <f t="shared" si="57"/>
        <v>0</v>
      </c>
    </row>
    <row r="1798" spans="1:11" ht="24.95" customHeight="1" x14ac:dyDescent="0.2">
      <c r="A1798" s="29"/>
      <c r="B1798" s="29"/>
      <c r="C1798" s="30"/>
      <c r="D1798" s="2"/>
      <c r="E1798" s="1"/>
      <c r="F1798" s="1"/>
      <c r="G1798" s="57" t="str">
        <f t="shared" si="56"/>
        <v/>
      </c>
      <c r="H1798" s="54" t="str">
        <f>IFERROR(VLOOKUP(G1798,مخزن!D1796:E2398,2,0),"")</f>
        <v/>
      </c>
      <c r="I1798" s="31"/>
      <c r="J1798" s="55"/>
      <c r="K1798" s="55">
        <f t="shared" si="57"/>
        <v>0</v>
      </c>
    </row>
    <row r="1799" spans="1:11" ht="24.95" customHeight="1" x14ac:dyDescent="0.2">
      <c r="A1799" s="29"/>
      <c r="B1799" s="29"/>
      <c r="C1799" s="30"/>
      <c r="D1799" s="2"/>
      <c r="E1799" s="1"/>
      <c r="F1799" s="1"/>
      <c r="G1799" s="57" t="str">
        <f t="shared" si="56"/>
        <v/>
      </c>
      <c r="H1799" s="54" t="str">
        <f>IFERROR(VLOOKUP(G1799,مخزن!D1797:E2399,2,0),"")</f>
        <v/>
      </c>
      <c r="I1799" s="31"/>
      <c r="J1799" s="55"/>
      <c r="K1799" s="55">
        <f t="shared" si="57"/>
        <v>0</v>
      </c>
    </row>
    <row r="1800" spans="1:11" ht="24.95" customHeight="1" x14ac:dyDescent="0.2">
      <c r="A1800" s="29"/>
      <c r="B1800" s="29"/>
      <c r="C1800" s="30"/>
      <c r="D1800" s="2"/>
      <c r="E1800" s="1"/>
      <c r="F1800" s="1"/>
      <c r="G1800" s="57" t="str">
        <f t="shared" si="56"/>
        <v/>
      </c>
      <c r="H1800" s="54" t="str">
        <f>IFERROR(VLOOKUP(G1800,مخزن!D1798:E2400,2,0),"")</f>
        <v/>
      </c>
      <c r="I1800" s="31"/>
      <c r="J1800" s="55"/>
      <c r="K1800" s="55">
        <f t="shared" si="57"/>
        <v>0</v>
      </c>
    </row>
    <row r="1801" spans="1:11" ht="24.95" customHeight="1" x14ac:dyDescent="0.2">
      <c r="A1801" s="29"/>
      <c r="B1801" s="29"/>
      <c r="C1801" s="30"/>
      <c r="D1801" s="2"/>
      <c r="E1801" s="1"/>
      <c r="F1801" s="1"/>
      <c r="G1801" s="57" t="str">
        <f t="shared" si="56"/>
        <v/>
      </c>
      <c r="H1801" s="54" t="str">
        <f>IFERROR(VLOOKUP(G1801,مخزن!D1799:E2401,2,0),"")</f>
        <v/>
      </c>
      <c r="I1801" s="31"/>
      <c r="J1801" s="55"/>
      <c r="K1801" s="55">
        <f t="shared" si="57"/>
        <v>0</v>
      </c>
    </row>
    <row r="1802" spans="1:11" ht="24.95" customHeight="1" x14ac:dyDescent="0.2">
      <c r="A1802" s="29"/>
      <c r="B1802" s="29"/>
      <c r="C1802" s="30"/>
      <c r="D1802" s="2"/>
      <c r="E1802" s="1"/>
      <c r="F1802" s="1"/>
      <c r="G1802" s="57" t="str">
        <f t="shared" ref="G1802:G1865" si="58">E1802&amp;F1802</f>
        <v/>
      </c>
      <c r="H1802" s="54" t="str">
        <f>IFERROR(VLOOKUP(G1802,مخزن!D1800:E2402,2,0),"")</f>
        <v/>
      </c>
      <c r="I1802" s="31"/>
      <c r="J1802" s="55"/>
      <c r="K1802" s="55">
        <f t="shared" ref="K1802:K1865" si="59">I1802*J1802</f>
        <v>0</v>
      </c>
    </row>
    <row r="1803" spans="1:11" ht="24.95" customHeight="1" x14ac:dyDescent="0.2">
      <c r="A1803" s="29"/>
      <c r="B1803" s="29"/>
      <c r="C1803" s="30"/>
      <c r="D1803" s="2"/>
      <c r="E1803" s="1"/>
      <c r="F1803" s="1"/>
      <c r="G1803" s="57" t="str">
        <f t="shared" si="58"/>
        <v/>
      </c>
      <c r="H1803" s="54" t="str">
        <f>IFERROR(VLOOKUP(G1803,مخزن!D1801:E2403,2,0),"")</f>
        <v/>
      </c>
      <c r="I1803" s="31"/>
      <c r="J1803" s="55"/>
      <c r="K1803" s="55">
        <f t="shared" si="59"/>
        <v>0</v>
      </c>
    </row>
    <row r="1804" spans="1:11" ht="24.95" customHeight="1" x14ac:dyDescent="0.2">
      <c r="A1804" s="29"/>
      <c r="B1804" s="29"/>
      <c r="C1804" s="30"/>
      <c r="D1804" s="2"/>
      <c r="E1804" s="1"/>
      <c r="F1804" s="1"/>
      <c r="G1804" s="57" t="str">
        <f t="shared" si="58"/>
        <v/>
      </c>
      <c r="H1804" s="54" t="str">
        <f>IFERROR(VLOOKUP(G1804,مخزن!D1802:E2404,2,0),"")</f>
        <v/>
      </c>
      <c r="I1804" s="31"/>
      <c r="J1804" s="55"/>
      <c r="K1804" s="55">
        <f t="shared" si="59"/>
        <v>0</v>
      </c>
    </row>
    <row r="1805" spans="1:11" ht="24.95" customHeight="1" x14ac:dyDescent="0.2">
      <c r="A1805" s="29"/>
      <c r="B1805" s="29"/>
      <c r="C1805" s="30"/>
      <c r="D1805" s="2"/>
      <c r="E1805" s="1"/>
      <c r="F1805" s="1"/>
      <c r="G1805" s="57" t="str">
        <f t="shared" si="58"/>
        <v/>
      </c>
      <c r="H1805" s="54" t="str">
        <f>IFERROR(VLOOKUP(G1805,مخزن!D1803:E2405,2,0),"")</f>
        <v/>
      </c>
      <c r="I1805" s="31"/>
      <c r="J1805" s="55"/>
      <c r="K1805" s="55">
        <f t="shared" si="59"/>
        <v>0</v>
      </c>
    </row>
    <row r="1806" spans="1:11" ht="24.95" customHeight="1" x14ac:dyDescent="0.2">
      <c r="A1806" s="29"/>
      <c r="B1806" s="29"/>
      <c r="C1806" s="30"/>
      <c r="D1806" s="2"/>
      <c r="E1806" s="1"/>
      <c r="F1806" s="1"/>
      <c r="G1806" s="57" t="str">
        <f t="shared" si="58"/>
        <v/>
      </c>
      <c r="H1806" s="54" t="str">
        <f>IFERROR(VLOOKUP(G1806,مخزن!D1804:E2406,2,0),"")</f>
        <v/>
      </c>
      <c r="I1806" s="31"/>
      <c r="J1806" s="55"/>
      <c r="K1806" s="55">
        <f t="shared" si="59"/>
        <v>0</v>
      </c>
    </row>
    <row r="1807" spans="1:11" ht="24.95" customHeight="1" x14ac:dyDescent="0.2">
      <c r="A1807" s="29"/>
      <c r="B1807" s="29"/>
      <c r="C1807" s="30"/>
      <c r="D1807" s="2"/>
      <c r="E1807" s="1"/>
      <c r="F1807" s="1"/>
      <c r="G1807" s="57" t="str">
        <f t="shared" si="58"/>
        <v/>
      </c>
      <c r="H1807" s="54" t="str">
        <f>IFERROR(VLOOKUP(G1807,مخزن!D1805:E2407,2,0),"")</f>
        <v/>
      </c>
      <c r="I1807" s="31"/>
      <c r="J1807" s="55"/>
      <c r="K1807" s="55">
        <f t="shared" si="59"/>
        <v>0</v>
      </c>
    </row>
    <row r="1808" spans="1:11" ht="24.95" customHeight="1" x14ac:dyDescent="0.2">
      <c r="A1808" s="29"/>
      <c r="B1808" s="29"/>
      <c r="C1808" s="30"/>
      <c r="D1808" s="2"/>
      <c r="E1808" s="1"/>
      <c r="F1808" s="1"/>
      <c r="G1808" s="57" t="str">
        <f t="shared" si="58"/>
        <v/>
      </c>
      <c r="H1808" s="54" t="str">
        <f>IFERROR(VLOOKUP(G1808,مخزن!D1806:E2408,2,0),"")</f>
        <v/>
      </c>
      <c r="I1808" s="31"/>
      <c r="J1808" s="55"/>
      <c r="K1808" s="55">
        <f t="shared" si="59"/>
        <v>0</v>
      </c>
    </row>
    <row r="1809" spans="1:11" ht="24.95" customHeight="1" x14ac:dyDescent="0.2">
      <c r="A1809" s="29"/>
      <c r="B1809" s="29"/>
      <c r="C1809" s="30"/>
      <c r="D1809" s="2"/>
      <c r="E1809" s="1"/>
      <c r="F1809" s="1"/>
      <c r="G1809" s="57" t="str">
        <f t="shared" si="58"/>
        <v/>
      </c>
      <c r="H1809" s="54" t="str">
        <f>IFERROR(VLOOKUP(G1809,مخزن!D1807:E2409,2,0),"")</f>
        <v/>
      </c>
      <c r="I1809" s="31"/>
      <c r="J1809" s="55"/>
      <c r="K1809" s="55">
        <f t="shared" si="59"/>
        <v>0</v>
      </c>
    </row>
    <row r="1810" spans="1:11" ht="24.95" customHeight="1" x14ac:dyDescent="0.2">
      <c r="A1810" s="29"/>
      <c r="B1810" s="29"/>
      <c r="C1810" s="30"/>
      <c r="D1810" s="2"/>
      <c r="E1810" s="1"/>
      <c r="F1810" s="1"/>
      <c r="G1810" s="57" t="str">
        <f t="shared" si="58"/>
        <v/>
      </c>
      <c r="H1810" s="54" t="str">
        <f>IFERROR(VLOOKUP(G1810,مخزن!D1808:E2410,2,0),"")</f>
        <v/>
      </c>
      <c r="I1810" s="31"/>
      <c r="J1810" s="55"/>
      <c r="K1810" s="55">
        <f t="shared" si="59"/>
        <v>0</v>
      </c>
    </row>
    <row r="1811" spans="1:11" ht="24.95" customHeight="1" x14ac:dyDescent="0.2">
      <c r="A1811" s="29"/>
      <c r="B1811" s="29"/>
      <c r="C1811" s="30"/>
      <c r="D1811" s="2"/>
      <c r="E1811" s="1"/>
      <c r="F1811" s="1"/>
      <c r="G1811" s="57" t="str">
        <f t="shared" si="58"/>
        <v/>
      </c>
      <c r="H1811" s="54" t="str">
        <f>IFERROR(VLOOKUP(G1811,مخزن!D1809:E2411,2,0),"")</f>
        <v/>
      </c>
      <c r="I1811" s="31"/>
      <c r="J1811" s="55"/>
      <c r="K1811" s="55">
        <f t="shared" si="59"/>
        <v>0</v>
      </c>
    </row>
    <row r="1812" spans="1:11" ht="24.95" customHeight="1" x14ac:dyDescent="0.2">
      <c r="A1812" s="29"/>
      <c r="B1812" s="29"/>
      <c r="C1812" s="30"/>
      <c r="D1812" s="2"/>
      <c r="E1812" s="1"/>
      <c r="F1812" s="1"/>
      <c r="G1812" s="57" t="str">
        <f t="shared" si="58"/>
        <v/>
      </c>
      <c r="H1812" s="54" t="str">
        <f>IFERROR(VLOOKUP(G1812,مخزن!D1810:E2412,2,0),"")</f>
        <v/>
      </c>
      <c r="I1812" s="31"/>
      <c r="J1812" s="55"/>
      <c r="K1812" s="55">
        <f t="shared" si="59"/>
        <v>0</v>
      </c>
    </row>
    <row r="1813" spans="1:11" ht="24.95" customHeight="1" x14ac:dyDescent="0.2">
      <c r="A1813" s="29"/>
      <c r="B1813" s="29"/>
      <c r="C1813" s="30"/>
      <c r="D1813" s="2"/>
      <c r="E1813" s="1"/>
      <c r="F1813" s="1"/>
      <c r="G1813" s="57" t="str">
        <f t="shared" si="58"/>
        <v/>
      </c>
      <c r="H1813" s="54" t="str">
        <f>IFERROR(VLOOKUP(G1813,مخزن!D1811:E2413,2,0),"")</f>
        <v/>
      </c>
      <c r="I1813" s="31"/>
      <c r="J1813" s="55"/>
      <c r="K1813" s="55">
        <f t="shared" si="59"/>
        <v>0</v>
      </c>
    </row>
    <row r="1814" spans="1:11" ht="24.95" customHeight="1" x14ac:dyDescent="0.2">
      <c r="A1814" s="29"/>
      <c r="B1814" s="29"/>
      <c r="C1814" s="30"/>
      <c r="D1814" s="2"/>
      <c r="E1814" s="1"/>
      <c r="F1814" s="1"/>
      <c r="G1814" s="57" t="str">
        <f t="shared" si="58"/>
        <v/>
      </c>
      <c r="H1814" s="54" t="str">
        <f>IFERROR(VLOOKUP(G1814,مخزن!D1812:E2414,2,0),"")</f>
        <v/>
      </c>
      <c r="I1814" s="31"/>
      <c r="J1814" s="55"/>
      <c r="K1814" s="55">
        <f t="shared" si="59"/>
        <v>0</v>
      </c>
    </row>
    <row r="1815" spans="1:11" ht="24.95" customHeight="1" x14ac:dyDescent="0.2">
      <c r="A1815" s="29"/>
      <c r="B1815" s="29"/>
      <c r="C1815" s="30"/>
      <c r="D1815" s="2"/>
      <c r="E1815" s="1"/>
      <c r="F1815" s="1"/>
      <c r="G1815" s="57" t="str">
        <f t="shared" si="58"/>
        <v/>
      </c>
      <c r="H1815" s="54" t="str">
        <f>IFERROR(VLOOKUP(G1815,مخزن!D1813:E2415,2,0),"")</f>
        <v/>
      </c>
      <c r="I1815" s="31"/>
      <c r="J1815" s="55"/>
      <c r="K1815" s="55">
        <f t="shared" si="59"/>
        <v>0</v>
      </c>
    </row>
    <row r="1816" spans="1:11" ht="24.95" customHeight="1" x14ac:dyDescent="0.2">
      <c r="A1816" s="29"/>
      <c r="B1816" s="29"/>
      <c r="C1816" s="30"/>
      <c r="D1816" s="2"/>
      <c r="E1816" s="1"/>
      <c r="F1816" s="1"/>
      <c r="G1816" s="57" t="str">
        <f t="shared" si="58"/>
        <v/>
      </c>
      <c r="H1816" s="54" t="str">
        <f>IFERROR(VLOOKUP(G1816,مخزن!D1814:E2416,2,0),"")</f>
        <v/>
      </c>
      <c r="I1816" s="31"/>
      <c r="J1816" s="55"/>
      <c r="K1816" s="55">
        <f t="shared" si="59"/>
        <v>0</v>
      </c>
    </row>
    <row r="1817" spans="1:11" ht="24.95" customHeight="1" x14ac:dyDescent="0.2">
      <c r="A1817" s="29"/>
      <c r="B1817" s="29"/>
      <c r="C1817" s="30"/>
      <c r="D1817" s="2"/>
      <c r="E1817" s="1"/>
      <c r="F1817" s="1"/>
      <c r="G1817" s="57" t="str">
        <f t="shared" si="58"/>
        <v/>
      </c>
      <c r="H1817" s="54" t="str">
        <f>IFERROR(VLOOKUP(G1817,مخزن!D1815:E2417,2,0),"")</f>
        <v/>
      </c>
      <c r="I1817" s="31"/>
      <c r="J1817" s="55"/>
      <c r="K1817" s="55">
        <f t="shared" si="59"/>
        <v>0</v>
      </c>
    </row>
    <row r="1818" spans="1:11" ht="24.95" customHeight="1" x14ac:dyDescent="0.2">
      <c r="A1818" s="29"/>
      <c r="B1818" s="29"/>
      <c r="C1818" s="30"/>
      <c r="D1818" s="2"/>
      <c r="E1818" s="1"/>
      <c r="F1818" s="1"/>
      <c r="G1818" s="57" t="str">
        <f t="shared" si="58"/>
        <v/>
      </c>
      <c r="H1818" s="54" t="str">
        <f>IFERROR(VLOOKUP(G1818,مخزن!D1816:E2418,2,0),"")</f>
        <v/>
      </c>
      <c r="I1818" s="31"/>
      <c r="J1818" s="55"/>
      <c r="K1818" s="55">
        <f t="shared" si="59"/>
        <v>0</v>
      </c>
    </row>
    <row r="1819" spans="1:11" ht="24.95" customHeight="1" x14ac:dyDescent="0.2">
      <c r="A1819" s="29"/>
      <c r="B1819" s="29"/>
      <c r="C1819" s="30"/>
      <c r="D1819" s="2"/>
      <c r="E1819" s="1"/>
      <c r="F1819" s="1"/>
      <c r="G1819" s="57" t="str">
        <f t="shared" si="58"/>
        <v/>
      </c>
      <c r="H1819" s="54" t="str">
        <f>IFERROR(VLOOKUP(G1819,مخزن!D1817:E2419,2,0),"")</f>
        <v/>
      </c>
      <c r="I1819" s="31"/>
      <c r="J1819" s="55"/>
      <c r="K1819" s="55">
        <f t="shared" si="59"/>
        <v>0</v>
      </c>
    </row>
    <row r="1820" spans="1:11" ht="24.95" customHeight="1" x14ac:dyDescent="0.2">
      <c r="A1820" s="29"/>
      <c r="B1820" s="29"/>
      <c r="C1820" s="30"/>
      <c r="D1820" s="2"/>
      <c r="E1820" s="1"/>
      <c r="F1820" s="1"/>
      <c r="G1820" s="57" t="str">
        <f t="shared" si="58"/>
        <v/>
      </c>
      <c r="H1820" s="54" t="str">
        <f>IFERROR(VLOOKUP(G1820,مخزن!D1818:E2420,2,0),"")</f>
        <v/>
      </c>
      <c r="I1820" s="31"/>
      <c r="J1820" s="55"/>
      <c r="K1820" s="55">
        <f t="shared" si="59"/>
        <v>0</v>
      </c>
    </row>
    <row r="1821" spans="1:11" ht="24.95" customHeight="1" x14ac:dyDescent="0.2">
      <c r="A1821" s="29"/>
      <c r="B1821" s="29"/>
      <c r="C1821" s="30"/>
      <c r="D1821" s="2"/>
      <c r="E1821" s="1"/>
      <c r="F1821" s="1"/>
      <c r="G1821" s="57" t="str">
        <f t="shared" si="58"/>
        <v/>
      </c>
      <c r="H1821" s="54" t="str">
        <f>IFERROR(VLOOKUP(G1821,مخزن!D1819:E2421,2,0),"")</f>
        <v/>
      </c>
      <c r="I1821" s="31"/>
      <c r="J1821" s="55"/>
      <c r="K1821" s="55">
        <f t="shared" si="59"/>
        <v>0</v>
      </c>
    </row>
    <row r="1822" spans="1:11" ht="24.95" customHeight="1" x14ac:dyDescent="0.2">
      <c r="A1822" s="29"/>
      <c r="B1822" s="29"/>
      <c r="C1822" s="30"/>
      <c r="D1822" s="2"/>
      <c r="E1822" s="1"/>
      <c r="F1822" s="1"/>
      <c r="G1822" s="57" t="str">
        <f t="shared" si="58"/>
        <v/>
      </c>
      <c r="H1822" s="54" t="str">
        <f>IFERROR(VLOOKUP(G1822,مخزن!D1820:E2422,2,0),"")</f>
        <v/>
      </c>
      <c r="I1822" s="31"/>
      <c r="J1822" s="55"/>
      <c r="K1822" s="55">
        <f t="shared" si="59"/>
        <v>0</v>
      </c>
    </row>
    <row r="1823" spans="1:11" ht="24.95" customHeight="1" x14ac:dyDescent="0.2">
      <c r="A1823" s="29"/>
      <c r="B1823" s="29"/>
      <c r="C1823" s="30"/>
      <c r="D1823" s="2"/>
      <c r="E1823" s="1"/>
      <c r="F1823" s="1"/>
      <c r="G1823" s="57" t="str">
        <f t="shared" si="58"/>
        <v/>
      </c>
      <c r="H1823" s="54" t="str">
        <f>IFERROR(VLOOKUP(G1823,مخزن!D1821:E2423,2,0),"")</f>
        <v/>
      </c>
      <c r="I1823" s="31"/>
      <c r="J1823" s="55"/>
      <c r="K1823" s="55">
        <f t="shared" si="59"/>
        <v>0</v>
      </c>
    </row>
    <row r="1824" spans="1:11" ht="24.95" customHeight="1" x14ac:dyDescent="0.2">
      <c r="A1824" s="29"/>
      <c r="B1824" s="29"/>
      <c r="C1824" s="30"/>
      <c r="D1824" s="2"/>
      <c r="E1824" s="1"/>
      <c r="F1824" s="1"/>
      <c r="G1824" s="57" t="str">
        <f t="shared" si="58"/>
        <v/>
      </c>
      <c r="H1824" s="54" t="str">
        <f>IFERROR(VLOOKUP(G1824,مخزن!D1822:E2424,2,0),"")</f>
        <v/>
      </c>
      <c r="I1824" s="31"/>
      <c r="J1824" s="55"/>
      <c r="K1824" s="55">
        <f t="shared" si="59"/>
        <v>0</v>
      </c>
    </row>
    <row r="1825" spans="1:11" ht="24.95" customHeight="1" x14ac:dyDescent="0.2">
      <c r="A1825" s="29"/>
      <c r="B1825" s="29"/>
      <c r="C1825" s="30"/>
      <c r="D1825" s="2"/>
      <c r="E1825" s="1"/>
      <c r="F1825" s="1"/>
      <c r="G1825" s="57" t="str">
        <f t="shared" si="58"/>
        <v/>
      </c>
      <c r="H1825" s="54" t="str">
        <f>IFERROR(VLOOKUP(G1825,مخزن!D1823:E2425,2,0),"")</f>
        <v/>
      </c>
      <c r="I1825" s="31"/>
      <c r="J1825" s="55"/>
      <c r="K1825" s="55">
        <f t="shared" si="59"/>
        <v>0</v>
      </c>
    </row>
    <row r="1826" spans="1:11" ht="24.95" customHeight="1" x14ac:dyDescent="0.2">
      <c r="A1826" s="29"/>
      <c r="B1826" s="29"/>
      <c r="C1826" s="30"/>
      <c r="D1826" s="2"/>
      <c r="E1826" s="1"/>
      <c r="F1826" s="1"/>
      <c r="G1826" s="57" t="str">
        <f t="shared" si="58"/>
        <v/>
      </c>
      <c r="H1826" s="54" t="str">
        <f>IFERROR(VLOOKUP(G1826,مخزن!D1824:E2426,2,0),"")</f>
        <v/>
      </c>
      <c r="I1826" s="31"/>
      <c r="J1826" s="55"/>
      <c r="K1826" s="55">
        <f t="shared" si="59"/>
        <v>0</v>
      </c>
    </row>
    <row r="1827" spans="1:11" ht="24.95" customHeight="1" x14ac:dyDescent="0.2">
      <c r="A1827" s="29"/>
      <c r="B1827" s="29"/>
      <c r="C1827" s="30"/>
      <c r="D1827" s="2"/>
      <c r="E1827" s="1"/>
      <c r="F1827" s="1"/>
      <c r="G1827" s="57" t="str">
        <f t="shared" si="58"/>
        <v/>
      </c>
      <c r="H1827" s="54" t="str">
        <f>IFERROR(VLOOKUP(G1827,مخزن!D1825:E2427,2,0),"")</f>
        <v/>
      </c>
      <c r="I1827" s="31"/>
      <c r="J1827" s="55"/>
      <c r="K1827" s="55">
        <f t="shared" si="59"/>
        <v>0</v>
      </c>
    </row>
    <row r="1828" spans="1:11" ht="24.95" customHeight="1" x14ac:dyDescent="0.2">
      <c r="A1828" s="29"/>
      <c r="B1828" s="29"/>
      <c r="C1828" s="30"/>
      <c r="D1828" s="2"/>
      <c r="E1828" s="1"/>
      <c r="F1828" s="1"/>
      <c r="G1828" s="57" t="str">
        <f t="shared" si="58"/>
        <v/>
      </c>
      <c r="H1828" s="54" t="str">
        <f>IFERROR(VLOOKUP(G1828,مخزن!D1826:E2428,2,0),"")</f>
        <v/>
      </c>
      <c r="I1828" s="31"/>
      <c r="J1828" s="55"/>
      <c r="K1828" s="55">
        <f t="shared" si="59"/>
        <v>0</v>
      </c>
    </row>
    <row r="1829" spans="1:11" ht="24.95" customHeight="1" x14ac:dyDescent="0.2">
      <c r="A1829" s="29"/>
      <c r="B1829" s="29"/>
      <c r="C1829" s="30"/>
      <c r="D1829" s="2"/>
      <c r="E1829" s="1"/>
      <c r="F1829" s="1"/>
      <c r="G1829" s="57" t="str">
        <f t="shared" si="58"/>
        <v/>
      </c>
      <c r="H1829" s="54" t="str">
        <f>IFERROR(VLOOKUP(G1829,مخزن!D1827:E2429,2,0),"")</f>
        <v/>
      </c>
      <c r="I1829" s="31"/>
      <c r="J1829" s="55"/>
      <c r="K1829" s="55">
        <f t="shared" si="59"/>
        <v>0</v>
      </c>
    </row>
    <row r="1830" spans="1:11" ht="24.95" customHeight="1" x14ac:dyDescent="0.2">
      <c r="A1830" s="29"/>
      <c r="B1830" s="29"/>
      <c r="C1830" s="30"/>
      <c r="D1830" s="2"/>
      <c r="E1830" s="1"/>
      <c r="F1830" s="1"/>
      <c r="G1830" s="57" t="str">
        <f t="shared" si="58"/>
        <v/>
      </c>
      <c r="H1830" s="54" t="str">
        <f>IFERROR(VLOOKUP(G1830,مخزن!D1828:E2430,2,0),"")</f>
        <v/>
      </c>
      <c r="I1830" s="31"/>
      <c r="J1830" s="55"/>
      <c r="K1830" s="55">
        <f t="shared" si="59"/>
        <v>0</v>
      </c>
    </row>
    <row r="1831" spans="1:11" ht="24.95" customHeight="1" x14ac:dyDescent="0.2">
      <c r="A1831" s="29"/>
      <c r="B1831" s="29"/>
      <c r="C1831" s="30"/>
      <c r="D1831" s="2"/>
      <c r="E1831" s="1"/>
      <c r="F1831" s="1"/>
      <c r="G1831" s="57" t="str">
        <f t="shared" si="58"/>
        <v/>
      </c>
      <c r="H1831" s="54" t="str">
        <f>IFERROR(VLOOKUP(G1831,مخزن!D1829:E2431,2,0),"")</f>
        <v/>
      </c>
      <c r="I1831" s="31"/>
      <c r="J1831" s="55"/>
      <c r="K1831" s="55">
        <f t="shared" si="59"/>
        <v>0</v>
      </c>
    </row>
    <row r="1832" spans="1:11" ht="24.95" customHeight="1" x14ac:dyDescent="0.2">
      <c r="A1832" s="29"/>
      <c r="B1832" s="29"/>
      <c r="C1832" s="30"/>
      <c r="D1832" s="2"/>
      <c r="E1832" s="1"/>
      <c r="F1832" s="1"/>
      <c r="G1832" s="57" t="str">
        <f t="shared" si="58"/>
        <v/>
      </c>
      <c r="H1832" s="54" t="str">
        <f>IFERROR(VLOOKUP(G1832,مخزن!D1830:E2432,2,0),"")</f>
        <v/>
      </c>
      <c r="I1832" s="31"/>
      <c r="J1832" s="55"/>
      <c r="K1832" s="55">
        <f t="shared" si="59"/>
        <v>0</v>
      </c>
    </row>
    <row r="1833" spans="1:11" ht="24.95" customHeight="1" x14ac:dyDescent="0.2">
      <c r="A1833" s="29"/>
      <c r="B1833" s="29"/>
      <c r="C1833" s="30"/>
      <c r="D1833" s="2"/>
      <c r="E1833" s="1"/>
      <c r="F1833" s="1"/>
      <c r="G1833" s="57" t="str">
        <f t="shared" si="58"/>
        <v/>
      </c>
      <c r="H1833" s="54" t="str">
        <f>IFERROR(VLOOKUP(G1833,مخزن!D1831:E2433,2,0),"")</f>
        <v/>
      </c>
      <c r="I1833" s="31"/>
      <c r="J1833" s="55"/>
      <c r="K1833" s="55">
        <f t="shared" si="59"/>
        <v>0</v>
      </c>
    </row>
    <row r="1834" spans="1:11" ht="24.95" customHeight="1" x14ac:dyDescent="0.2">
      <c r="A1834" s="29"/>
      <c r="B1834" s="29"/>
      <c r="C1834" s="30"/>
      <c r="D1834" s="2"/>
      <c r="E1834" s="1"/>
      <c r="F1834" s="1"/>
      <c r="G1834" s="57" t="str">
        <f t="shared" si="58"/>
        <v/>
      </c>
      <c r="H1834" s="54" t="str">
        <f>IFERROR(VLOOKUP(G1834,مخزن!D1832:E2434,2,0),"")</f>
        <v/>
      </c>
      <c r="I1834" s="31"/>
      <c r="J1834" s="55"/>
      <c r="K1834" s="55">
        <f t="shared" si="59"/>
        <v>0</v>
      </c>
    </row>
    <row r="1835" spans="1:11" ht="24.95" customHeight="1" x14ac:dyDescent="0.2">
      <c r="A1835" s="29"/>
      <c r="B1835" s="29"/>
      <c r="C1835" s="30"/>
      <c r="D1835" s="2"/>
      <c r="E1835" s="1"/>
      <c r="F1835" s="1"/>
      <c r="G1835" s="57" t="str">
        <f t="shared" si="58"/>
        <v/>
      </c>
      <c r="H1835" s="54" t="str">
        <f>IFERROR(VLOOKUP(G1835,مخزن!D1833:E2435,2,0),"")</f>
        <v/>
      </c>
      <c r="I1835" s="31"/>
      <c r="J1835" s="55"/>
      <c r="K1835" s="55">
        <f t="shared" si="59"/>
        <v>0</v>
      </c>
    </row>
    <row r="1836" spans="1:11" ht="24.95" customHeight="1" x14ac:dyDescent="0.2">
      <c r="A1836" s="29"/>
      <c r="B1836" s="29"/>
      <c r="C1836" s="30"/>
      <c r="D1836" s="2"/>
      <c r="E1836" s="1"/>
      <c r="F1836" s="1"/>
      <c r="G1836" s="57" t="str">
        <f t="shared" si="58"/>
        <v/>
      </c>
      <c r="H1836" s="54" t="str">
        <f>IFERROR(VLOOKUP(G1836,مخزن!D1834:E2436,2,0),"")</f>
        <v/>
      </c>
      <c r="I1836" s="31"/>
      <c r="J1836" s="55"/>
      <c r="K1836" s="55">
        <f t="shared" si="59"/>
        <v>0</v>
      </c>
    </row>
    <row r="1837" spans="1:11" ht="24.95" customHeight="1" x14ac:dyDescent="0.2">
      <c r="A1837" s="29"/>
      <c r="B1837" s="29"/>
      <c r="C1837" s="30"/>
      <c r="D1837" s="2"/>
      <c r="E1837" s="1"/>
      <c r="F1837" s="1"/>
      <c r="G1837" s="57" t="str">
        <f t="shared" si="58"/>
        <v/>
      </c>
      <c r="H1837" s="54" t="str">
        <f>IFERROR(VLOOKUP(G1837,مخزن!D1835:E2437,2,0),"")</f>
        <v/>
      </c>
      <c r="I1837" s="31"/>
      <c r="J1837" s="55"/>
      <c r="K1837" s="55">
        <f t="shared" si="59"/>
        <v>0</v>
      </c>
    </row>
    <row r="1838" spans="1:11" ht="24.95" customHeight="1" x14ac:dyDescent="0.2">
      <c r="A1838" s="29"/>
      <c r="B1838" s="29"/>
      <c r="C1838" s="30"/>
      <c r="D1838" s="2"/>
      <c r="E1838" s="1"/>
      <c r="F1838" s="1"/>
      <c r="G1838" s="57" t="str">
        <f t="shared" si="58"/>
        <v/>
      </c>
      <c r="H1838" s="54" t="str">
        <f>IFERROR(VLOOKUP(G1838,مخزن!D1836:E2438,2,0),"")</f>
        <v/>
      </c>
      <c r="I1838" s="31"/>
      <c r="J1838" s="55"/>
      <c r="K1838" s="55">
        <f t="shared" si="59"/>
        <v>0</v>
      </c>
    </row>
    <row r="1839" spans="1:11" ht="24.95" customHeight="1" x14ac:dyDescent="0.2">
      <c r="A1839" s="29"/>
      <c r="B1839" s="29"/>
      <c r="C1839" s="30"/>
      <c r="D1839" s="2"/>
      <c r="E1839" s="1"/>
      <c r="F1839" s="1"/>
      <c r="G1839" s="57" t="str">
        <f t="shared" si="58"/>
        <v/>
      </c>
      <c r="H1839" s="54" t="str">
        <f>IFERROR(VLOOKUP(G1839,مخزن!D1837:E2439,2,0),"")</f>
        <v/>
      </c>
      <c r="I1839" s="31"/>
      <c r="J1839" s="55"/>
      <c r="K1839" s="55">
        <f t="shared" si="59"/>
        <v>0</v>
      </c>
    </row>
    <row r="1840" spans="1:11" ht="24.95" customHeight="1" x14ac:dyDescent="0.2">
      <c r="A1840" s="29"/>
      <c r="B1840" s="29"/>
      <c r="C1840" s="30"/>
      <c r="D1840" s="2"/>
      <c r="E1840" s="1"/>
      <c r="F1840" s="1"/>
      <c r="G1840" s="57" t="str">
        <f t="shared" si="58"/>
        <v/>
      </c>
      <c r="H1840" s="54" t="str">
        <f>IFERROR(VLOOKUP(G1840,مخزن!D1838:E2440,2,0),"")</f>
        <v/>
      </c>
      <c r="I1840" s="31"/>
      <c r="J1840" s="55"/>
      <c r="K1840" s="55">
        <f t="shared" si="59"/>
        <v>0</v>
      </c>
    </row>
    <row r="1841" spans="1:11" ht="24.95" customHeight="1" x14ac:dyDescent="0.2">
      <c r="A1841" s="29"/>
      <c r="B1841" s="29"/>
      <c r="C1841" s="30"/>
      <c r="D1841" s="2"/>
      <c r="E1841" s="1"/>
      <c r="F1841" s="1"/>
      <c r="G1841" s="57" t="str">
        <f t="shared" si="58"/>
        <v/>
      </c>
      <c r="H1841" s="54" t="str">
        <f>IFERROR(VLOOKUP(G1841,مخزن!D1839:E2441,2,0),"")</f>
        <v/>
      </c>
      <c r="I1841" s="31"/>
      <c r="J1841" s="55"/>
      <c r="K1841" s="55">
        <f t="shared" si="59"/>
        <v>0</v>
      </c>
    </row>
    <row r="1842" spans="1:11" ht="24.95" customHeight="1" x14ac:dyDescent="0.2">
      <c r="A1842" s="29"/>
      <c r="B1842" s="29"/>
      <c r="C1842" s="30"/>
      <c r="D1842" s="2"/>
      <c r="E1842" s="1"/>
      <c r="F1842" s="1"/>
      <c r="G1842" s="57" t="str">
        <f t="shared" si="58"/>
        <v/>
      </c>
      <c r="H1842" s="54" t="str">
        <f>IFERROR(VLOOKUP(G1842,مخزن!D1840:E2442,2,0),"")</f>
        <v/>
      </c>
      <c r="I1842" s="31"/>
      <c r="J1842" s="55"/>
      <c r="K1842" s="55">
        <f t="shared" si="59"/>
        <v>0</v>
      </c>
    </row>
    <row r="1843" spans="1:11" ht="24.95" customHeight="1" x14ac:dyDescent="0.2">
      <c r="A1843" s="29"/>
      <c r="B1843" s="29"/>
      <c r="C1843" s="30"/>
      <c r="D1843" s="2"/>
      <c r="E1843" s="1"/>
      <c r="F1843" s="1"/>
      <c r="G1843" s="57" t="str">
        <f t="shared" si="58"/>
        <v/>
      </c>
      <c r="H1843" s="54" t="str">
        <f>IFERROR(VLOOKUP(G1843,مخزن!D1841:E2443,2,0),"")</f>
        <v/>
      </c>
      <c r="I1843" s="31"/>
      <c r="J1843" s="55"/>
      <c r="K1843" s="55">
        <f t="shared" si="59"/>
        <v>0</v>
      </c>
    </row>
    <row r="1844" spans="1:11" ht="24.95" customHeight="1" x14ac:dyDescent="0.2">
      <c r="A1844" s="29"/>
      <c r="B1844" s="29"/>
      <c r="C1844" s="30"/>
      <c r="D1844" s="2"/>
      <c r="E1844" s="1"/>
      <c r="F1844" s="1"/>
      <c r="G1844" s="57" t="str">
        <f t="shared" si="58"/>
        <v/>
      </c>
      <c r="H1844" s="54" t="str">
        <f>IFERROR(VLOOKUP(G1844,مخزن!D1842:E2444,2,0),"")</f>
        <v/>
      </c>
      <c r="I1844" s="31"/>
      <c r="J1844" s="55"/>
      <c r="K1844" s="55">
        <f t="shared" si="59"/>
        <v>0</v>
      </c>
    </row>
    <row r="1845" spans="1:11" ht="24.95" customHeight="1" x14ac:dyDescent="0.2">
      <c r="A1845" s="29"/>
      <c r="B1845" s="29"/>
      <c r="C1845" s="30"/>
      <c r="D1845" s="2"/>
      <c r="E1845" s="1"/>
      <c r="F1845" s="1"/>
      <c r="G1845" s="57" t="str">
        <f t="shared" si="58"/>
        <v/>
      </c>
      <c r="H1845" s="54" t="str">
        <f>IFERROR(VLOOKUP(G1845,مخزن!D1843:E2445,2,0),"")</f>
        <v/>
      </c>
      <c r="I1845" s="31"/>
      <c r="J1845" s="55"/>
      <c r="K1845" s="55">
        <f t="shared" si="59"/>
        <v>0</v>
      </c>
    </row>
    <row r="1846" spans="1:11" ht="24.95" customHeight="1" x14ac:dyDescent="0.2">
      <c r="A1846" s="29"/>
      <c r="B1846" s="29"/>
      <c r="C1846" s="30"/>
      <c r="D1846" s="2"/>
      <c r="E1846" s="1"/>
      <c r="F1846" s="1"/>
      <c r="G1846" s="57" t="str">
        <f t="shared" si="58"/>
        <v/>
      </c>
      <c r="H1846" s="54" t="str">
        <f>IFERROR(VLOOKUP(G1846,مخزن!D1844:E2446,2,0),"")</f>
        <v/>
      </c>
      <c r="I1846" s="31"/>
      <c r="J1846" s="55"/>
      <c r="K1846" s="55">
        <f t="shared" si="59"/>
        <v>0</v>
      </c>
    </row>
    <row r="1847" spans="1:11" ht="24.95" customHeight="1" x14ac:dyDescent="0.2">
      <c r="A1847" s="29"/>
      <c r="B1847" s="29"/>
      <c r="C1847" s="30"/>
      <c r="D1847" s="2"/>
      <c r="E1847" s="1"/>
      <c r="F1847" s="1"/>
      <c r="G1847" s="57" t="str">
        <f t="shared" si="58"/>
        <v/>
      </c>
      <c r="H1847" s="54" t="str">
        <f>IFERROR(VLOOKUP(G1847,مخزن!D1845:E2447,2,0),"")</f>
        <v/>
      </c>
      <c r="I1847" s="31"/>
      <c r="J1847" s="55"/>
      <c r="K1847" s="55">
        <f t="shared" si="59"/>
        <v>0</v>
      </c>
    </row>
    <row r="1848" spans="1:11" ht="24.95" customHeight="1" x14ac:dyDescent="0.2">
      <c r="A1848" s="29"/>
      <c r="B1848" s="29"/>
      <c r="C1848" s="30"/>
      <c r="D1848" s="2"/>
      <c r="E1848" s="1"/>
      <c r="F1848" s="1"/>
      <c r="G1848" s="57" t="str">
        <f t="shared" si="58"/>
        <v/>
      </c>
      <c r="H1848" s="54" t="str">
        <f>IFERROR(VLOOKUP(G1848,مخزن!D1846:E2448,2,0),"")</f>
        <v/>
      </c>
      <c r="I1848" s="31"/>
      <c r="J1848" s="55"/>
      <c r="K1848" s="55">
        <f t="shared" si="59"/>
        <v>0</v>
      </c>
    </row>
    <row r="1849" spans="1:11" ht="24.95" customHeight="1" x14ac:dyDescent="0.2">
      <c r="A1849" s="29"/>
      <c r="B1849" s="29"/>
      <c r="C1849" s="30"/>
      <c r="D1849" s="2"/>
      <c r="E1849" s="1"/>
      <c r="F1849" s="1"/>
      <c r="G1849" s="57" t="str">
        <f t="shared" si="58"/>
        <v/>
      </c>
      <c r="H1849" s="54" t="str">
        <f>IFERROR(VLOOKUP(G1849,مخزن!D1847:E2449,2,0),"")</f>
        <v/>
      </c>
      <c r="I1849" s="31"/>
      <c r="J1849" s="55"/>
      <c r="K1849" s="55">
        <f t="shared" si="59"/>
        <v>0</v>
      </c>
    </row>
    <row r="1850" spans="1:11" ht="24.95" customHeight="1" x14ac:dyDescent="0.2">
      <c r="A1850" s="29"/>
      <c r="B1850" s="29"/>
      <c r="C1850" s="30"/>
      <c r="D1850" s="2"/>
      <c r="E1850" s="1"/>
      <c r="F1850" s="1"/>
      <c r="G1850" s="57" t="str">
        <f t="shared" si="58"/>
        <v/>
      </c>
      <c r="H1850" s="54" t="str">
        <f>IFERROR(VLOOKUP(G1850,مخزن!D1848:E2450,2,0),"")</f>
        <v/>
      </c>
      <c r="I1850" s="31"/>
      <c r="J1850" s="55"/>
      <c r="K1850" s="55">
        <f t="shared" si="59"/>
        <v>0</v>
      </c>
    </row>
    <row r="1851" spans="1:11" ht="24.95" customHeight="1" x14ac:dyDescent="0.2">
      <c r="A1851" s="29"/>
      <c r="B1851" s="29"/>
      <c r="C1851" s="30"/>
      <c r="D1851" s="2"/>
      <c r="E1851" s="1"/>
      <c r="F1851" s="1"/>
      <c r="G1851" s="57" t="str">
        <f t="shared" si="58"/>
        <v/>
      </c>
      <c r="H1851" s="54" t="str">
        <f>IFERROR(VLOOKUP(G1851,مخزن!D1849:E2451,2,0),"")</f>
        <v/>
      </c>
      <c r="I1851" s="31"/>
      <c r="J1851" s="55"/>
      <c r="K1851" s="55">
        <f t="shared" si="59"/>
        <v>0</v>
      </c>
    </row>
    <row r="1852" spans="1:11" ht="24.95" customHeight="1" x14ac:dyDescent="0.2">
      <c r="A1852" s="29"/>
      <c r="B1852" s="29"/>
      <c r="C1852" s="30"/>
      <c r="D1852" s="2"/>
      <c r="E1852" s="1"/>
      <c r="F1852" s="1"/>
      <c r="G1852" s="57" t="str">
        <f t="shared" si="58"/>
        <v/>
      </c>
      <c r="H1852" s="54" t="str">
        <f>IFERROR(VLOOKUP(G1852,مخزن!D1850:E2452,2,0),"")</f>
        <v/>
      </c>
      <c r="I1852" s="31"/>
      <c r="J1852" s="55"/>
      <c r="K1852" s="55">
        <f t="shared" si="59"/>
        <v>0</v>
      </c>
    </row>
    <row r="1853" spans="1:11" ht="24.95" customHeight="1" x14ac:dyDescent="0.2">
      <c r="A1853" s="29"/>
      <c r="B1853" s="29"/>
      <c r="C1853" s="30"/>
      <c r="D1853" s="2"/>
      <c r="E1853" s="1"/>
      <c r="F1853" s="1"/>
      <c r="G1853" s="57" t="str">
        <f t="shared" si="58"/>
        <v/>
      </c>
      <c r="H1853" s="54" t="str">
        <f>IFERROR(VLOOKUP(G1853,مخزن!D1851:E2453,2,0),"")</f>
        <v/>
      </c>
      <c r="I1853" s="31"/>
      <c r="J1853" s="55"/>
      <c r="K1853" s="55">
        <f t="shared" si="59"/>
        <v>0</v>
      </c>
    </row>
    <row r="1854" spans="1:11" ht="24.95" customHeight="1" x14ac:dyDescent="0.2">
      <c r="A1854" s="29"/>
      <c r="B1854" s="29"/>
      <c r="C1854" s="30"/>
      <c r="D1854" s="2"/>
      <c r="E1854" s="1"/>
      <c r="F1854" s="1"/>
      <c r="G1854" s="57" t="str">
        <f t="shared" si="58"/>
        <v/>
      </c>
      <c r="H1854" s="54" t="str">
        <f>IFERROR(VLOOKUP(G1854,مخزن!D1852:E2454,2,0),"")</f>
        <v/>
      </c>
      <c r="I1854" s="31"/>
      <c r="J1854" s="55"/>
      <c r="K1854" s="55">
        <f t="shared" si="59"/>
        <v>0</v>
      </c>
    </row>
    <row r="1855" spans="1:11" ht="24.95" customHeight="1" x14ac:dyDescent="0.2">
      <c r="A1855" s="29"/>
      <c r="B1855" s="29"/>
      <c r="C1855" s="30"/>
      <c r="D1855" s="2"/>
      <c r="E1855" s="1"/>
      <c r="F1855" s="1"/>
      <c r="G1855" s="57" t="str">
        <f t="shared" si="58"/>
        <v/>
      </c>
      <c r="H1855" s="54" t="str">
        <f>IFERROR(VLOOKUP(G1855,مخزن!D1853:E2455,2,0),"")</f>
        <v/>
      </c>
      <c r="I1855" s="31"/>
      <c r="J1855" s="55"/>
      <c r="K1855" s="55">
        <f t="shared" si="59"/>
        <v>0</v>
      </c>
    </row>
    <row r="1856" spans="1:11" ht="24.95" customHeight="1" x14ac:dyDescent="0.2">
      <c r="A1856" s="29"/>
      <c r="B1856" s="29"/>
      <c r="C1856" s="30"/>
      <c r="D1856" s="2"/>
      <c r="E1856" s="1"/>
      <c r="F1856" s="1"/>
      <c r="G1856" s="57" t="str">
        <f t="shared" si="58"/>
        <v/>
      </c>
      <c r="H1856" s="54" t="str">
        <f>IFERROR(VLOOKUP(G1856,مخزن!D1854:E2456,2,0),"")</f>
        <v/>
      </c>
      <c r="I1856" s="31"/>
      <c r="J1856" s="55"/>
      <c r="K1856" s="55">
        <f t="shared" si="59"/>
        <v>0</v>
      </c>
    </row>
    <row r="1857" spans="1:11" ht="24.95" customHeight="1" x14ac:dyDescent="0.2">
      <c r="A1857" s="29"/>
      <c r="B1857" s="29"/>
      <c r="C1857" s="30"/>
      <c r="D1857" s="2"/>
      <c r="E1857" s="1"/>
      <c r="F1857" s="1"/>
      <c r="G1857" s="57" t="str">
        <f t="shared" si="58"/>
        <v/>
      </c>
      <c r="H1857" s="54" t="str">
        <f>IFERROR(VLOOKUP(G1857,مخزن!D1855:E2457,2,0),"")</f>
        <v/>
      </c>
      <c r="I1857" s="31"/>
      <c r="J1857" s="55"/>
      <c r="K1857" s="55">
        <f t="shared" si="59"/>
        <v>0</v>
      </c>
    </row>
    <row r="1858" spans="1:11" ht="24.95" customHeight="1" x14ac:dyDescent="0.2">
      <c r="A1858" s="29"/>
      <c r="B1858" s="29"/>
      <c r="C1858" s="30"/>
      <c r="D1858" s="2"/>
      <c r="E1858" s="1"/>
      <c r="F1858" s="1"/>
      <c r="G1858" s="57" t="str">
        <f t="shared" si="58"/>
        <v/>
      </c>
      <c r="H1858" s="54" t="str">
        <f>IFERROR(VLOOKUP(G1858,مخزن!D1856:E2458,2,0),"")</f>
        <v/>
      </c>
      <c r="I1858" s="31"/>
      <c r="J1858" s="55"/>
      <c r="K1858" s="55">
        <f t="shared" si="59"/>
        <v>0</v>
      </c>
    </row>
    <row r="1859" spans="1:11" ht="24.95" customHeight="1" x14ac:dyDescent="0.2">
      <c r="A1859" s="29"/>
      <c r="B1859" s="29"/>
      <c r="C1859" s="30"/>
      <c r="D1859" s="2"/>
      <c r="E1859" s="1"/>
      <c r="F1859" s="1"/>
      <c r="G1859" s="57" t="str">
        <f t="shared" si="58"/>
        <v/>
      </c>
      <c r="H1859" s="54" t="str">
        <f>IFERROR(VLOOKUP(G1859,مخزن!D1857:E2459,2,0),"")</f>
        <v/>
      </c>
      <c r="I1859" s="31"/>
      <c r="J1859" s="55"/>
      <c r="K1859" s="55">
        <f t="shared" si="59"/>
        <v>0</v>
      </c>
    </row>
    <row r="1860" spans="1:11" ht="24.95" customHeight="1" x14ac:dyDescent="0.2">
      <c r="A1860" s="29"/>
      <c r="B1860" s="29"/>
      <c r="C1860" s="30"/>
      <c r="D1860" s="2"/>
      <c r="E1860" s="1"/>
      <c r="F1860" s="1"/>
      <c r="G1860" s="57" t="str">
        <f t="shared" si="58"/>
        <v/>
      </c>
      <c r="H1860" s="54" t="str">
        <f>IFERROR(VLOOKUP(G1860,مخزن!D1858:E2460,2,0),"")</f>
        <v/>
      </c>
      <c r="I1860" s="31"/>
      <c r="J1860" s="55"/>
      <c r="K1860" s="55">
        <f t="shared" si="59"/>
        <v>0</v>
      </c>
    </row>
    <row r="1861" spans="1:11" ht="24.95" customHeight="1" x14ac:dyDescent="0.2">
      <c r="A1861" s="29"/>
      <c r="B1861" s="29"/>
      <c r="C1861" s="30"/>
      <c r="D1861" s="2"/>
      <c r="E1861" s="1"/>
      <c r="F1861" s="1"/>
      <c r="G1861" s="57" t="str">
        <f t="shared" si="58"/>
        <v/>
      </c>
      <c r="H1861" s="54" t="str">
        <f>IFERROR(VLOOKUP(G1861,مخزن!D1859:E2461,2,0),"")</f>
        <v/>
      </c>
      <c r="I1861" s="31"/>
      <c r="J1861" s="55"/>
      <c r="K1861" s="55">
        <f t="shared" si="59"/>
        <v>0</v>
      </c>
    </row>
    <row r="1862" spans="1:11" ht="24.95" customHeight="1" x14ac:dyDescent="0.2">
      <c r="A1862" s="29"/>
      <c r="B1862" s="29"/>
      <c r="C1862" s="30"/>
      <c r="D1862" s="2"/>
      <c r="E1862" s="1"/>
      <c r="F1862" s="1"/>
      <c r="G1862" s="57" t="str">
        <f t="shared" si="58"/>
        <v/>
      </c>
      <c r="H1862" s="54" t="str">
        <f>IFERROR(VLOOKUP(G1862,مخزن!D1860:E2462,2,0),"")</f>
        <v/>
      </c>
      <c r="I1862" s="31"/>
      <c r="J1862" s="55"/>
      <c r="K1862" s="55">
        <f t="shared" si="59"/>
        <v>0</v>
      </c>
    </row>
    <row r="1863" spans="1:11" ht="24.95" customHeight="1" x14ac:dyDescent="0.2">
      <c r="A1863" s="29"/>
      <c r="B1863" s="29"/>
      <c r="C1863" s="30"/>
      <c r="D1863" s="2"/>
      <c r="E1863" s="1"/>
      <c r="F1863" s="1"/>
      <c r="G1863" s="57" t="str">
        <f t="shared" si="58"/>
        <v/>
      </c>
      <c r="H1863" s="54" t="str">
        <f>IFERROR(VLOOKUP(G1863,مخزن!D1861:E2463,2,0),"")</f>
        <v/>
      </c>
      <c r="I1863" s="31"/>
      <c r="J1863" s="55"/>
      <c r="K1863" s="55">
        <f t="shared" si="59"/>
        <v>0</v>
      </c>
    </row>
    <row r="1864" spans="1:11" ht="24.95" customHeight="1" x14ac:dyDescent="0.2">
      <c r="A1864" s="29"/>
      <c r="B1864" s="29"/>
      <c r="C1864" s="30"/>
      <c r="D1864" s="2"/>
      <c r="E1864" s="1"/>
      <c r="F1864" s="1"/>
      <c r="G1864" s="57" t="str">
        <f t="shared" si="58"/>
        <v/>
      </c>
      <c r="H1864" s="54" t="str">
        <f>IFERROR(VLOOKUP(G1864,مخزن!D1862:E2464,2,0),"")</f>
        <v/>
      </c>
      <c r="I1864" s="31"/>
      <c r="J1864" s="55"/>
      <c r="K1864" s="55">
        <f t="shared" si="59"/>
        <v>0</v>
      </c>
    </row>
    <row r="1865" spans="1:11" ht="24.95" customHeight="1" x14ac:dyDescent="0.2">
      <c r="A1865" s="29"/>
      <c r="B1865" s="29"/>
      <c r="C1865" s="30"/>
      <c r="D1865" s="2"/>
      <c r="E1865" s="1"/>
      <c r="F1865" s="1"/>
      <c r="G1865" s="57" t="str">
        <f t="shared" si="58"/>
        <v/>
      </c>
      <c r="H1865" s="54" t="str">
        <f>IFERROR(VLOOKUP(G1865,مخزن!D1863:E2465,2,0),"")</f>
        <v/>
      </c>
      <c r="I1865" s="31"/>
      <c r="J1865" s="55"/>
      <c r="K1865" s="55">
        <f t="shared" si="59"/>
        <v>0</v>
      </c>
    </row>
    <row r="1866" spans="1:11" ht="24.95" customHeight="1" x14ac:dyDescent="0.2">
      <c r="A1866" s="29"/>
      <c r="B1866" s="29"/>
      <c r="C1866" s="30"/>
      <c r="D1866" s="2"/>
      <c r="E1866" s="1"/>
      <c r="F1866" s="1"/>
      <c r="G1866" s="57" t="str">
        <f t="shared" ref="G1866:G1929" si="60">E1866&amp;F1866</f>
        <v/>
      </c>
      <c r="H1866" s="54" t="str">
        <f>IFERROR(VLOOKUP(G1866,مخزن!D1864:E2466,2,0),"")</f>
        <v/>
      </c>
      <c r="I1866" s="31"/>
      <c r="J1866" s="55"/>
      <c r="K1866" s="55">
        <f t="shared" ref="K1866:K1929" si="61">I1866*J1866</f>
        <v>0</v>
      </c>
    </row>
    <row r="1867" spans="1:11" ht="24.95" customHeight="1" x14ac:dyDescent="0.2">
      <c r="A1867" s="29"/>
      <c r="B1867" s="29"/>
      <c r="C1867" s="30"/>
      <c r="D1867" s="2"/>
      <c r="E1867" s="1"/>
      <c r="F1867" s="1"/>
      <c r="G1867" s="57" t="str">
        <f t="shared" si="60"/>
        <v/>
      </c>
      <c r="H1867" s="54" t="str">
        <f>IFERROR(VLOOKUP(G1867,مخزن!D1865:E2467,2,0),"")</f>
        <v/>
      </c>
      <c r="I1867" s="31"/>
      <c r="J1867" s="55"/>
      <c r="K1867" s="55">
        <f t="shared" si="61"/>
        <v>0</v>
      </c>
    </row>
    <row r="1868" spans="1:11" ht="24.95" customHeight="1" x14ac:dyDescent="0.2">
      <c r="A1868" s="29"/>
      <c r="B1868" s="29"/>
      <c r="C1868" s="30"/>
      <c r="D1868" s="2"/>
      <c r="E1868" s="1"/>
      <c r="F1868" s="1"/>
      <c r="G1868" s="57" t="str">
        <f t="shared" si="60"/>
        <v/>
      </c>
      <c r="H1868" s="54" t="str">
        <f>IFERROR(VLOOKUP(G1868,مخزن!D1866:E2468,2,0),"")</f>
        <v/>
      </c>
      <c r="I1868" s="31"/>
      <c r="J1868" s="55"/>
      <c r="K1868" s="55">
        <f t="shared" si="61"/>
        <v>0</v>
      </c>
    </row>
    <row r="1869" spans="1:11" ht="24.95" customHeight="1" x14ac:dyDescent="0.2">
      <c r="A1869" s="29"/>
      <c r="B1869" s="29"/>
      <c r="C1869" s="30"/>
      <c r="D1869" s="2"/>
      <c r="E1869" s="1"/>
      <c r="F1869" s="1"/>
      <c r="G1869" s="57" t="str">
        <f t="shared" si="60"/>
        <v/>
      </c>
      <c r="H1869" s="54" t="str">
        <f>IFERROR(VLOOKUP(G1869,مخزن!D1867:E2469,2,0),"")</f>
        <v/>
      </c>
      <c r="I1869" s="31"/>
      <c r="J1869" s="55"/>
      <c r="K1869" s="55">
        <f t="shared" si="61"/>
        <v>0</v>
      </c>
    </row>
    <row r="1870" spans="1:11" ht="24.95" customHeight="1" x14ac:dyDescent="0.2">
      <c r="A1870" s="29"/>
      <c r="B1870" s="29"/>
      <c r="C1870" s="30"/>
      <c r="D1870" s="2"/>
      <c r="E1870" s="1"/>
      <c r="F1870" s="1"/>
      <c r="G1870" s="57" t="str">
        <f t="shared" si="60"/>
        <v/>
      </c>
      <c r="H1870" s="54" t="str">
        <f>IFERROR(VLOOKUP(G1870,مخزن!D1868:E2470,2,0),"")</f>
        <v/>
      </c>
      <c r="I1870" s="31"/>
      <c r="J1870" s="55"/>
      <c r="K1870" s="55">
        <f t="shared" si="61"/>
        <v>0</v>
      </c>
    </row>
    <row r="1871" spans="1:11" ht="24.95" customHeight="1" x14ac:dyDescent="0.2">
      <c r="A1871" s="29"/>
      <c r="B1871" s="29"/>
      <c r="C1871" s="30"/>
      <c r="D1871" s="2"/>
      <c r="E1871" s="1"/>
      <c r="F1871" s="1"/>
      <c r="G1871" s="57" t="str">
        <f t="shared" si="60"/>
        <v/>
      </c>
      <c r="H1871" s="54" t="str">
        <f>IFERROR(VLOOKUP(G1871,مخزن!D1869:E2471,2,0),"")</f>
        <v/>
      </c>
      <c r="I1871" s="31"/>
      <c r="J1871" s="55"/>
      <c r="K1871" s="55">
        <f t="shared" si="61"/>
        <v>0</v>
      </c>
    </row>
    <row r="1872" spans="1:11" ht="24.95" customHeight="1" x14ac:dyDescent="0.2">
      <c r="A1872" s="29"/>
      <c r="B1872" s="29"/>
      <c r="C1872" s="30"/>
      <c r="D1872" s="2"/>
      <c r="E1872" s="1"/>
      <c r="F1872" s="1"/>
      <c r="G1872" s="57" t="str">
        <f t="shared" si="60"/>
        <v/>
      </c>
      <c r="H1872" s="54" t="str">
        <f>IFERROR(VLOOKUP(G1872,مخزن!D1870:E2472,2,0),"")</f>
        <v/>
      </c>
      <c r="I1872" s="31"/>
      <c r="J1872" s="55"/>
      <c r="K1872" s="55">
        <f t="shared" si="61"/>
        <v>0</v>
      </c>
    </row>
    <row r="1873" spans="1:11" ht="24.95" customHeight="1" x14ac:dyDescent="0.2">
      <c r="A1873" s="29"/>
      <c r="B1873" s="29"/>
      <c r="C1873" s="30"/>
      <c r="D1873" s="2"/>
      <c r="E1873" s="1"/>
      <c r="F1873" s="1"/>
      <c r="G1873" s="57" t="str">
        <f t="shared" si="60"/>
        <v/>
      </c>
      <c r="H1873" s="54" t="str">
        <f>IFERROR(VLOOKUP(G1873,مخزن!D1871:E2473,2,0),"")</f>
        <v/>
      </c>
      <c r="I1873" s="31"/>
      <c r="J1873" s="55"/>
      <c r="K1873" s="55">
        <f t="shared" si="61"/>
        <v>0</v>
      </c>
    </row>
    <row r="1874" spans="1:11" ht="24.95" customHeight="1" x14ac:dyDescent="0.2">
      <c r="A1874" s="29"/>
      <c r="B1874" s="29"/>
      <c r="C1874" s="30"/>
      <c r="D1874" s="2"/>
      <c r="E1874" s="1"/>
      <c r="F1874" s="1"/>
      <c r="G1874" s="57" t="str">
        <f t="shared" si="60"/>
        <v/>
      </c>
      <c r="H1874" s="54" t="str">
        <f>IFERROR(VLOOKUP(G1874,مخزن!D1872:E2474,2,0),"")</f>
        <v/>
      </c>
      <c r="I1874" s="31"/>
      <c r="J1874" s="55"/>
      <c r="K1874" s="55">
        <f t="shared" si="61"/>
        <v>0</v>
      </c>
    </row>
    <row r="1875" spans="1:11" ht="24.95" customHeight="1" x14ac:dyDescent="0.2">
      <c r="A1875" s="29"/>
      <c r="B1875" s="29"/>
      <c r="C1875" s="30"/>
      <c r="D1875" s="2"/>
      <c r="E1875" s="1"/>
      <c r="F1875" s="1"/>
      <c r="G1875" s="57" t="str">
        <f t="shared" si="60"/>
        <v/>
      </c>
      <c r="H1875" s="54" t="str">
        <f>IFERROR(VLOOKUP(G1875,مخزن!D1873:E2475,2,0),"")</f>
        <v/>
      </c>
      <c r="I1875" s="31"/>
      <c r="J1875" s="55"/>
      <c r="K1875" s="55">
        <f t="shared" si="61"/>
        <v>0</v>
      </c>
    </row>
    <row r="1876" spans="1:11" ht="24.95" customHeight="1" x14ac:dyDescent="0.2">
      <c r="A1876" s="29"/>
      <c r="B1876" s="29"/>
      <c r="C1876" s="30"/>
      <c r="D1876" s="2"/>
      <c r="E1876" s="1"/>
      <c r="F1876" s="1"/>
      <c r="G1876" s="57" t="str">
        <f t="shared" si="60"/>
        <v/>
      </c>
      <c r="H1876" s="54" t="str">
        <f>IFERROR(VLOOKUP(G1876,مخزن!D1874:E2476,2,0),"")</f>
        <v/>
      </c>
      <c r="I1876" s="31"/>
      <c r="J1876" s="55"/>
      <c r="K1876" s="55">
        <f t="shared" si="61"/>
        <v>0</v>
      </c>
    </row>
    <row r="1877" spans="1:11" ht="24.95" customHeight="1" x14ac:dyDescent="0.2">
      <c r="A1877" s="29"/>
      <c r="B1877" s="29"/>
      <c r="C1877" s="30"/>
      <c r="D1877" s="2"/>
      <c r="E1877" s="1"/>
      <c r="F1877" s="1"/>
      <c r="G1877" s="57" t="str">
        <f t="shared" si="60"/>
        <v/>
      </c>
      <c r="H1877" s="54" t="str">
        <f>IFERROR(VLOOKUP(G1877,مخزن!D1875:E2477,2,0),"")</f>
        <v/>
      </c>
      <c r="I1877" s="31"/>
      <c r="J1877" s="55"/>
      <c r="K1877" s="55">
        <f t="shared" si="61"/>
        <v>0</v>
      </c>
    </row>
    <row r="1878" spans="1:11" ht="24.95" customHeight="1" x14ac:dyDescent="0.2">
      <c r="A1878" s="29"/>
      <c r="B1878" s="29"/>
      <c r="C1878" s="30"/>
      <c r="D1878" s="2"/>
      <c r="E1878" s="1"/>
      <c r="F1878" s="1"/>
      <c r="G1878" s="57" t="str">
        <f t="shared" si="60"/>
        <v/>
      </c>
      <c r="H1878" s="54" t="str">
        <f>IFERROR(VLOOKUP(G1878,مخزن!D1876:E2478,2,0),"")</f>
        <v/>
      </c>
      <c r="I1878" s="31"/>
      <c r="J1878" s="55"/>
      <c r="K1878" s="55">
        <f t="shared" si="61"/>
        <v>0</v>
      </c>
    </row>
    <row r="1879" spans="1:11" ht="24.95" customHeight="1" x14ac:dyDescent="0.2">
      <c r="A1879" s="29"/>
      <c r="B1879" s="29"/>
      <c r="C1879" s="30"/>
      <c r="D1879" s="2"/>
      <c r="E1879" s="1"/>
      <c r="F1879" s="1"/>
      <c r="G1879" s="57" t="str">
        <f t="shared" si="60"/>
        <v/>
      </c>
      <c r="H1879" s="54" t="str">
        <f>IFERROR(VLOOKUP(G1879,مخزن!D1877:E2479,2,0),"")</f>
        <v/>
      </c>
      <c r="I1879" s="31"/>
      <c r="J1879" s="55"/>
      <c r="K1879" s="55">
        <f t="shared" si="61"/>
        <v>0</v>
      </c>
    </row>
    <row r="1880" spans="1:11" ht="24.95" customHeight="1" x14ac:dyDescent="0.2">
      <c r="A1880" s="29"/>
      <c r="B1880" s="29"/>
      <c r="C1880" s="30"/>
      <c r="D1880" s="2"/>
      <c r="E1880" s="1"/>
      <c r="F1880" s="1"/>
      <c r="G1880" s="57" t="str">
        <f t="shared" si="60"/>
        <v/>
      </c>
      <c r="H1880" s="54" t="str">
        <f>IFERROR(VLOOKUP(G1880,مخزن!D1878:E2480,2,0),"")</f>
        <v/>
      </c>
      <c r="I1880" s="31"/>
      <c r="J1880" s="55"/>
      <c r="K1880" s="55">
        <f t="shared" si="61"/>
        <v>0</v>
      </c>
    </row>
    <row r="1881" spans="1:11" ht="24.95" customHeight="1" x14ac:dyDescent="0.2">
      <c r="A1881" s="29"/>
      <c r="B1881" s="29"/>
      <c r="C1881" s="30"/>
      <c r="D1881" s="2"/>
      <c r="E1881" s="1"/>
      <c r="F1881" s="1"/>
      <c r="G1881" s="57" t="str">
        <f t="shared" si="60"/>
        <v/>
      </c>
      <c r="H1881" s="54" t="str">
        <f>IFERROR(VLOOKUP(G1881,مخزن!D1879:E2481,2,0),"")</f>
        <v/>
      </c>
      <c r="I1881" s="31"/>
      <c r="J1881" s="55"/>
      <c r="K1881" s="55">
        <f t="shared" si="61"/>
        <v>0</v>
      </c>
    </row>
    <row r="1882" spans="1:11" ht="24.95" customHeight="1" x14ac:dyDescent="0.2">
      <c r="A1882" s="29"/>
      <c r="B1882" s="29"/>
      <c r="C1882" s="30"/>
      <c r="D1882" s="2"/>
      <c r="E1882" s="1"/>
      <c r="F1882" s="1"/>
      <c r="G1882" s="57" t="str">
        <f t="shared" si="60"/>
        <v/>
      </c>
      <c r="H1882" s="54" t="str">
        <f>IFERROR(VLOOKUP(G1882,مخزن!D1880:E2482,2,0),"")</f>
        <v/>
      </c>
      <c r="I1882" s="31"/>
      <c r="J1882" s="55"/>
      <c r="K1882" s="55">
        <f t="shared" si="61"/>
        <v>0</v>
      </c>
    </row>
    <row r="1883" spans="1:11" ht="24.95" customHeight="1" x14ac:dyDescent="0.2">
      <c r="A1883" s="29"/>
      <c r="B1883" s="29"/>
      <c r="C1883" s="30"/>
      <c r="D1883" s="2"/>
      <c r="E1883" s="1"/>
      <c r="F1883" s="1"/>
      <c r="G1883" s="57" t="str">
        <f t="shared" si="60"/>
        <v/>
      </c>
      <c r="H1883" s="54" t="str">
        <f>IFERROR(VLOOKUP(G1883,مخزن!D1881:E2483,2,0),"")</f>
        <v/>
      </c>
      <c r="I1883" s="31"/>
      <c r="J1883" s="55"/>
      <c r="K1883" s="55">
        <f t="shared" si="61"/>
        <v>0</v>
      </c>
    </row>
    <row r="1884" spans="1:11" ht="24.95" customHeight="1" x14ac:dyDescent="0.2">
      <c r="A1884" s="29"/>
      <c r="B1884" s="29"/>
      <c r="C1884" s="30"/>
      <c r="D1884" s="2"/>
      <c r="E1884" s="1"/>
      <c r="F1884" s="1"/>
      <c r="G1884" s="57" t="str">
        <f t="shared" si="60"/>
        <v/>
      </c>
      <c r="H1884" s="54" t="str">
        <f>IFERROR(VLOOKUP(G1884,مخزن!D1882:E2484,2,0),"")</f>
        <v/>
      </c>
      <c r="I1884" s="31"/>
      <c r="J1884" s="55"/>
      <c r="K1884" s="55">
        <f t="shared" si="61"/>
        <v>0</v>
      </c>
    </row>
    <row r="1885" spans="1:11" ht="24.95" customHeight="1" x14ac:dyDescent="0.2">
      <c r="A1885" s="29"/>
      <c r="B1885" s="29"/>
      <c r="C1885" s="30"/>
      <c r="D1885" s="2"/>
      <c r="E1885" s="1"/>
      <c r="F1885" s="1"/>
      <c r="G1885" s="57" t="str">
        <f t="shared" si="60"/>
        <v/>
      </c>
      <c r="H1885" s="54" t="str">
        <f>IFERROR(VLOOKUP(G1885,مخزن!D1883:E2485,2,0),"")</f>
        <v/>
      </c>
      <c r="I1885" s="31"/>
      <c r="J1885" s="55"/>
      <c r="K1885" s="55">
        <f t="shared" si="61"/>
        <v>0</v>
      </c>
    </row>
    <row r="1886" spans="1:11" ht="24.95" customHeight="1" x14ac:dyDescent="0.2">
      <c r="A1886" s="29"/>
      <c r="B1886" s="29"/>
      <c r="C1886" s="30"/>
      <c r="D1886" s="2"/>
      <c r="E1886" s="1"/>
      <c r="F1886" s="1"/>
      <c r="G1886" s="57" t="str">
        <f t="shared" si="60"/>
        <v/>
      </c>
      <c r="H1886" s="54" t="str">
        <f>IFERROR(VLOOKUP(G1886,مخزن!D1884:E2486,2,0),"")</f>
        <v/>
      </c>
      <c r="I1886" s="31"/>
      <c r="J1886" s="55"/>
      <c r="K1886" s="55">
        <f t="shared" si="61"/>
        <v>0</v>
      </c>
    </row>
    <row r="1887" spans="1:11" ht="24.95" customHeight="1" x14ac:dyDescent="0.2">
      <c r="A1887" s="29"/>
      <c r="B1887" s="29"/>
      <c r="C1887" s="30"/>
      <c r="D1887" s="2"/>
      <c r="E1887" s="1"/>
      <c r="F1887" s="1"/>
      <c r="G1887" s="57" t="str">
        <f t="shared" si="60"/>
        <v/>
      </c>
      <c r="H1887" s="54" t="str">
        <f>IFERROR(VLOOKUP(G1887,مخزن!D1885:E2487,2,0),"")</f>
        <v/>
      </c>
      <c r="I1887" s="31"/>
      <c r="J1887" s="55"/>
      <c r="K1887" s="55">
        <f t="shared" si="61"/>
        <v>0</v>
      </c>
    </row>
    <row r="1888" spans="1:11" ht="24.95" customHeight="1" x14ac:dyDescent="0.2">
      <c r="A1888" s="29"/>
      <c r="B1888" s="29"/>
      <c r="C1888" s="30"/>
      <c r="D1888" s="2"/>
      <c r="E1888" s="1"/>
      <c r="F1888" s="1"/>
      <c r="G1888" s="57" t="str">
        <f t="shared" si="60"/>
        <v/>
      </c>
      <c r="H1888" s="54" t="str">
        <f>IFERROR(VLOOKUP(G1888,مخزن!D1886:E2488,2,0),"")</f>
        <v/>
      </c>
      <c r="I1888" s="31"/>
      <c r="J1888" s="55"/>
      <c r="K1888" s="55">
        <f t="shared" si="61"/>
        <v>0</v>
      </c>
    </row>
    <row r="1889" spans="1:11" ht="24.95" customHeight="1" x14ac:dyDescent="0.2">
      <c r="A1889" s="29"/>
      <c r="B1889" s="29"/>
      <c r="C1889" s="30"/>
      <c r="D1889" s="2"/>
      <c r="E1889" s="1"/>
      <c r="F1889" s="1"/>
      <c r="G1889" s="57" t="str">
        <f t="shared" si="60"/>
        <v/>
      </c>
      <c r="H1889" s="54" t="str">
        <f>IFERROR(VLOOKUP(G1889,مخزن!D1887:E2489,2,0),"")</f>
        <v/>
      </c>
      <c r="I1889" s="31"/>
      <c r="J1889" s="55"/>
      <c r="K1889" s="55">
        <f t="shared" si="61"/>
        <v>0</v>
      </c>
    </row>
    <row r="1890" spans="1:11" ht="24.95" customHeight="1" x14ac:dyDescent="0.2">
      <c r="A1890" s="29"/>
      <c r="B1890" s="29"/>
      <c r="C1890" s="30"/>
      <c r="D1890" s="2"/>
      <c r="E1890" s="1"/>
      <c r="F1890" s="1"/>
      <c r="G1890" s="57" t="str">
        <f t="shared" si="60"/>
        <v/>
      </c>
      <c r="H1890" s="54" t="str">
        <f>IFERROR(VLOOKUP(G1890,مخزن!D1888:E2490,2,0),"")</f>
        <v/>
      </c>
      <c r="I1890" s="31"/>
      <c r="J1890" s="55"/>
      <c r="K1890" s="55">
        <f t="shared" si="61"/>
        <v>0</v>
      </c>
    </row>
    <row r="1891" spans="1:11" ht="24.95" customHeight="1" x14ac:dyDescent="0.2">
      <c r="A1891" s="29"/>
      <c r="B1891" s="29"/>
      <c r="C1891" s="30"/>
      <c r="D1891" s="2"/>
      <c r="E1891" s="1"/>
      <c r="F1891" s="1"/>
      <c r="G1891" s="57" t="str">
        <f t="shared" si="60"/>
        <v/>
      </c>
      <c r="H1891" s="54" t="str">
        <f>IFERROR(VLOOKUP(G1891,مخزن!D1889:E2491,2,0),"")</f>
        <v/>
      </c>
      <c r="I1891" s="31"/>
      <c r="J1891" s="55"/>
      <c r="K1891" s="55">
        <f t="shared" si="61"/>
        <v>0</v>
      </c>
    </row>
    <row r="1892" spans="1:11" ht="24.95" customHeight="1" x14ac:dyDescent="0.2">
      <c r="A1892" s="29"/>
      <c r="B1892" s="29"/>
      <c r="C1892" s="30"/>
      <c r="D1892" s="2"/>
      <c r="E1892" s="1"/>
      <c r="F1892" s="1"/>
      <c r="G1892" s="57" t="str">
        <f t="shared" si="60"/>
        <v/>
      </c>
      <c r="H1892" s="54" t="str">
        <f>IFERROR(VLOOKUP(G1892,مخزن!D1890:E2492,2,0),"")</f>
        <v/>
      </c>
      <c r="I1892" s="31"/>
      <c r="J1892" s="55"/>
      <c r="K1892" s="55">
        <f t="shared" si="61"/>
        <v>0</v>
      </c>
    </row>
    <row r="1893" spans="1:11" ht="24.95" customHeight="1" x14ac:dyDescent="0.2">
      <c r="A1893" s="29"/>
      <c r="B1893" s="29"/>
      <c r="C1893" s="30"/>
      <c r="D1893" s="2"/>
      <c r="E1893" s="1"/>
      <c r="F1893" s="1"/>
      <c r="G1893" s="57" t="str">
        <f t="shared" si="60"/>
        <v/>
      </c>
      <c r="H1893" s="54" t="str">
        <f>IFERROR(VLOOKUP(G1893,مخزن!D1891:E2493,2,0),"")</f>
        <v/>
      </c>
      <c r="I1893" s="31"/>
      <c r="J1893" s="55"/>
      <c r="K1893" s="55">
        <f t="shared" si="61"/>
        <v>0</v>
      </c>
    </row>
    <row r="1894" spans="1:11" ht="24.95" customHeight="1" x14ac:dyDescent="0.2">
      <c r="A1894" s="29"/>
      <c r="B1894" s="29"/>
      <c r="C1894" s="30"/>
      <c r="D1894" s="2"/>
      <c r="E1894" s="1"/>
      <c r="F1894" s="1"/>
      <c r="G1894" s="57" t="str">
        <f t="shared" si="60"/>
        <v/>
      </c>
      <c r="H1894" s="54" t="str">
        <f>IFERROR(VLOOKUP(G1894,مخزن!D1892:E2494,2,0),"")</f>
        <v/>
      </c>
      <c r="I1894" s="31"/>
      <c r="J1894" s="55"/>
      <c r="K1894" s="55">
        <f t="shared" si="61"/>
        <v>0</v>
      </c>
    </row>
    <row r="1895" spans="1:11" ht="24.95" customHeight="1" x14ac:dyDescent="0.2">
      <c r="A1895" s="29"/>
      <c r="B1895" s="29"/>
      <c r="C1895" s="30"/>
      <c r="D1895" s="2"/>
      <c r="E1895" s="1"/>
      <c r="F1895" s="1"/>
      <c r="G1895" s="57" t="str">
        <f t="shared" si="60"/>
        <v/>
      </c>
      <c r="H1895" s="54" t="str">
        <f>IFERROR(VLOOKUP(G1895,مخزن!D1893:E2495,2,0),"")</f>
        <v/>
      </c>
      <c r="I1895" s="31"/>
      <c r="J1895" s="55"/>
      <c r="K1895" s="55">
        <f t="shared" si="61"/>
        <v>0</v>
      </c>
    </row>
    <row r="1896" spans="1:11" ht="24.95" customHeight="1" x14ac:dyDescent="0.2">
      <c r="A1896" s="29"/>
      <c r="B1896" s="29"/>
      <c r="C1896" s="30"/>
      <c r="D1896" s="2"/>
      <c r="E1896" s="1"/>
      <c r="F1896" s="1"/>
      <c r="G1896" s="57" t="str">
        <f t="shared" si="60"/>
        <v/>
      </c>
      <c r="H1896" s="54" t="str">
        <f>IFERROR(VLOOKUP(G1896,مخزن!D1894:E2496,2,0),"")</f>
        <v/>
      </c>
      <c r="I1896" s="31"/>
      <c r="J1896" s="55"/>
      <c r="K1896" s="55">
        <f t="shared" si="61"/>
        <v>0</v>
      </c>
    </row>
    <row r="1897" spans="1:11" ht="24.95" customHeight="1" x14ac:dyDescent="0.2">
      <c r="A1897" s="29"/>
      <c r="B1897" s="29"/>
      <c r="C1897" s="30"/>
      <c r="D1897" s="2"/>
      <c r="E1897" s="1"/>
      <c r="F1897" s="1"/>
      <c r="G1897" s="57" t="str">
        <f t="shared" si="60"/>
        <v/>
      </c>
      <c r="H1897" s="54" t="str">
        <f>IFERROR(VLOOKUP(G1897,مخزن!D1895:E2497,2,0),"")</f>
        <v/>
      </c>
      <c r="I1897" s="31"/>
      <c r="J1897" s="55"/>
      <c r="K1897" s="55">
        <f t="shared" si="61"/>
        <v>0</v>
      </c>
    </row>
    <row r="1898" spans="1:11" ht="24.95" customHeight="1" x14ac:dyDescent="0.2">
      <c r="A1898" s="29"/>
      <c r="B1898" s="29"/>
      <c r="C1898" s="30"/>
      <c r="D1898" s="2"/>
      <c r="E1898" s="1"/>
      <c r="F1898" s="1"/>
      <c r="G1898" s="57" t="str">
        <f t="shared" si="60"/>
        <v/>
      </c>
      <c r="H1898" s="54" t="str">
        <f>IFERROR(VLOOKUP(G1898,مخزن!D1896:E2498,2,0),"")</f>
        <v/>
      </c>
      <c r="I1898" s="31"/>
      <c r="J1898" s="55"/>
      <c r="K1898" s="55">
        <f t="shared" si="61"/>
        <v>0</v>
      </c>
    </row>
    <row r="1899" spans="1:11" ht="24.95" customHeight="1" x14ac:dyDescent="0.2">
      <c r="A1899" s="29"/>
      <c r="B1899" s="29"/>
      <c r="C1899" s="30"/>
      <c r="D1899" s="2"/>
      <c r="E1899" s="1"/>
      <c r="F1899" s="1"/>
      <c r="G1899" s="57" t="str">
        <f t="shared" si="60"/>
        <v/>
      </c>
      <c r="H1899" s="54" t="str">
        <f>IFERROR(VLOOKUP(G1899,مخزن!D1897:E2499,2,0),"")</f>
        <v/>
      </c>
      <c r="I1899" s="31"/>
      <c r="J1899" s="55"/>
      <c r="K1899" s="55">
        <f t="shared" si="61"/>
        <v>0</v>
      </c>
    </row>
    <row r="1900" spans="1:11" ht="24.95" customHeight="1" x14ac:dyDescent="0.2">
      <c r="A1900" s="29"/>
      <c r="B1900" s="29"/>
      <c r="C1900" s="30"/>
      <c r="D1900" s="2"/>
      <c r="E1900" s="1"/>
      <c r="F1900" s="1"/>
      <c r="G1900" s="57" t="str">
        <f t="shared" si="60"/>
        <v/>
      </c>
      <c r="H1900" s="54" t="str">
        <f>IFERROR(VLOOKUP(G1900,مخزن!D1898:E2500,2,0),"")</f>
        <v/>
      </c>
      <c r="I1900" s="31"/>
      <c r="J1900" s="55"/>
      <c r="K1900" s="55">
        <f t="shared" si="61"/>
        <v>0</v>
      </c>
    </row>
    <row r="1901" spans="1:11" ht="24.95" customHeight="1" x14ac:dyDescent="0.2">
      <c r="A1901" s="29"/>
      <c r="B1901" s="29"/>
      <c r="C1901" s="30"/>
      <c r="D1901" s="2"/>
      <c r="E1901" s="1"/>
      <c r="F1901" s="1"/>
      <c r="G1901" s="57" t="str">
        <f t="shared" si="60"/>
        <v/>
      </c>
      <c r="H1901" s="54" t="str">
        <f>IFERROR(VLOOKUP(G1901,مخزن!D1899:E2501,2,0),"")</f>
        <v/>
      </c>
      <c r="I1901" s="31"/>
      <c r="J1901" s="55"/>
      <c r="K1901" s="55">
        <f t="shared" si="61"/>
        <v>0</v>
      </c>
    </row>
    <row r="1902" spans="1:11" ht="24.95" customHeight="1" x14ac:dyDescent="0.2">
      <c r="A1902" s="29"/>
      <c r="B1902" s="29"/>
      <c r="C1902" s="30"/>
      <c r="D1902" s="2"/>
      <c r="E1902" s="1"/>
      <c r="F1902" s="1"/>
      <c r="G1902" s="57" t="str">
        <f t="shared" si="60"/>
        <v/>
      </c>
      <c r="H1902" s="54" t="str">
        <f>IFERROR(VLOOKUP(G1902,مخزن!D1900:E2502,2,0),"")</f>
        <v/>
      </c>
      <c r="I1902" s="31"/>
      <c r="J1902" s="55"/>
      <c r="K1902" s="55">
        <f t="shared" si="61"/>
        <v>0</v>
      </c>
    </row>
    <row r="1903" spans="1:11" ht="24.95" customHeight="1" x14ac:dyDescent="0.2">
      <c r="A1903" s="29"/>
      <c r="B1903" s="29"/>
      <c r="C1903" s="30"/>
      <c r="D1903" s="2"/>
      <c r="E1903" s="1"/>
      <c r="F1903" s="1"/>
      <c r="G1903" s="57" t="str">
        <f t="shared" si="60"/>
        <v/>
      </c>
      <c r="H1903" s="54" t="str">
        <f>IFERROR(VLOOKUP(G1903,مخزن!D1901:E2503,2,0),"")</f>
        <v/>
      </c>
      <c r="I1903" s="31"/>
      <c r="J1903" s="55"/>
      <c r="K1903" s="55">
        <f t="shared" si="61"/>
        <v>0</v>
      </c>
    </row>
    <row r="1904" spans="1:11" ht="24.95" customHeight="1" x14ac:dyDescent="0.2">
      <c r="A1904" s="29"/>
      <c r="B1904" s="29"/>
      <c r="C1904" s="30"/>
      <c r="D1904" s="2"/>
      <c r="E1904" s="1"/>
      <c r="F1904" s="1"/>
      <c r="G1904" s="57" t="str">
        <f t="shared" si="60"/>
        <v/>
      </c>
      <c r="H1904" s="54" t="str">
        <f>IFERROR(VLOOKUP(G1904,مخزن!D1902:E2504,2,0),"")</f>
        <v/>
      </c>
      <c r="I1904" s="31"/>
      <c r="J1904" s="55"/>
      <c r="K1904" s="55">
        <f t="shared" si="61"/>
        <v>0</v>
      </c>
    </row>
    <row r="1905" spans="1:11" ht="24.95" customHeight="1" x14ac:dyDescent="0.2">
      <c r="A1905" s="29"/>
      <c r="B1905" s="29"/>
      <c r="C1905" s="30"/>
      <c r="D1905" s="2"/>
      <c r="E1905" s="1"/>
      <c r="F1905" s="1"/>
      <c r="G1905" s="57" t="str">
        <f t="shared" si="60"/>
        <v/>
      </c>
      <c r="H1905" s="54" t="str">
        <f>IFERROR(VLOOKUP(G1905,مخزن!D1903:E2505,2,0),"")</f>
        <v/>
      </c>
      <c r="I1905" s="31"/>
      <c r="J1905" s="55"/>
      <c r="K1905" s="55">
        <f t="shared" si="61"/>
        <v>0</v>
      </c>
    </row>
    <row r="1906" spans="1:11" ht="24.95" customHeight="1" x14ac:dyDescent="0.2">
      <c r="A1906" s="29"/>
      <c r="B1906" s="29"/>
      <c r="C1906" s="30"/>
      <c r="D1906" s="2"/>
      <c r="E1906" s="1"/>
      <c r="F1906" s="1"/>
      <c r="G1906" s="57" t="str">
        <f t="shared" si="60"/>
        <v/>
      </c>
      <c r="H1906" s="54" t="str">
        <f>IFERROR(VLOOKUP(G1906,مخزن!D1904:E2506,2,0),"")</f>
        <v/>
      </c>
      <c r="I1906" s="31"/>
      <c r="J1906" s="55"/>
      <c r="K1906" s="55">
        <f t="shared" si="61"/>
        <v>0</v>
      </c>
    </row>
    <row r="1907" spans="1:11" ht="24.95" customHeight="1" x14ac:dyDescent="0.2">
      <c r="A1907" s="29"/>
      <c r="B1907" s="29"/>
      <c r="C1907" s="30"/>
      <c r="D1907" s="2"/>
      <c r="E1907" s="1"/>
      <c r="F1907" s="1"/>
      <c r="G1907" s="57" t="str">
        <f t="shared" si="60"/>
        <v/>
      </c>
      <c r="H1907" s="54" t="str">
        <f>IFERROR(VLOOKUP(G1907,مخزن!D1905:E2507,2,0),"")</f>
        <v/>
      </c>
      <c r="I1907" s="31"/>
      <c r="J1907" s="55"/>
      <c r="K1907" s="55">
        <f t="shared" si="61"/>
        <v>0</v>
      </c>
    </row>
    <row r="1908" spans="1:11" ht="24.95" customHeight="1" x14ac:dyDescent="0.2">
      <c r="A1908" s="29"/>
      <c r="B1908" s="29"/>
      <c r="C1908" s="30"/>
      <c r="D1908" s="2"/>
      <c r="E1908" s="1"/>
      <c r="F1908" s="1"/>
      <c r="G1908" s="57" t="str">
        <f t="shared" si="60"/>
        <v/>
      </c>
      <c r="H1908" s="54" t="str">
        <f>IFERROR(VLOOKUP(G1908,مخزن!D1906:E2508,2,0),"")</f>
        <v/>
      </c>
      <c r="I1908" s="31"/>
      <c r="J1908" s="55"/>
      <c r="K1908" s="55">
        <f t="shared" si="61"/>
        <v>0</v>
      </c>
    </row>
    <row r="1909" spans="1:11" ht="24.95" customHeight="1" x14ac:dyDescent="0.2">
      <c r="A1909" s="29"/>
      <c r="B1909" s="29"/>
      <c r="C1909" s="30"/>
      <c r="D1909" s="2"/>
      <c r="E1909" s="1"/>
      <c r="F1909" s="1"/>
      <c r="G1909" s="57" t="str">
        <f t="shared" si="60"/>
        <v/>
      </c>
      <c r="H1909" s="54" t="str">
        <f>IFERROR(VLOOKUP(G1909,مخزن!D1907:E2509,2,0),"")</f>
        <v/>
      </c>
      <c r="I1909" s="31"/>
      <c r="J1909" s="55"/>
      <c r="K1909" s="55">
        <f t="shared" si="61"/>
        <v>0</v>
      </c>
    </row>
    <row r="1910" spans="1:11" ht="24.95" customHeight="1" x14ac:dyDescent="0.2">
      <c r="A1910" s="29"/>
      <c r="B1910" s="29"/>
      <c r="C1910" s="30"/>
      <c r="D1910" s="2"/>
      <c r="E1910" s="1"/>
      <c r="F1910" s="1"/>
      <c r="G1910" s="57" t="str">
        <f t="shared" si="60"/>
        <v/>
      </c>
      <c r="H1910" s="54" t="str">
        <f>IFERROR(VLOOKUP(G1910,مخزن!D1908:E2510,2,0),"")</f>
        <v/>
      </c>
      <c r="I1910" s="31"/>
      <c r="J1910" s="55"/>
      <c r="K1910" s="55">
        <f t="shared" si="61"/>
        <v>0</v>
      </c>
    </row>
    <row r="1911" spans="1:11" ht="24.95" customHeight="1" x14ac:dyDescent="0.2">
      <c r="A1911" s="29"/>
      <c r="B1911" s="29"/>
      <c r="C1911" s="30"/>
      <c r="D1911" s="2"/>
      <c r="E1911" s="1"/>
      <c r="F1911" s="1"/>
      <c r="G1911" s="57" t="str">
        <f t="shared" si="60"/>
        <v/>
      </c>
      <c r="H1911" s="54" t="str">
        <f>IFERROR(VLOOKUP(G1911,مخزن!D1909:E2511,2,0),"")</f>
        <v/>
      </c>
      <c r="I1911" s="31"/>
      <c r="J1911" s="55"/>
      <c r="K1911" s="55">
        <f t="shared" si="61"/>
        <v>0</v>
      </c>
    </row>
    <row r="1912" spans="1:11" ht="24.95" customHeight="1" x14ac:dyDescent="0.2">
      <c r="A1912" s="29"/>
      <c r="B1912" s="29"/>
      <c r="C1912" s="30"/>
      <c r="D1912" s="2"/>
      <c r="E1912" s="1"/>
      <c r="F1912" s="1"/>
      <c r="G1912" s="57" t="str">
        <f t="shared" si="60"/>
        <v/>
      </c>
      <c r="H1912" s="54" t="str">
        <f>IFERROR(VLOOKUP(G1912,مخزن!D1910:E2512,2,0),"")</f>
        <v/>
      </c>
      <c r="I1912" s="31"/>
      <c r="J1912" s="55"/>
      <c r="K1912" s="55">
        <f t="shared" si="61"/>
        <v>0</v>
      </c>
    </row>
    <row r="1913" spans="1:11" ht="24.95" customHeight="1" x14ac:dyDescent="0.2">
      <c r="A1913" s="29"/>
      <c r="B1913" s="29"/>
      <c r="C1913" s="30"/>
      <c r="D1913" s="2"/>
      <c r="E1913" s="1"/>
      <c r="F1913" s="1"/>
      <c r="G1913" s="57" t="str">
        <f t="shared" si="60"/>
        <v/>
      </c>
      <c r="H1913" s="54" t="str">
        <f>IFERROR(VLOOKUP(G1913,مخزن!D1911:E2513,2,0),"")</f>
        <v/>
      </c>
      <c r="I1913" s="31"/>
      <c r="J1913" s="55"/>
      <c r="K1913" s="55">
        <f t="shared" si="61"/>
        <v>0</v>
      </c>
    </row>
    <row r="1914" spans="1:11" ht="24.95" customHeight="1" x14ac:dyDescent="0.2">
      <c r="A1914" s="29"/>
      <c r="B1914" s="29"/>
      <c r="C1914" s="30"/>
      <c r="D1914" s="2"/>
      <c r="E1914" s="1"/>
      <c r="F1914" s="1"/>
      <c r="G1914" s="57" t="str">
        <f t="shared" si="60"/>
        <v/>
      </c>
      <c r="H1914" s="54" t="str">
        <f>IFERROR(VLOOKUP(G1914,مخزن!D1912:E2514,2,0),"")</f>
        <v/>
      </c>
      <c r="I1914" s="31"/>
      <c r="J1914" s="55"/>
      <c r="K1914" s="55">
        <f t="shared" si="61"/>
        <v>0</v>
      </c>
    </row>
    <row r="1915" spans="1:11" ht="24.95" customHeight="1" x14ac:dyDescent="0.2">
      <c r="A1915" s="29"/>
      <c r="B1915" s="29"/>
      <c r="C1915" s="30"/>
      <c r="D1915" s="2"/>
      <c r="E1915" s="1"/>
      <c r="F1915" s="1"/>
      <c r="G1915" s="57" t="str">
        <f t="shared" si="60"/>
        <v/>
      </c>
      <c r="H1915" s="54" t="str">
        <f>IFERROR(VLOOKUP(G1915,مخزن!D1913:E2515,2,0),"")</f>
        <v/>
      </c>
      <c r="I1915" s="31"/>
      <c r="J1915" s="55"/>
      <c r="K1915" s="55">
        <f t="shared" si="61"/>
        <v>0</v>
      </c>
    </row>
    <row r="1916" spans="1:11" ht="24.95" customHeight="1" x14ac:dyDescent="0.2">
      <c r="A1916" s="29"/>
      <c r="B1916" s="29"/>
      <c r="C1916" s="30"/>
      <c r="D1916" s="2"/>
      <c r="E1916" s="1"/>
      <c r="F1916" s="1"/>
      <c r="G1916" s="57" t="str">
        <f t="shared" si="60"/>
        <v/>
      </c>
      <c r="H1916" s="54" t="str">
        <f>IFERROR(VLOOKUP(G1916,مخزن!D1914:E2516,2,0),"")</f>
        <v/>
      </c>
      <c r="I1916" s="31"/>
      <c r="J1916" s="55"/>
      <c r="K1916" s="55">
        <f t="shared" si="61"/>
        <v>0</v>
      </c>
    </row>
    <row r="1917" spans="1:11" ht="24.95" customHeight="1" x14ac:dyDescent="0.2">
      <c r="A1917" s="29"/>
      <c r="B1917" s="29"/>
      <c r="C1917" s="30"/>
      <c r="D1917" s="2"/>
      <c r="E1917" s="1"/>
      <c r="F1917" s="1"/>
      <c r="G1917" s="57" t="str">
        <f t="shared" si="60"/>
        <v/>
      </c>
      <c r="H1917" s="54" t="str">
        <f>IFERROR(VLOOKUP(G1917,مخزن!D1915:E2517,2,0),"")</f>
        <v/>
      </c>
      <c r="I1917" s="31"/>
      <c r="J1917" s="55"/>
      <c r="K1917" s="55">
        <f t="shared" si="61"/>
        <v>0</v>
      </c>
    </row>
    <row r="1918" spans="1:11" ht="24.95" customHeight="1" x14ac:dyDescent="0.2">
      <c r="A1918" s="29"/>
      <c r="B1918" s="29"/>
      <c r="C1918" s="30"/>
      <c r="D1918" s="2"/>
      <c r="E1918" s="1"/>
      <c r="F1918" s="1"/>
      <c r="G1918" s="57" t="str">
        <f t="shared" si="60"/>
        <v/>
      </c>
      <c r="H1918" s="54" t="str">
        <f>IFERROR(VLOOKUP(G1918,مخزن!D1916:E2518,2,0),"")</f>
        <v/>
      </c>
      <c r="I1918" s="31"/>
      <c r="J1918" s="55"/>
      <c r="K1918" s="55">
        <f t="shared" si="61"/>
        <v>0</v>
      </c>
    </row>
    <row r="1919" spans="1:11" ht="24.95" customHeight="1" x14ac:dyDescent="0.2">
      <c r="A1919" s="29"/>
      <c r="B1919" s="29"/>
      <c r="C1919" s="30"/>
      <c r="D1919" s="2"/>
      <c r="E1919" s="1"/>
      <c r="F1919" s="1"/>
      <c r="G1919" s="57" t="str">
        <f t="shared" si="60"/>
        <v/>
      </c>
      <c r="H1919" s="54" t="str">
        <f>IFERROR(VLOOKUP(G1919,مخزن!D1917:E2519,2,0),"")</f>
        <v/>
      </c>
      <c r="I1919" s="31"/>
      <c r="J1919" s="55"/>
      <c r="K1919" s="55">
        <f t="shared" si="61"/>
        <v>0</v>
      </c>
    </row>
    <row r="1920" spans="1:11" ht="24.95" customHeight="1" x14ac:dyDescent="0.2">
      <c r="A1920" s="29"/>
      <c r="B1920" s="29"/>
      <c r="C1920" s="30"/>
      <c r="D1920" s="2"/>
      <c r="E1920" s="1"/>
      <c r="F1920" s="1"/>
      <c r="G1920" s="57" t="str">
        <f t="shared" si="60"/>
        <v/>
      </c>
      <c r="H1920" s="54" t="str">
        <f>IFERROR(VLOOKUP(G1920,مخزن!D1918:E2520,2,0),"")</f>
        <v/>
      </c>
      <c r="I1920" s="31"/>
      <c r="J1920" s="55"/>
      <c r="K1920" s="55">
        <f t="shared" si="61"/>
        <v>0</v>
      </c>
    </row>
    <row r="1921" spans="1:11" ht="24.95" customHeight="1" x14ac:dyDescent="0.2">
      <c r="A1921" s="29"/>
      <c r="B1921" s="29"/>
      <c r="C1921" s="30"/>
      <c r="D1921" s="2"/>
      <c r="E1921" s="1"/>
      <c r="F1921" s="1"/>
      <c r="G1921" s="57" t="str">
        <f t="shared" si="60"/>
        <v/>
      </c>
      <c r="H1921" s="54" t="str">
        <f>IFERROR(VLOOKUP(G1921,مخزن!D1919:E2521,2,0),"")</f>
        <v/>
      </c>
      <c r="I1921" s="31"/>
      <c r="J1921" s="55"/>
      <c r="K1921" s="55">
        <f t="shared" si="61"/>
        <v>0</v>
      </c>
    </row>
    <row r="1922" spans="1:11" ht="24.95" customHeight="1" x14ac:dyDescent="0.2">
      <c r="A1922" s="29"/>
      <c r="B1922" s="29"/>
      <c r="C1922" s="30"/>
      <c r="D1922" s="2"/>
      <c r="E1922" s="1"/>
      <c r="F1922" s="1"/>
      <c r="G1922" s="57" t="str">
        <f t="shared" si="60"/>
        <v/>
      </c>
      <c r="H1922" s="54" t="str">
        <f>IFERROR(VLOOKUP(G1922,مخزن!D1920:E2522,2,0),"")</f>
        <v/>
      </c>
      <c r="I1922" s="31"/>
      <c r="J1922" s="55"/>
      <c r="K1922" s="55">
        <f t="shared" si="61"/>
        <v>0</v>
      </c>
    </row>
    <row r="1923" spans="1:11" ht="24.95" customHeight="1" x14ac:dyDescent="0.2">
      <c r="A1923" s="29"/>
      <c r="B1923" s="29"/>
      <c r="C1923" s="30"/>
      <c r="D1923" s="2"/>
      <c r="E1923" s="1"/>
      <c r="F1923" s="1"/>
      <c r="G1923" s="57" t="str">
        <f t="shared" si="60"/>
        <v/>
      </c>
      <c r="H1923" s="54" t="str">
        <f>IFERROR(VLOOKUP(G1923,مخزن!D1921:E2523,2,0),"")</f>
        <v/>
      </c>
      <c r="I1923" s="31"/>
      <c r="J1923" s="55"/>
      <c r="K1923" s="55">
        <f t="shared" si="61"/>
        <v>0</v>
      </c>
    </row>
    <row r="1924" spans="1:11" ht="24.95" customHeight="1" x14ac:dyDescent="0.2">
      <c r="A1924" s="29"/>
      <c r="B1924" s="29"/>
      <c r="C1924" s="30"/>
      <c r="D1924" s="2"/>
      <c r="E1924" s="1"/>
      <c r="F1924" s="1"/>
      <c r="G1924" s="57" t="str">
        <f t="shared" si="60"/>
        <v/>
      </c>
      <c r="H1924" s="54" t="str">
        <f>IFERROR(VLOOKUP(G1924,مخزن!D1922:E2524,2,0),"")</f>
        <v/>
      </c>
      <c r="I1924" s="31"/>
      <c r="J1924" s="55"/>
      <c r="K1924" s="55">
        <f t="shared" si="61"/>
        <v>0</v>
      </c>
    </row>
    <row r="1925" spans="1:11" ht="24.95" customHeight="1" x14ac:dyDescent="0.2">
      <c r="A1925" s="29"/>
      <c r="B1925" s="29"/>
      <c r="C1925" s="30"/>
      <c r="D1925" s="2"/>
      <c r="E1925" s="1"/>
      <c r="F1925" s="1"/>
      <c r="G1925" s="57" t="str">
        <f t="shared" si="60"/>
        <v/>
      </c>
      <c r="H1925" s="54" t="str">
        <f>IFERROR(VLOOKUP(G1925,مخزن!D1923:E2525,2,0),"")</f>
        <v/>
      </c>
      <c r="I1925" s="31"/>
      <c r="J1925" s="55"/>
      <c r="K1925" s="55">
        <f t="shared" si="61"/>
        <v>0</v>
      </c>
    </row>
    <row r="1926" spans="1:11" ht="24.95" customHeight="1" x14ac:dyDescent="0.2">
      <c r="A1926" s="29"/>
      <c r="B1926" s="29"/>
      <c r="C1926" s="30"/>
      <c r="D1926" s="2"/>
      <c r="E1926" s="1"/>
      <c r="F1926" s="1"/>
      <c r="G1926" s="57" t="str">
        <f t="shared" si="60"/>
        <v/>
      </c>
      <c r="H1926" s="54" t="str">
        <f>IFERROR(VLOOKUP(G1926,مخزن!D1924:E2526,2,0),"")</f>
        <v/>
      </c>
      <c r="I1926" s="31"/>
      <c r="J1926" s="55"/>
      <c r="K1926" s="55">
        <f t="shared" si="61"/>
        <v>0</v>
      </c>
    </row>
    <row r="1927" spans="1:11" ht="24.95" customHeight="1" x14ac:dyDescent="0.2">
      <c r="A1927" s="29"/>
      <c r="B1927" s="29"/>
      <c r="C1927" s="30"/>
      <c r="D1927" s="2"/>
      <c r="E1927" s="1"/>
      <c r="F1927" s="1"/>
      <c r="G1927" s="57" t="str">
        <f t="shared" si="60"/>
        <v/>
      </c>
      <c r="H1927" s="54" t="str">
        <f>IFERROR(VLOOKUP(G1927,مخزن!D1925:E2527,2,0),"")</f>
        <v/>
      </c>
      <c r="I1927" s="31"/>
      <c r="J1927" s="55"/>
      <c r="K1927" s="55">
        <f t="shared" si="61"/>
        <v>0</v>
      </c>
    </row>
    <row r="1928" spans="1:11" ht="24.95" customHeight="1" x14ac:dyDescent="0.2">
      <c r="A1928" s="29"/>
      <c r="B1928" s="29"/>
      <c r="C1928" s="30"/>
      <c r="D1928" s="2"/>
      <c r="E1928" s="1"/>
      <c r="F1928" s="1"/>
      <c r="G1928" s="57" t="str">
        <f t="shared" si="60"/>
        <v/>
      </c>
      <c r="H1928" s="54" t="str">
        <f>IFERROR(VLOOKUP(G1928,مخزن!D1926:E2528,2,0),"")</f>
        <v/>
      </c>
      <c r="I1928" s="31"/>
      <c r="J1928" s="55"/>
      <c r="K1928" s="55">
        <f t="shared" si="61"/>
        <v>0</v>
      </c>
    </row>
    <row r="1929" spans="1:11" ht="24.95" customHeight="1" x14ac:dyDescent="0.2">
      <c r="A1929" s="29"/>
      <c r="B1929" s="29"/>
      <c r="C1929" s="30"/>
      <c r="D1929" s="2"/>
      <c r="E1929" s="1"/>
      <c r="F1929" s="1"/>
      <c r="G1929" s="57" t="str">
        <f t="shared" si="60"/>
        <v/>
      </c>
      <c r="H1929" s="54" t="str">
        <f>IFERROR(VLOOKUP(G1929,مخزن!D1927:E2529,2,0),"")</f>
        <v/>
      </c>
      <c r="I1929" s="31"/>
      <c r="J1929" s="55"/>
      <c r="K1929" s="55">
        <f t="shared" si="61"/>
        <v>0</v>
      </c>
    </row>
    <row r="1930" spans="1:11" ht="24.95" customHeight="1" x14ac:dyDescent="0.2">
      <c r="A1930" s="29"/>
      <c r="B1930" s="29"/>
      <c r="C1930" s="30"/>
      <c r="D1930" s="2"/>
      <c r="E1930" s="1"/>
      <c r="F1930" s="1"/>
      <c r="G1930" s="57" t="str">
        <f t="shared" ref="G1930:G1993" si="62">E1930&amp;F1930</f>
        <v/>
      </c>
      <c r="H1930" s="54" t="str">
        <f>IFERROR(VLOOKUP(G1930,مخزن!D1928:E2530,2,0),"")</f>
        <v/>
      </c>
      <c r="I1930" s="31"/>
      <c r="J1930" s="55"/>
      <c r="K1930" s="55">
        <f t="shared" ref="K1930:K1993" si="63">I1930*J1930</f>
        <v>0</v>
      </c>
    </row>
    <row r="1931" spans="1:11" ht="24.95" customHeight="1" x14ac:dyDescent="0.2">
      <c r="A1931" s="29"/>
      <c r="B1931" s="29"/>
      <c r="C1931" s="30"/>
      <c r="D1931" s="2"/>
      <c r="E1931" s="1"/>
      <c r="F1931" s="1"/>
      <c r="G1931" s="57" t="str">
        <f t="shared" si="62"/>
        <v/>
      </c>
      <c r="H1931" s="54" t="str">
        <f>IFERROR(VLOOKUP(G1931,مخزن!D1929:E2531,2,0),"")</f>
        <v/>
      </c>
      <c r="I1931" s="31"/>
      <c r="J1931" s="55"/>
      <c r="K1931" s="55">
        <f t="shared" si="63"/>
        <v>0</v>
      </c>
    </row>
    <row r="1932" spans="1:11" ht="24.95" customHeight="1" x14ac:dyDescent="0.2">
      <c r="A1932" s="29"/>
      <c r="B1932" s="29"/>
      <c r="C1932" s="30"/>
      <c r="D1932" s="2"/>
      <c r="E1932" s="1"/>
      <c r="F1932" s="1"/>
      <c r="G1932" s="57" t="str">
        <f t="shared" si="62"/>
        <v/>
      </c>
      <c r="H1932" s="54" t="str">
        <f>IFERROR(VLOOKUP(G1932,مخزن!D1930:E2532,2,0),"")</f>
        <v/>
      </c>
      <c r="I1932" s="31"/>
      <c r="J1932" s="55"/>
      <c r="K1932" s="55">
        <f t="shared" si="63"/>
        <v>0</v>
      </c>
    </row>
    <row r="1933" spans="1:11" ht="24.95" customHeight="1" x14ac:dyDescent="0.2">
      <c r="A1933" s="29"/>
      <c r="B1933" s="29"/>
      <c r="C1933" s="30"/>
      <c r="D1933" s="2"/>
      <c r="E1933" s="1"/>
      <c r="F1933" s="1"/>
      <c r="G1933" s="57" t="str">
        <f t="shared" si="62"/>
        <v/>
      </c>
      <c r="H1933" s="54" t="str">
        <f>IFERROR(VLOOKUP(G1933,مخزن!D1931:E2533,2,0),"")</f>
        <v/>
      </c>
      <c r="I1933" s="31"/>
      <c r="J1933" s="55"/>
      <c r="K1933" s="55">
        <f t="shared" si="63"/>
        <v>0</v>
      </c>
    </row>
    <row r="1934" spans="1:11" ht="24.95" customHeight="1" x14ac:dyDescent="0.2">
      <c r="A1934" s="29"/>
      <c r="B1934" s="29"/>
      <c r="C1934" s="30"/>
      <c r="D1934" s="2"/>
      <c r="E1934" s="1"/>
      <c r="F1934" s="1"/>
      <c r="G1934" s="57" t="str">
        <f t="shared" si="62"/>
        <v/>
      </c>
      <c r="H1934" s="54" t="str">
        <f>IFERROR(VLOOKUP(G1934,مخزن!D1932:E2534,2,0),"")</f>
        <v/>
      </c>
      <c r="I1934" s="31"/>
      <c r="J1934" s="55"/>
      <c r="K1934" s="55">
        <f t="shared" si="63"/>
        <v>0</v>
      </c>
    </row>
    <row r="1935" spans="1:11" ht="24.95" customHeight="1" x14ac:dyDescent="0.2">
      <c r="A1935" s="29"/>
      <c r="B1935" s="29"/>
      <c r="C1935" s="30"/>
      <c r="D1935" s="2"/>
      <c r="E1935" s="1"/>
      <c r="F1935" s="1"/>
      <c r="G1935" s="57" t="str">
        <f t="shared" si="62"/>
        <v/>
      </c>
      <c r="H1935" s="54" t="str">
        <f>IFERROR(VLOOKUP(G1935,مخزن!D1933:E2535,2,0),"")</f>
        <v/>
      </c>
      <c r="I1935" s="31"/>
      <c r="J1935" s="55"/>
      <c r="K1935" s="55">
        <f t="shared" si="63"/>
        <v>0</v>
      </c>
    </row>
    <row r="1936" spans="1:11" ht="24.95" customHeight="1" x14ac:dyDescent="0.2">
      <c r="A1936" s="29"/>
      <c r="B1936" s="29"/>
      <c r="C1936" s="30"/>
      <c r="D1936" s="2"/>
      <c r="E1936" s="1"/>
      <c r="F1936" s="1"/>
      <c r="G1936" s="57" t="str">
        <f t="shared" si="62"/>
        <v/>
      </c>
      <c r="H1936" s="54" t="str">
        <f>IFERROR(VLOOKUP(G1936,مخزن!D1934:E2536,2,0),"")</f>
        <v/>
      </c>
      <c r="I1936" s="31"/>
      <c r="J1936" s="55"/>
      <c r="K1936" s="55">
        <f t="shared" si="63"/>
        <v>0</v>
      </c>
    </row>
    <row r="1937" spans="1:11" ht="24.95" customHeight="1" x14ac:dyDescent="0.2">
      <c r="A1937" s="29"/>
      <c r="B1937" s="29"/>
      <c r="C1937" s="30"/>
      <c r="D1937" s="2"/>
      <c r="E1937" s="1"/>
      <c r="F1937" s="1"/>
      <c r="G1937" s="57" t="str">
        <f t="shared" si="62"/>
        <v/>
      </c>
      <c r="H1937" s="54" t="str">
        <f>IFERROR(VLOOKUP(G1937,مخزن!D1935:E2537,2,0),"")</f>
        <v/>
      </c>
      <c r="I1937" s="31"/>
      <c r="J1937" s="55"/>
      <c r="K1937" s="55">
        <f t="shared" si="63"/>
        <v>0</v>
      </c>
    </row>
    <row r="1938" spans="1:11" ht="24.95" customHeight="1" x14ac:dyDescent="0.2">
      <c r="A1938" s="29"/>
      <c r="B1938" s="29"/>
      <c r="C1938" s="30"/>
      <c r="D1938" s="2"/>
      <c r="E1938" s="1"/>
      <c r="F1938" s="1"/>
      <c r="G1938" s="57" t="str">
        <f t="shared" si="62"/>
        <v/>
      </c>
      <c r="H1938" s="54" t="str">
        <f>IFERROR(VLOOKUP(G1938,مخزن!D1936:E2538,2,0),"")</f>
        <v/>
      </c>
      <c r="I1938" s="31"/>
      <c r="J1938" s="55"/>
      <c r="K1938" s="55">
        <f t="shared" si="63"/>
        <v>0</v>
      </c>
    </row>
    <row r="1939" spans="1:11" ht="24.95" customHeight="1" x14ac:dyDescent="0.2">
      <c r="A1939" s="29"/>
      <c r="B1939" s="29"/>
      <c r="C1939" s="30"/>
      <c r="D1939" s="2"/>
      <c r="E1939" s="1"/>
      <c r="F1939" s="1"/>
      <c r="G1939" s="57" t="str">
        <f t="shared" si="62"/>
        <v/>
      </c>
      <c r="H1939" s="54" t="str">
        <f>IFERROR(VLOOKUP(G1939,مخزن!D1937:E2539,2,0),"")</f>
        <v/>
      </c>
      <c r="I1939" s="31"/>
      <c r="J1939" s="55"/>
      <c r="K1939" s="55">
        <f t="shared" si="63"/>
        <v>0</v>
      </c>
    </row>
    <row r="1940" spans="1:11" ht="24.95" customHeight="1" x14ac:dyDescent="0.2">
      <c r="A1940" s="29"/>
      <c r="B1940" s="29"/>
      <c r="C1940" s="30"/>
      <c r="D1940" s="2"/>
      <c r="E1940" s="1"/>
      <c r="F1940" s="1"/>
      <c r="G1940" s="57" t="str">
        <f t="shared" si="62"/>
        <v/>
      </c>
      <c r="H1940" s="54" t="str">
        <f>IFERROR(VLOOKUP(G1940,مخزن!D1938:E2540,2,0),"")</f>
        <v/>
      </c>
      <c r="I1940" s="31"/>
      <c r="J1940" s="55"/>
      <c r="K1940" s="55">
        <f t="shared" si="63"/>
        <v>0</v>
      </c>
    </row>
    <row r="1941" spans="1:11" ht="24.95" customHeight="1" x14ac:dyDescent="0.2">
      <c r="A1941" s="29"/>
      <c r="B1941" s="29"/>
      <c r="C1941" s="30"/>
      <c r="D1941" s="2"/>
      <c r="E1941" s="1"/>
      <c r="F1941" s="1"/>
      <c r="G1941" s="57" t="str">
        <f t="shared" si="62"/>
        <v/>
      </c>
      <c r="H1941" s="54" t="str">
        <f>IFERROR(VLOOKUP(G1941,مخزن!D1939:E2541,2,0),"")</f>
        <v/>
      </c>
      <c r="I1941" s="31"/>
      <c r="J1941" s="55"/>
      <c r="K1941" s="55">
        <f t="shared" si="63"/>
        <v>0</v>
      </c>
    </row>
    <row r="1942" spans="1:11" ht="24.95" customHeight="1" x14ac:dyDescent="0.2">
      <c r="A1942" s="29"/>
      <c r="B1942" s="29"/>
      <c r="C1942" s="30"/>
      <c r="D1942" s="2"/>
      <c r="E1942" s="1"/>
      <c r="F1942" s="1"/>
      <c r="G1942" s="57" t="str">
        <f t="shared" si="62"/>
        <v/>
      </c>
      <c r="H1942" s="54" t="str">
        <f>IFERROR(VLOOKUP(G1942,مخزن!D1940:E2542,2,0),"")</f>
        <v/>
      </c>
      <c r="I1942" s="31"/>
      <c r="J1942" s="55"/>
      <c r="K1942" s="55">
        <f t="shared" si="63"/>
        <v>0</v>
      </c>
    </row>
    <row r="1943" spans="1:11" ht="24.95" customHeight="1" x14ac:dyDescent="0.2">
      <c r="A1943" s="29"/>
      <c r="B1943" s="29"/>
      <c r="C1943" s="30"/>
      <c r="D1943" s="2"/>
      <c r="E1943" s="1"/>
      <c r="F1943" s="1"/>
      <c r="G1943" s="57" t="str">
        <f t="shared" si="62"/>
        <v/>
      </c>
      <c r="H1943" s="54" t="str">
        <f>IFERROR(VLOOKUP(G1943,مخزن!D1941:E2543,2,0),"")</f>
        <v/>
      </c>
      <c r="I1943" s="31"/>
      <c r="J1943" s="55"/>
      <c r="K1943" s="55">
        <f t="shared" si="63"/>
        <v>0</v>
      </c>
    </row>
    <row r="1944" spans="1:11" ht="24.95" customHeight="1" x14ac:dyDescent="0.2">
      <c r="A1944" s="29"/>
      <c r="B1944" s="29"/>
      <c r="C1944" s="30"/>
      <c r="D1944" s="2"/>
      <c r="E1944" s="1"/>
      <c r="F1944" s="1"/>
      <c r="G1944" s="57" t="str">
        <f t="shared" si="62"/>
        <v/>
      </c>
      <c r="H1944" s="54" t="str">
        <f>IFERROR(VLOOKUP(G1944,مخزن!D1942:E2544,2,0),"")</f>
        <v/>
      </c>
      <c r="I1944" s="31"/>
      <c r="J1944" s="55"/>
      <c r="K1944" s="55">
        <f t="shared" si="63"/>
        <v>0</v>
      </c>
    </row>
    <row r="1945" spans="1:11" ht="24.95" customHeight="1" x14ac:dyDescent="0.2">
      <c r="A1945" s="29"/>
      <c r="B1945" s="29"/>
      <c r="C1945" s="30"/>
      <c r="D1945" s="2"/>
      <c r="E1945" s="1"/>
      <c r="F1945" s="1"/>
      <c r="G1945" s="57" t="str">
        <f t="shared" si="62"/>
        <v/>
      </c>
      <c r="H1945" s="54" t="str">
        <f>IFERROR(VLOOKUP(G1945,مخزن!D1943:E2545,2,0),"")</f>
        <v/>
      </c>
      <c r="I1945" s="31"/>
      <c r="J1945" s="55"/>
      <c r="K1945" s="55">
        <f t="shared" si="63"/>
        <v>0</v>
      </c>
    </row>
    <row r="1946" spans="1:11" ht="24.95" customHeight="1" x14ac:dyDescent="0.2">
      <c r="A1946" s="29"/>
      <c r="B1946" s="29"/>
      <c r="C1946" s="30"/>
      <c r="D1946" s="2"/>
      <c r="E1946" s="1"/>
      <c r="F1946" s="1"/>
      <c r="G1946" s="57" t="str">
        <f t="shared" si="62"/>
        <v/>
      </c>
      <c r="H1946" s="54" t="str">
        <f>IFERROR(VLOOKUP(G1946,مخزن!D1944:E2546,2,0),"")</f>
        <v/>
      </c>
      <c r="I1946" s="31"/>
      <c r="J1946" s="55"/>
      <c r="K1946" s="55">
        <f t="shared" si="63"/>
        <v>0</v>
      </c>
    </row>
    <row r="1947" spans="1:11" ht="24.95" customHeight="1" x14ac:dyDescent="0.2">
      <c r="A1947" s="29"/>
      <c r="B1947" s="29"/>
      <c r="C1947" s="30"/>
      <c r="D1947" s="2"/>
      <c r="E1947" s="1"/>
      <c r="F1947" s="1"/>
      <c r="G1947" s="57" t="str">
        <f t="shared" si="62"/>
        <v/>
      </c>
      <c r="H1947" s="54" t="str">
        <f>IFERROR(VLOOKUP(G1947,مخزن!D1945:E2547,2,0),"")</f>
        <v/>
      </c>
      <c r="I1947" s="31"/>
      <c r="J1947" s="55"/>
      <c r="K1947" s="55">
        <f t="shared" si="63"/>
        <v>0</v>
      </c>
    </row>
    <row r="1948" spans="1:11" ht="24.95" customHeight="1" x14ac:dyDescent="0.2">
      <c r="A1948" s="29"/>
      <c r="B1948" s="29"/>
      <c r="C1948" s="30"/>
      <c r="D1948" s="2"/>
      <c r="E1948" s="1"/>
      <c r="F1948" s="1"/>
      <c r="G1948" s="57" t="str">
        <f t="shared" si="62"/>
        <v/>
      </c>
      <c r="H1948" s="54" t="str">
        <f>IFERROR(VLOOKUP(G1948,مخزن!D1946:E2548,2,0),"")</f>
        <v/>
      </c>
      <c r="I1948" s="31"/>
      <c r="J1948" s="55"/>
      <c r="K1948" s="55">
        <f t="shared" si="63"/>
        <v>0</v>
      </c>
    </row>
    <row r="1949" spans="1:11" ht="24.95" customHeight="1" x14ac:dyDescent="0.2">
      <c r="A1949" s="29"/>
      <c r="B1949" s="29"/>
      <c r="C1949" s="30"/>
      <c r="D1949" s="2"/>
      <c r="E1949" s="1"/>
      <c r="F1949" s="1"/>
      <c r="G1949" s="57" t="str">
        <f t="shared" si="62"/>
        <v/>
      </c>
      <c r="H1949" s="54" t="str">
        <f>IFERROR(VLOOKUP(G1949,مخزن!D1947:E2549,2,0),"")</f>
        <v/>
      </c>
      <c r="I1949" s="31"/>
      <c r="J1949" s="55"/>
      <c r="K1949" s="55">
        <f t="shared" si="63"/>
        <v>0</v>
      </c>
    </row>
    <row r="1950" spans="1:11" ht="24.95" customHeight="1" x14ac:dyDescent="0.2">
      <c r="A1950" s="29"/>
      <c r="B1950" s="29"/>
      <c r="C1950" s="30"/>
      <c r="D1950" s="2"/>
      <c r="E1950" s="1"/>
      <c r="F1950" s="1"/>
      <c r="G1950" s="57" t="str">
        <f t="shared" si="62"/>
        <v/>
      </c>
      <c r="H1950" s="54" t="str">
        <f>IFERROR(VLOOKUP(G1950,مخزن!D1948:E2550,2,0),"")</f>
        <v/>
      </c>
      <c r="I1950" s="31"/>
      <c r="J1950" s="55"/>
      <c r="K1950" s="55">
        <f t="shared" si="63"/>
        <v>0</v>
      </c>
    </row>
    <row r="1951" spans="1:11" ht="24.95" customHeight="1" x14ac:dyDescent="0.2">
      <c r="A1951" s="29"/>
      <c r="B1951" s="29"/>
      <c r="C1951" s="30"/>
      <c r="D1951" s="2"/>
      <c r="E1951" s="1"/>
      <c r="F1951" s="1"/>
      <c r="G1951" s="57" t="str">
        <f t="shared" si="62"/>
        <v/>
      </c>
      <c r="H1951" s="54" t="str">
        <f>IFERROR(VLOOKUP(G1951,مخزن!D1949:E2551,2,0),"")</f>
        <v/>
      </c>
      <c r="I1951" s="31"/>
      <c r="J1951" s="55"/>
      <c r="K1951" s="55">
        <f t="shared" si="63"/>
        <v>0</v>
      </c>
    </row>
    <row r="1952" spans="1:11" ht="24.95" customHeight="1" x14ac:dyDescent="0.2">
      <c r="A1952" s="29"/>
      <c r="B1952" s="29"/>
      <c r="C1952" s="30"/>
      <c r="D1952" s="2"/>
      <c r="E1952" s="1"/>
      <c r="F1952" s="1"/>
      <c r="G1952" s="57" t="str">
        <f t="shared" si="62"/>
        <v/>
      </c>
      <c r="H1952" s="54" t="str">
        <f>IFERROR(VLOOKUP(G1952,مخزن!D1950:E2552,2,0),"")</f>
        <v/>
      </c>
      <c r="I1952" s="31"/>
      <c r="J1952" s="55"/>
      <c r="K1952" s="55">
        <f t="shared" si="63"/>
        <v>0</v>
      </c>
    </row>
    <row r="1953" spans="1:11" ht="24.95" customHeight="1" x14ac:dyDescent="0.2">
      <c r="A1953" s="29"/>
      <c r="B1953" s="29"/>
      <c r="C1953" s="30"/>
      <c r="D1953" s="2"/>
      <c r="E1953" s="1"/>
      <c r="F1953" s="1"/>
      <c r="G1953" s="57" t="str">
        <f t="shared" si="62"/>
        <v/>
      </c>
      <c r="H1953" s="54" t="str">
        <f>IFERROR(VLOOKUP(G1953,مخزن!D1951:E2553,2,0),"")</f>
        <v/>
      </c>
      <c r="I1953" s="31"/>
      <c r="J1953" s="55"/>
      <c r="K1953" s="55">
        <f t="shared" si="63"/>
        <v>0</v>
      </c>
    </row>
    <row r="1954" spans="1:11" ht="24.95" customHeight="1" x14ac:dyDescent="0.2">
      <c r="A1954" s="29"/>
      <c r="B1954" s="29"/>
      <c r="C1954" s="30"/>
      <c r="D1954" s="2"/>
      <c r="E1954" s="1"/>
      <c r="F1954" s="1"/>
      <c r="G1954" s="57" t="str">
        <f t="shared" si="62"/>
        <v/>
      </c>
      <c r="H1954" s="54" t="str">
        <f>IFERROR(VLOOKUP(G1954,مخزن!D1952:E2554,2,0),"")</f>
        <v/>
      </c>
      <c r="I1954" s="31"/>
      <c r="J1954" s="55"/>
      <c r="K1954" s="55">
        <f t="shared" si="63"/>
        <v>0</v>
      </c>
    </row>
    <row r="1955" spans="1:11" ht="24.95" customHeight="1" x14ac:dyDescent="0.2">
      <c r="A1955" s="29"/>
      <c r="B1955" s="29"/>
      <c r="C1955" s="30"/>
      <c r="D1955" s="2"/>
      <c r="E1955" s="1"/>
      <c r="F1955" s="1"/>
      <c r="G1955" s="57" t="str">
        <f t="shared" si="62"/>
        <v/>
      </c>
      <c r="H1955" s="54" t="str">
        <f>IFERROR(VLOOKUP(G1955,مخزن!D1953:E2555,2,0),"")</f>
        <v/>
      </c>
      <c r="I1955" s="31"/>
      <c r="J1955" s="55"/>
      <c r="K1955" s="55">
        <f t="shared" si="63"/>
        <v>0</v>
      </c>
    </row>
    <row r="1956" spans="1:11" ht="24.95" customHeight="1" x14ac:dyDescent="0.2">
      <c r="A1956" s="29"/>
      <c r="B1956" s="29"/>
      <c r="C1956" s="30"/>
      <c r="D1956" s="2"/>
      <c r="E1956" s="1"/>
      <c r="F1956" s="1"/>
      <c r="G1956" s="57" t="str">
        <f t="shared" si="62"/>
        <v/>
      </c>
      <c r="H1956" s="54" t="str">
        <f>IFERROR(VLOOKUP(G1956,مخزن!D1954:E2556,2,0),"")</f>
        <v/>
      </c>
      <c r="I1956" s="31"/>
      <c r="J1956" s="55"/>
      <c r="K1956" s="55">
        <f t="shared" si="63"/>
        <v>0</v>
      </c>
    </row>
    <row r="1957" spans="1:11" ht="24.95" customHeight="1" x14ac:dyDescent="0.2">
      <c r="A1957" s="29"/>
      <c r="B1957" s="29"/>
      <c r="C1957" s="30"/>
      <c r="D1957" s="2"/>
      <c r="E1957" s="1"/>
      <c r="F1957" s="1"/>
      <c r="G1957" s="57" t="str">
        <f t="shared" si="62"/>
        <v/>
      </c>
      <c r="H1957" s="54" t="str">
        <f>IFERROR(VLOOKUP(G1957,مخزن!D1955:E2557,2,0),"")</f>
        <v/>
      </c>
      <c r="I1957" s="31"/>
      <c r="J1957" s="55"/>
      <c r="K1957" s="55">
        <f t="shared" si="63"/>
        <v>0</v>
      </c>
    </row>
    <row r="1958" spans="1:11" ht="24.95" customHeight="1" x14ac:dyDescent="0.2">
      <c r="A1958" s="29"/>
      <c r="B1958" s="29"/>
      <c r="C1958" s="30"/>
      <c r="D1958" s="2"/>
      <c r="E1958" s="1"/>
      <c r="F1958" s="1"/>
      <c r="G1958" s="57" t="str">
        <f t="shared" si="62"/>
        <v/>
      </c>
      <c r="H1958" s="54" t="str">
        <f>IFERROR(VLOOKUP(G1958,مخزن!D1956:E2558,2,0),"")</f>
        <v/>
      </c>
      <c r="I1958" s="31"/>
      <c r="J1958" s="55"/>
      <c r="K1958" s="55">
        <f t="shared" si="63"/>
        <v>0</v>
      </c>
    </row>
    <row r="1959" spans="1:11" ht="24.95" customHeight="1" x14ac:dyDescent="0.2">
      <c r="A1959" s="29"/>
      <c r="B1959" s="29"/>
      <c r="C1959" s="30"/>
      <c r="D1959" s="2"/>
      <c r="E1959" s="1"/>
      <c r="F1959" s="1"/>
      <c r="G1959" s="57" t="str">
        <f t="shared" si="62"/>
        <v/>
      </c>
      <c r="H1959" s="54" t="str">
        <f>IFERROR(VLOOKUP(G1959,مخزن!D1957:E2559,2,0),"")</f>
        <v/>
      </c>
      <c r="I1959" s="31"/>
      <c r="J1959" s="55"/>
      <c r="K1959" s="55">
        <f t="shared" si="63"/>
        <v>0</v>
      </c>
    </row>
    <row r="1960" spans="1:11" ht="24.95" customHeight="1" x14ac:dyDescent="0.2">
      <c r="A1960" s="29"/>
      <c r="B1960" s="29"/>
      <c r="C1960" s="30"/>
      <c r="D1960" s="2"/>
      <c r="E1960" s="1"/>
      <c r="F1960" s="1"/>
      <c r="G1960" s="57" t="str">
        <f t="shared" si="62"/>
        <v/>
      </c>
      <c r="H1960" s="54" t="str">
        <f>IFERROR(VLOOKUP(G1960,مخزن!D1958:E2560,2,0),"")</f>
        <v/>
      </c>
      <c r="I1960" s="31"/>
      <c r="J1960" s="55"/>
      <c r="K1960" s="55">
        <f t="shared" si="63"/>
        <v>0</v>
      </c>
    </row>
    <row r="1961" spans="1:11" ht="24.95" customHeight="1" x14ac:dyDescent="0.2">
      <c r="A1961" s="29"/>
      <c r="B1961" s="29"/>
      <c r="C1961" s="30"/>
      <c r="D1961" s="2"/>
      <c r="E1961" s="1"/>
      <c r="F1961" s="1"/>
      <c r="G1961" s="57" t="str">
        <f t="shared" si="62"/>
        <v/>
      </c>
      <c r="H1961" s="54" t="str">
        <f>IFERROR(VLOOKUP(G1961,مخزن!D1959:E2561,2,0),"")</f>
        <v/>
      </c>
      <c r="I1961" s="31"/>
      <c r="J1961" s="55"/>
      <c r="K1961" s="55">
        <f t="shared" si="63"/>
        <v>0</v>
      </c>
    </row>
    <row r="1962" spans="1:11" ht="24.95" customHeight="1" x14ac:dyDescent="0.2">
      <c r="A1962" s="29"/>
      <c r="B1962" s="29"/>
      <c r="C1962" s="30"/>
      <c r="D1962" s="2"/>
      <c r="E1962" s="1"/>
      <c r="F1962" s="1"/>
      <c r="G1962" s="57" t="str">
        <f t="shared" si="62"/>
        <v/>
      </c>
      <c r="H1962" s="54" t="str">
        <f>IFERROR(VLOOKUP(G1962,مخزن!D1960:E2562,2,0),"")</f>
        <v/>
      </c>
      <c r="I1962" s="31"/>
      <c r="J1962" s="55"/>
      <c r="K1962" s="55">
        <f t="shared" si="63"/>
        <v>0</v>
      </c>
    </row>
    <row r="1963" spans="1:11" ht="24.95" customHeight="1" x14ac:dyDescent="0.2">
      <c r="A1963" s="29"/>
      <c r="B1963" s="29"/>
      <c r="C1963" s="30"/>
      <c r="D1963" s="2"/>
      <c r="E1963" s="1"/>
      <c r="F1963" s="1"/>
      <c r="G1963" s="57" t="str">
        <f t="shared" si="62"/>
        <v/>
      </c>
      <c r="H1963" s="54" t="str">
        <f>IFERROR(VLOOKUP(G1963,مخزن!D1961:E2563,2,0),"")</f>
        <v/>
      </c>
      <c r="I1963" s="31"/>
      <c r="J1963" s="55"/>
      <c r="K1963" s="55">
        <f t="shared" si="63"/>
        <v>0</v>
      </c>
    </row>
    <row r="1964" spans="1:11" ht="24.95" customHeight="1" x14ac:dyDescent="0.2">
      <c r="A1964" s="29"/>
      <c r="B1964" s="29"/>
      <c r="C1964" s="30"/>
      <c r="D1964" s="2"/>
      <c r="E1964" s="1"/>
      <c r="F1964" s="1"/>
      <c r="G1964" s="57" t="str">
        <f t="shared" si="62"/>
        <v/>
      </c>
      <c r="H1964" s="54" t="str">
        <f>IFERROR(VLOOKUP(G1964,مخزن!D1962:E2564,2,0),"")</f>
        <v/>
      </c>
      <c r="I1964" s="31"/>
      <c r="J1964" s="55"/>
      <c r="K1964" s="55">
        <f t="shared" si="63"/>
        <v>0</v>
      </c>
    </row>
    <row r="1965" spans="1:11" ht="24.95" customHeight="1" x14ac:dyDescent="0.2">
      <c r="A1965" s="29"/>
      <c r="B1965" s="29"/>
      <c r="C1965" s="30"/>
      <c r="D1965" s="2"/>
      <c r="E1965" s="1"/>
      <c r="F1965" s="1"/>
      <c r="G1965" s="57" t="str">
        <f t="shared" si="62"/>
        <v/>
      </c>
      <c r="H1965" s="54" t="str">
        <f>IFERROR(VLOOKUP(G1965,مخزن!D1963:E2565,2,0),"")</f>
        <v/>
      </c>
      <c r="I1965" s="31"/>
      <c r="J1965" s="55"/>
      <c r="K1965" s="55">
        <f t="shared" si="63"/>
        <v>0</v>
      </c>
    </row>
    <row r="1966" spans="1:11" ht="24.95" customHeight="1" x14ac:dyDescent="0.2">
      <c r="A1966" s="29"/>
      <c r="B1966" s="29"/>
      <c r="C1966" s="30"/>
      <c r="D1966" s="2"/>
      <c r="E1966" s="1"/>
      <c r="F1966" s="1"/>
      <c r="G1966" s="57" t="str">
        <f t="shared" si="62"/>
        <v/>
      </c>
      <c r="H1966" s="54" t="str">
        <f>IFERROR(VLOOKUP(G1966,مخزن!D1964:E2566,2,0),"")</f>
        <v/>
      </c>
      <c r="I1966" s="31"/>
      <c r="J1966" s="55"/>
      <c r="K1966" s="55">
        <f t="shared" si="63"/>
        <v>0</v>
      </c>
    </row>
    <row r="1967" spans="1:11" ht="24.95" customHeight="1" x14ac:dyDescent="0.2">
      <c r="A1967" s="29"/>
      <c r="B1967" s="29"/>
      <c r="C1967" s="30"/>
      <c r="D1967" s="2"/>
      <c r="E1967" s="1"/>
      <c r="F1967" s="1"/>
      <c r="G1967" s="57" t="str">
        <f t="shared" si="62"/>
        <v/>
      </c>
      <c r="H1967" s="54" t="str">
        <f>IFERROR(VLOOKUP(G1967,مخزن!D1965:E2567,2,0),"")</f>
        <v/>
      </c>
      <c r="I1967" s="31"/>
      <c r="J1967" s="55"/>
      <c r="K1967" s="55">
        <f t="shared" si="63"/>
        <v>0</v>
      </c>
    </row>
    <row r="1968" spans="1:11" ht="24.95" customHeight="1" x14ac:dyDescent="0.2">
      <c r="A1968" s="29"/>
      <c r="B1968" s="29"/>
      <c r="C1968" s="30"/>
      <c r="D1968" s="2"/>
      <c r="E1968" s="1"/>
      <c r="F1968" s="1"/>
      <c r="G1968" s="57" t="str">
        <f t="shared" si="62"/>
        <v/>
      </c>
      <c r="H1968" s="54" t="str">
        <f>IFERROR(VLOOKUP(G1968,مخزن!D1966:E2568,2,0),"")</f>
        <v/>
      </c>
      <c r="I1968" s="31"/>
      <c r="J1968" s="55"/>
      <c r="K1968" s="55">
        <f t="shared" si="63"/>
        <v>0</v>
      </c>
    </row>
    <row r="1969" spans="1:11" ht="24.95" customHeight="1" x14ac:dyDescent="0.2">
      <c r="A1969" s="29"/>
      <c r="B1969" s="29"/>
      <c r="C1969" s="30"/>
      <c r="D1969" s="2"/>
      <c r="E1969" s="1"/>
      <c r="F1969" s="1"/>
      <c r="G1969" s="57" t="str">
        <f t="shared" si="62"/>
        <v/>
      </c>
      <c r="H1969" s="54" t="str">
        <f>IFERROR(VLOOKUP(G1969,مخزن!D1967:E2569,2,0),"")</f>
        <v/>
      </c>
      <c r="I1969" s="31"/>
      <c r="J1969" s="55"/>
      <c r="K1969" s="55">
        <f t="shared" si="63"/>
        <v>0</v>
      </c>
    </row>
    <row r="1970" spans="1:11" ht="24.95" customHeight="1" x14ac:dyDescent="0.2">
      <c r="A1970" s="29"/>
      <c r="B1970" s="29"/>
      <c r="C1970" s="30"/>
      <c r="D1970" s="2"/>
      <c r="E1970" s="1"/>
      <c r="F1970" s="1"/>
      <c r="G1970" s="57" t="str">
        <f t="shared" si="62"/>
        <v/>
      </c>
      <c r="H1970" s="54" t="str">
        <f>IFERROR(VLOOKUP(G1970,مخزن!D1968:E2570,2,0),"")</f>
        <v/>
      </c>
      <c r="I1970" s="31"/>
      <c r="J1970" s="55"/>
      <c r="K1970" s="55">
        <f t="shared" si="63"/>
        <v>0</v>
      </c>
    </row>
    <row r="1971" spans="1:11" ht="24.95" customHeight="1" x14ac:dyDescent="0.2">
      <c r="A1971" s="29"/>
      <c r="B1971" s="29"/>
      <c r="C1971" s="30"/>
      <c r="D1971" s="2"/>
      <c r="E1971" s="1"/>
      <c r="F1971" s="1"/>
      <c r="G1971" s="57" t="str">
        <f t="shared" si="62"/>
        <v/>
      </c>
      <c r="H1971" s="54" t="str">
        <f>IFERROR(VLOOKUP(G1971,مخزن!D1969:E2571,2,0),"")</f>
        <v/>
      </c>
      <c r="I1971" s="31"/>
      <c r="J1971" s="55"/>
      <c r="K1971" s="55">
        <f t="shared" si="63"/>
        <v>0</v>
      </c>
    </row>
    <row r="1972" spans="1:11" ht="24.95" customHeight="1" x14ac:dyDescent="0.2">
      <c r="A1972" s="29"/>
      <c r="B1972" s="29"/>
      <c r="C1972" s="30"/>
      <c r="D1972" s="2"/>
      <c r="E1972" s="1"/>
      <c r="F1972" s="1"/>
      <c r="G1972" s="57" t="str">
        <f t="shared" si="62"/>
        <v/>
      </c>
      <c r="H1972" s="54" t="str">
        <f>IFERROR(VLOOKUP(G1972,مخزن!D1970:E2572,2,0),"")</f>
        <v/>
      </c>
      <c r="I1972" s="31"/>
      <c r="J1972" s="55"/>
      <c r="K1972" s="55">
        <f t="shared" si="63"/>
        <v>0</v>
      </c>
    </row>
    <row r="1973" spans="1:11" ht="24.95" customHeight="1" x14ac:dyDescent="0.2">
      <c r="A1973" s="29"/>
      <c r="B1973" s="29"/>
      <c r="C1973" s="30"/>
      <c r="D1973" s="2"/>
      <c r="E1973" s="1"/>
      <c r="F1973" s="1"/>
      <c r="G1973" s="57" t="str">
        <f t="shared" si="62"/>
        <v/>
      </c>
      <c r="H1973" s="54" t="str">
        <f>IFERROR(VLOOKUP(G1973,مخزن!D1971:E2573,2,0),"")</f>
        <v/>
      </c>
      <c r="I1973" s="31"/>
      <c r="J1973" s="55"/>
      <c r="K1973" s="55">
        <f t="shared" si="63"/>
        <v>0</v>
      </c>
    </row>
    <row r="1974" spans="1:11" ht="24.95" customHeight="1" x14ac:dyDescent="0.2">
      <c r="A1974" s="29"/>
      <c r="B1974" s="29"/>
      <c r="C1974" s="30"/>
      <c r="D1974" s="2"/>
      <c r="E1974" s="1"/>
      <c r="F1974" s="1"/>
      <c r="G1974" s="57" t="str">
        <f t="shared" si="62"/>
        <v/>
      </c>
      <c r="H1974" s="54" t="str">
        <f>IFERROR(VLOOKUP(G1974,مخزن!D1972:E2574,2,0),"")</f>
        <v/>
      </c>
      <c r="I1974" s="31"/>
      <c r="J1974" s="55"/>
      <c r="K1974" s="55">
        <f t="shared" si="63"/>
        <v>0</v>
      </c>
    </row>
    <row r="1975" spans="1:11" ht="24.95" customHeight="1" x14ac:dyDescent="0.2">
      <c r="A1975" s="29"/>
      <c r="B1975" s="29"/>
      <c r="C1975" s="30"/>
      <c r="D1975" s="2"/>
      <c r="E1975" s="1"/>
      <c r="F1975" s="1"/>
      <c r="G1975" s="57" t="str">
        <f t="shared" si="62"/>
        <v/>
      </c>
      <c r="H1975" s="54" t="str">
        <f>IFERROR(VLOOKUP(G1975,مخزن!D1973:E2575,2,0),"")</f>
        <v/>
      </c>
      <c r="I1975" s="31"/>
      <c r="J1975" s="55"/>
      <c r="K1975" s="55">
        <f t="shared" si="63"/>
        <v>0</v>
      </c>
    </row>
    <row r="1976" spans="1:11" ht="24.95" customHeight="1" x14ac:dyDescent="0.2">
      <c r="A1976" s="29"/>
      <c r="B1976" s="29"/>
      <c r="C1976" s="30"/>
      <c r="D1976" s="2"/>
      <c r="E1976" s="1"/>
      <c r="F1976" s="1"/>
      <c r="G1976" s="57" t="str">
        <f t="shared" si="62"/>
        <v/>
      </c>
      <c r="H1976" s="54" t="str">
        <f>IFERROR(VLOOKUP(G1976,مخزن!D1974:E2576,2,0),"")</f>
        <v/>
      </c>
      <c r="I1976" s="31"/>
      <c r="J1976" s="55"/>
      <c r="K1976" s="55">
        <f t="shared" si="63"/>
        <v>0</v>
      </c>
    </row>
    <row r="1977" spans="1:11" ht="24.95" customHeight="1" x14ac:dyDescent="0.2">
      <c r="A1977" s="29"/>
      <c r="B1977" s="29"/>
      <c r="C1977" s="30"/>
      <c r="D1977" s="2"/>
      <c r="E1977" s="1"/>
      <c r="F1977" s="1"/>
      <c r="G1977" s="57" t="str">
        <f t="shared" si="62"/>
        <v/>
      </c>
      <c r="H1977" s="54" t="str">
        <f>IFERROR(VLOOKUP(G1977,مخزن!D1975:E2577,2,0),"")</f>
        <v/>
      </c>
      <c r="I1977" s="31"/>
      <c r="J1977" s="55"/>
      <c r="K1977" s="55">
        <f t="shared" si="63"/>
        <v>0</v>
      </c>
    </row>
    <row r="1978" spans="1:11" ht="24.95" customHeight="1" x14ac:dyDescent="0.2">
      <c r="A1978" s="29"/>
      <c r="B1978" s="29"/>
      <c r="C1978" s="30"/>
      <c r="D1978" s="2"/>
      <c r="E1978" s="1"/>
      <c r="F1978" s="1"/>
      <c r="G1978" s="57" t="str">
        <f t="shared" si="62"/>
        <v/>
      </c>
      <c r="H1978" s="54" t="str">
        <f>IFERROR(VLOOKUP(G1978,مخزن!D1976:E2578,2,0),"")</f>
        <v/>
      </c>
      <c r="I1978" s="31"/>
      <c r="J1978" s="55"/>
      <c r="K1978" s="55">
        <f t="shared" si="63"/>
        <v>0</v>
      </c>
    </row>
    <row r="1979" spans="1:11" ht="24.95" customHeight="1" x14ac:dyDescent="0.2">
      <c r="A1979" s="29"/>
      <c r="B1979" s="29"/>
      <c r="C1979" s="30"/>
      <c r="D1979" s="2"/>
      <c r="E1979" s="1"/>
      <c r="F1979" s="1"/>
      <c r="G1979" s="57" t="str">
        <f t="shared" si="62"/>
        <v/>
      </c>
      <c r="H1979" s="54" t="str">
        <f>IFERROR(VLOOKUP(G1979,مخزن!D1977:E2579,2,0),"")</f>
        <v/>
      </c>
      <c r="I1979" s="31"/>
      <c r="J1979" s="55"/>
      <c r="K1979" s="55">
        <f t="shared" si="63"/>
        <v>0</v>
      </c>
    </row>
    <row r="1980" spans="1:11" ht="24.95" customHeight="1" x14ac:dyDescent="0.2">
      <c r="A1980" s="29"/>
      <c r="B1980" s="29"/>
      <c r="C1980" s="30"/>
      <c r="D1980" s="2"/>
      <c r="E1980" s="1"/>
      <c r="F1980" s="1"/>
      <c r="G1980" s="57" t="str">
        <f t="shared" si="62"/>
        <v/>
      </c>
      <c r="H1980" s="54" t="str">
        <f>IFERROR(VLOOKUP(G1980,مخزن!D1978:E2580,2,0),"")</f>
        <v/>
      </c>
      <c r="I1980" s="31"/>
      <c r="J1980" s="55"/>
      <c r="K1980" s="55">
        <f t="shared" si="63"/>
        <v>0</v>
      </c>
    </row>
    <row r="1981" spans="1:11" ht="24.95" customHeight="1" x14ac:dyDescent="0.2">
      <c r="A1981" s="29"/>
      <c r="B1981" s="29"/>
      <c r="C1981" s="30"/>
      <c r="D1981" s="2"/>
      <c r="E1981" s="1"/>
      <c r="F1981" s="1"/>
      <c r="G1981" s="57" t="str">
        <f t="shared" si="62"/>
        <v/>
      </c>
      <c r="H1981" s="54" t="str">
        <f>IFERROR(VLOOKUP(G1981,مخزن!D1979:E2581,2,0),"")</f>
        <v/>
      </c>
      <c r="I1981" s="31"/>
      <c r="J1981" s="55"/>
      <c r="K1981" s="55">
        <f t="shared" si="63"/>
        <v>0</v>
      </c>
    </row>
    <row r="1982" spans="1:11" ht="24.95" customHeight="1" x14ac:dyDescent="0.2">
      <c r="A1982" s="29"/>
      <c r="B1982" s="29"/>
      <c r="C1982" s="30"/>
      <c r="D1982" s="2"/>
      <c r="E1982" s="1"/>
      <c r="F1982" s="1"/>
      <c r="G1982" s="57" t="str">
        <f t="shared" si="62"/>
        <v/>
      </c>
      <c r="H1982" s="54" t="str">
        <f>IFERROR(VLOOKUP(G1982,مخزن!D1980:E2582,2,0),"")</f>
        <v/>
      </c>
      <c r="I1982" s="31"/>
      <c r="J1982" s="55"/>
      <c r="K1982" s="55">
        <f t="shared" si="63"/>
        <v>0</v>
      </c>
    </row>
    <row r="1983" spans="1:11" ht="24.95" customHeight="1" x14ac:dyDescent="0.2">
      <c r="A1983" s="29"/>
      <c r="B1983" s="29"/>
      <c r="C1983" s="30"/>
      <c r="D1983" s="2"/>
      <c r="E1983" s="1"/>
      <c r="F1983" s="1"/>
      <c r="G1983" s="57" t="str">
        <f t="shared" si="62"/>
        <v/>
      </c>
      <c r="H1983" s="54" t="str">
        <f>IFERROR(VLOOKUP(G1983,مخزن!D1981:E2583,2,0),"")</f>
        <v/>
      </c>
      <c r="I1983" s="31"/>
      <c r="J1983" s="55"/>
      <c r="K1983" s="55">
        <f t="shared" si="63"/>
        <v>0</v>
      </c>
    </row>
    <row r="1984" spans="1:11" ht="24.95" customHeight="1" x14ac:dyDescent="0.2">
      <c r="A1984" s="29"/>
      <c r="B1984" s="29"/>
      <c r="C1984" s="30"/>
      <c r="D1984" s="2"/>
      <c r="E1984" s="1"/>
      <c r="F1984" s="1"/>
      <c r="G1984" s="57" t="str">
        <f t="shared" si="62"/>
        <v/>
      </c>
      <c r="H1984" s="54" t="str">
        <f>IFERROR(VLOOKUP(G1984,مخزن!D1982:E2584,2,0),"")</f>
        <v/>
      </c>
      <c r="I1984" s="31"/>
      <c r="J1984" s="55"/>
      <c r="K1984" s="55">
        <f t="shared" si="63"/>
        <v>0</v>
      </c>
    </row>
    <row r="1985" spans="1:11" ht="24.95" customHeight="1" x14ac:dyDescent="0.2">
      <c r="A1985" s="29"/>
      <c r="B1985" s="29"/>
      <c r="C1985" s="30"/>
      <c r="D1985" s="2"/>
      <c r="E1985" s="1"/>
      <c r="F1985" s="1"/>
      <c r="G1985" s="57" t="str">
        <f t="shared" si="62"/>
        <v/>
      </c>
      <c r="H1985" s="54" t="str">
        <f>IFERROR(VLOOKUP(G1985,مخزن!D1983:E2585,2,0),"")</f>
        <v/>
      </c>
      <c r="I1985" s="31"/>
      <c r="J1985" s="55"/>
      <c r="K1985" s="55">
        <f t="shared" si="63"/>
        <v>0</v>
      </c>
    </row>
    <row r="1986" spans="1:11" ht="24.95" customHeight="1" x14ac:dyDescent="0.2">
      <c r="A1986" s="29"/>
      <c r="B1986" s="29"/>
      <c r="C1986" s="30"/>
      <c r="D1986" s="2"/>
      <c r="E1986" s="1"/>
      <c r="F1986" s="1"/>
      <c r="G1986" s="57" t="str">
        <f t="shared" si="62"/>
        <v/>
      </c>
      <c r="H1986" s="54" t="str">
        <f>IFERROR(VLOOKUP(G1986,مخزن!D1984:E2586,2,0),"")</f>
        <v/>
      </c>
      <c r="I1986" s="31"/>
      <c r="J1986" s="55"/>
      <c r="K1986" s="55">
        <f t="shared" si="63"/>
        <v>0</v>
      </c>
    </row>
    <row r="1987" spans="1:11" ht="24.95" customHeight="1" x14ac:dyDescent="0.2">
      <c r="A1987" s="29"/>
      <c r="B1987" s="29"/>
      <c r="C1987" s="30"/>
      <c r="D1987" s="2"/>
      <c r="E1987" s="1"/>
      <c r="F1987" s="1"/>
      <c r="G1987" s="57" t="str">
        <f t="shared" si="62"/>
        <v/>
      </c>
      <c r="H1987" s="54" t="str">
        <f>IFERROR(VLOOKUP(G1987,مخزن!D1985:E2587,2,0),"")</f>
        <v/>
      </c>
      <c r="I1987" s="31"/>
      <c r="J1987" s="55"/>
      <c r="K1987" s="55">
        <f t="shared" si="63"/>
        <v>0</v>
      </c>
    </row>
    <row r="1988" spans="1:11" ht="24.95" customHeight="1" x14ac:dyDescent="0.2">
      <c r="A1988" s="29"/>
      <c r="B1988" s="29"/>
      <c r="C1988" s="30"/>
      <c r="D1988" s="2"/>
      <c r="E1988" s="1"/>
      <c r="F1988" s="1"/>
      <c r="G1988" s="57" t="str">
        <f t="shared" si="62"/>
        <v/>
      </c>
      <c r="H1988" s="54" t="str">
        <f>IFERROR(VLOOKUP(G1988,مخزن!D1986:E2588,2,0),"")</f>
        <v/>
      </c>
      <c r="I1988" s="31"/>
      <c r="J1988" s="55"/>
      <c r="K1988" s="55">
        <f t="shared" si="63"/>
        <v>0</v>
      </c>
    </row>
    <row r="1989" spans="1:11" ht="24.95" customHeight="1" x14ac:dyDescent="0.2">
      <c r="A1989" s="29"/>
      <c r="B1989" s="29"/>
      <c r="C1989" s="30"/>
      <c r="D1989" s="2"/>
      <c r="E1989" s="1"/>
      <c r="F1989" s="1"/>
      <c r="G1989" s="57" t="str">
        <f t="shared" si="62"/>
        <v/>
      </c>
      <c r="H1989" s="54" t="str">
        <f>IFERROR(VLOOKUP(G1989,مخزن!D1987:E2589,2,0),"")</f>
        <v/>
      </c>
      <c r="I1989" s="31"/>
      <c r="J1989" s="55"/>
      <c r="K1989" s="55">
        <f t="shared" si="63"/>
        <v>0</v>
      </c>
    </row>
    <row r="1990" spans="1:11" ht="24.95" customHeight="1" x14ac:dyDescent="0.2">
      <c r="A1990" s="29"/>
      <c r="B1990" s="29"/>
      <c r="C1990" s="30"/>
      <c r="D1990" s="2"/>
      <c r="E1990" s="1"/>
      <c r="F1990" s="1"/>
      <c r="G1990" s="57" t="str">
        <f t="shared" si="62"/>
        <v/>
      </c>
      <c r="H1990" s="54" t="str">
        <f>IFERROR(VLOOKUP(G1990,مخزن!D1988:E2590,2,0),"")</f>
        <v/>
      </c>
      <c r="I1990" s="31"/>
      <c r="J1990" s="55"/>
      <c r="K1990" s="55">
        <f t="shared" si="63"/>
        <v>0</v>
      </c>
    </row>
    <row r="1991" spans="1:11" ht="24.95" customHeight="1" x14ac:dyDescent="0.2">
      <c r="A1991" s="29"/>
      <c r="B1991" s="29"/>
      <c r="C1991" s="30"/>
      <c r="D1991" s="2"/>
      <c r="E1991" s="1"/>
      <c r="F1991" s="1"/>
      <c r="G1991" s="57" t="str">
        <f t="shared" si="62"/>
        <v/>
      </c>
      <c r="H1991" s="54" t="str">
        <f>IFERROR(VLOOKUP(G1991,مخزن!D1989:E2591,2,0),"")</f>
        <v/>
      </c>
      <c r="I1991" s="31"/>
      <c r="J1991" s="55"/>
      <c r="K1991" s="55">
        <f t="shared" si="63"/>
        <v>0</v>
      </c>
    </row>
    <row r="1992" spans="1:11" ht="24.95" customHeight="1" x14ac:dyDescent="0.2">
      <c r="A1992" s="29"/>
      <c r="B1992" s="29"/>
      <c r="C1992" s="30"/>
      <c r="D1992" s="2"/>
      <c r="E1992" s="1"/>
      <c r="F1992" s="1"/>
      <c r="G1992" s="57" t="str">
        <f t="shared" si="62"/>
        <v/>
      </c>
      <c r="H1992" s="54" t="str">
        <f>IFERROR(VLOOKUP(G1992,مخزن!D1990:E2592,2,0),"")</f>
        <v/>
      </c>
      <c r="I1992" s="31"/>
      <c r="J1992" s="55"/>
      <c r="K1992" s="55">
        <f t="shared" si="63"/>
        <v>0</v>
      </c>
    </row>
    <row r="1993" spans="1:11" ht="24.95" customHeight="1" x14ac:dyDescent="0.2">
      <c r="A1993" s="29"/>
      <c r="B1993" s="29"/>
      <c r="C1993" s="30"/>
      <c r="D1993" s="2"/>
      <c r="E1993" s="1"/>
      <c r="F1993" s="1"/>
      <c r="G1993" s="57" t="str">
        <f t="shared" si="62"/>
        <v/>
      </c>
      <c r="H1993" s="54" t="str">
        <f>IFERROR(VLOOKUP(G1993,مخزن!D1991:E2593,2,0),"")</f>
        <v/>
      </c>
      <c r="I1993" s="31"/>
      <c r="J1993" s="55"/>
      <c r="K1993" s="55">
        <f t="shared" si="63"/>
        <v>0</v>
      </c>
    </row>
    <row r="1994" spans="1:11" ht="24.95" customHeight="1" x14ac:dyDescent="0.2">
      <c r="A1994" s="29"/>
      <c r="B1994" s="29"/>
      <c r="C1994" s="30"/>
      <c r="D1994" s="2"/>
      <c r="E1994" s="1"/>
      <c r="F1994" s="1"/>
      <c r="G1994" s="57" t="str">
        <f t="shared" ref="G1994:G2000" si="64">E1994&amp;F1994</f>
        <v/>
      </c>
      <c r="H1994" s="54" t="str">
        <f>IFERROR(VLOOKUP(G1994,مخزن!D1992:E2594,2,0),"")</f>
        <v/>
      </c>
      <c r="I1994" s="31"/>
      <c r="J1994" s="55"/>
      <c r="K1994" s="55">
        <f t="shared" ref="K1994:K2000" si="65">I1994*J1994</f>
        <v>0</v>
      </c>
    </row>
    <row r="1995" spans="1:11" ht="24.95" customHeight="1" x14ac:dyDescent="0.2">
      <c r="A1995" s="29"/>
      <c r="B1995" s="29"/>
      <c r="C1995" s="30"/>
      <c r="D1995" s="2"/>
      <c r="E1995" s="1"/>
      <c r="F1995" s="1"/>
      <c r="G1995" s="57" t="str">
        <f t="shared" si="64"/>
        <v/>
      </c>
      <c r="H1995" s="54" t="str">
        <f>IFERROR(VLOOKUP(G1995,مخزن!D1993:E2595,2,0),"")</f>
        <v/>
      </c>
      <c r="I1995" s="31"/>
      <c r="J1995" s="55"/>
      <c r="K1995" s="55">
        <f t="shared" si="65"/>
        <v>0</v>
      </c>
    </row>
    <row r="1996" spans="1:11" ht="24.95" customHeight="1" x14ac:dyDescent="0.2">
      <c r="A1996" s="29"/>
      <c r="B1996" s="29"/>
      <c r="C1996" s="30"/>
      <c r="D1996" s="2"/>
      <c r="E1996" s="1"/>
      <c r="F1996" s="1"/>
      <c r="G1996" s="57" t="str">
        <f t="shared" si="64"/>
        <v/>
      </c>
      <c r="H1996" s="54" t="str">
        <f>IFERROR(VLOOKUP(G1996,مخزن!D1994:E2596,2,0),"")</f>
        <v/>
      </c>
      <c r="I1996" s="31"/>
      <c r="J1996" s="55"/>
      <c r="K1996" s="55">
        <f t="shared" si="65"/>
        <v>0</v>
      </c>
    </row>
    <row r="1997" spans="1:11" ht="24.95" customHeight="1" x14ac:dyDescent="0.2">
      <c r="A1997" s="29"/>
      <c r="B1997" s="29"/>
      <c r="C1997" s="30"/>
      <c r="D1997" s="2"/>
      <c r="E1997" s="1"/>
      <c r="F1997" s="1"/>
      <c r="G1997" s="57" t="str">
        <f t="shared" si="64"/>
        <v/>
      </c>
      <c r="H1997" s="54" t="str">
        <f>IFERROR(VLOOKUP(G1997,مخزن!D1995:E2597,2,0),"")</f>
        <v/>
      </c>
      <c r="I1997" s="31"/>
      <c r="J1997" s="55"/>
      <c r="K1997" s="55">
        <f t="shared" si="65"/>
        <v>0</v>
      </c>
    </row>
    <row r="1998" spans="1:11" ht="24.95" customHeight="1" x14ac:dyDescent="0.2">
      <c r="A1998" s="29"/>
      <c r="B1998" s="29"/>
      <c r="C1998" s="30"/>
      <c r="D1998" s="2"/>
      <c r="E1998" s="1"/>
      <c r="F1998" s="1"/>
      <c r="G1998" s="57" t="str">
        <f t="shared" si="64"/>
        <v/>
      </c>
      <c r="H1998" s="54" t="str">
        <f>IFERROR(VLOOKUP(G1998,مخزن!D1996:E2598,2,0),"")</f>
        <v/>
      </c>
      <c r="I1998" s="31"/>
      <c r="J1998" s="55"/>
      <c r="K1998" s="55">
        <f t="shared" si="65"/>
        <v>0</v>
      </c>
    </row>
    <row r="1999" spans="1:11" ht="24.95" customHeight="1" x14ac:dyDescent="0.2">
      <c r="A1999" s="29"/>
      <c r="B1999" s="29"/>
      <c r="C1999" s="30"/>
      <c r="D1999" s="2"/>
      <c r="E1999" s="1"/>
      <c r="F1999" s="1"/>
      <c r="G1999" s="57" t="str">
        <f t="shared" si="64"/>
        <v/>
      </c>
      <c r="H1999" s="54" t="str">
        <f>IFERROR(VLOOKUP(G1999,مخزن!D1997:E2599,2,0),"")</f>
        <v/>
      </c>
      <c r="I1999" s="31"/>
      <c r="J1999" s="55"/>
      <c r="K1999" s="55">
        <f t="shared" si="65"/>
        <v>0</v>
      </c>
    </row>
    <row r="2000" spans="1:11" ht="24.95" customHeight="1" x14ac:dyDescent="0.2">
      <c r="A2000" s="29"/>
      <c r="B2000" s="29"/>
      <c r="C2000" s="30"/>
      <c r="D2000" s="2"/>
      <c r="E2000" s="1"/>
      <c r="F2000" s="1"/>
      <c r="G2000" s="57" t="str">
        <f t="shared" si="64"/>
        <v/>
      </c>
      <c r="H2000" s="54" t="str">
        <f>IFERROR(VLOOKUP(G2000,مخزن!D1998:E2600,2,0),"")</f>
        <v/>
      </c>
      <c r="I2000" s="31"/>
      <c r="J2000" s="55"/>
      <c r="K2000" s="55">
        <f t="shared" si="65"/>
        <v>0</v>
      </c>
    </row>
  </sheetData>
  <autoFilter ref="A2:K501" xr:uid="{00000000-0009-0000-0000-000007000000}">
    <sortState xmlns:xlrd2="http://schemas.microsoft.com/office/spreadsheetml/2017/richdata2" ref="A3:K501">
      <sortCondition ref="A2:A501"/>
    </sortState>
  </autoFilter>
  <conditionalFormatting sqref="C3:C45">
    <cfRule type="containsText" dxfId="75" priority="46" operator="containsText" text="هديه">
      <formula>NOT(ISERROR(SEARCH("هديه",C3)))</formula>
    </cfRule>
  </conditionalFormatting>
  <conditionalFormatting sqref="C91:C92">
    <cfRule type="containsText" dxfId="74" priority="18" operator="containsText" text="هديه">
      <formula>NOT(ISERROR(SEARCH("هديه",C91)))</formula>
    </cfRule>
  </conditionalFormatting>
  <conditionalFormatting sqref="D3:D497 K3:K2000">
    <cfRule type="expression" dxfId="73" priority="60">
      <formula>#REF!&gt;0</formula>
    </cfRule>
  </conditionalFormatting>
  <conditionalFormatting sqref="E113:F497">
    <cfRule type="expression" dxfId="72" priority="58">
      <formula>#REF!&lt;1</formula>
    </cfRule>
    <cfRule type="expression" dxfId="71" priority="59">
      <formula>#REF!&lt;1</formula>
    </cfRule>
  </conditionalFormatting>
  <conditionalFormatting sqref="I77:I497 C77:C90 B88:B90 B93:C497 H3:H2000">
    <cfRule type="expression" dxfId="70" priority="55">
      <formula>#REF!&gt;0</formula>
    </cfRule>
  </conditionalFormatting>
  <conditionalFormatting sqref="H3:H2000">
    <cfRule type="expression" dxfId="69" priority="54" stopIfTrue="1">
      <formula>IF(N3=1,1,0)</formula>
    </cfRule>
  </conditionalFormatting>
  <conditionalFormatting sqref="H3:H2000">
    <cfRule type="expression" dxfId="68" priority="53" stopIfTrue="1">
      <formula>IF(N3=1,1,0)</formula>
    </cfRule>
  </conditionalFormatting>
  <conditionalFormatting sqref="C77:C90 C93:C497">
    <cfRule type="containsText" dxfId="67" priority="52" operator="containsText" text="هديه">
      <formula>NOT(ISERROR(SEARCH("هديه",C77)))</formula>
    </cfRule>
  </conditionalFormatting>
  <conditionalFormatting sqref="C77:C90 C93:C497">
    <cfRule type="expression" dxfId="66" priority="51" stopIfTrue="1">
      <formula>#REF!&lt;&gt;""</formula>
    </cfRule>
  </conditionalFormatting>
  <conditionalFormatting sqref="C77:C90 C93:C497">
    <cfRule type="expression" dxfId="65" priority="50" stopIfTrue="1">
      <formula>$I77&lt;&gt;""</formula>
    </cfRule>
  </conditionalFormatting>
  <conditionalFormatting sqref="C77:C90 C93:C497">
    <cfRule type="expression" dxfId="64" priority="56" stopIfTrue="1">
      <formula>#REF!&lt;&gt;""</formula>
    </cfRule>
  </conditionalFormatting>
  <conditionalFormatting sqref="B88:B90 B93:B497">
    <cfRule type="expression" dxfId="63" priority="57" stopIfTrue="1">
      <formula>IF(#REF!=1,1,0)</formula>
    </cfRule>
  </conditionalFormatting>
  <conditionalFormatting sqref="C30:C45 B3:C29">
    <cfRule type="expression" dxfId="62" priority="47">
      <formula>#REF!&gt;0</formula>
    </cfRule>
  </conditionalFormatting>
  <conditionalFormatting sqref="C3:C45">
    <cfRule type="expression" dxfId="61" priority="45" stopIfTrue="1">
      <formula>#REF!&lt;&gt;""</formula>
    </cfRule>
  </conditionalFormatting>
  <conditionalFormatting sqref="C3:C45">
    <cfRule type="expression" dxfId="60" priority="44" stopIfTrue="1">
      <formula>$I3&lt;&gt;""</formula>
    </cfRule>
  </conditionalFormatting>
  <conditionalFormatting sqref="C3:C45">
    <cfRule type="expression" dxfId="59" priority="48" stopIfTrue="1">
      <formula>#REF!&lt;&gt;""</formula>
    </cfRule>
  </conditionalFormatting>
  <conditionalFormatting sqref="B3:B29">
    <cfRule type="expression" dxfId="58" priority="49" stopIfTrue="1">
      <formula>IF(#REF!=1,1,0)</formula>
    </cfRule>
  </conditionalFormatting>
  <conditionalFormatting sqref="B30:C76 B77:B87 C77:C90 C93:C116">
    <cfRule type="expression" dxfId="57" priority="41">
      <formula>#REF!&gt;0</formula>
    </cfRule>
  </conditionalFormatting>
  <conditionalFormatting sqref="C30:C90 C93:C116">
    <cfRule type="containsText" dxfId="56" priority="40" operator="containsText" text="هديه">
      <formula>NOT(ISERROR(SEARCH("هديه",C30)))</formula>
    </cfRule>
  </conditionalFormatting>
  <conditionalFormatting sqref="C30:C90 C93:C116">
    <cfRule type="expression" dxfId="55" priority="39" stopIfTrue="1">
      <formula>#REF!&lt;&gt;""</formula>
    </cfRule>
  </conditionalFormatting>
  <conditionalFormatting sqref="C30:C90">
    <cfRule type="expression" dxfId="54" priority="38" stopIfTrue="1">
      <formula>$I30&lt;&gt;""</formula>
    </cfRule>
  </conditionalFormatting>
  <conditionalFormatting sqref="C30:C90 C93:C116">
    <cfRule type="expression" dxfId="53" priority="42" stopIfTrue="1">
      <formula>#REF!&lt;&gt;""</formula>
    </cfRule>
  </conditionalFormatting>
  <conditionalFormatting sqref="B30:B87">
    <cfRule type="expression" dxfId="52" priority="43" stopIfTrue="1">
      <formula>IF(#REF!=1,1,0)</formula>
    </cfRule>
  </conditionalFormatting>
  <conditionalFormatting sqref="E30:F112">
    <cfRule type="expression" dxfId="51" priority="36">
      <formula>#REF!&lt;1</formula>
    </cfRule>
    <cfRule type="expression" dxfId="50" priority="37">
      <formula>#REF!&lt;1</formula>
    </cfRule>
  </conditionalFormatting>
  <conditionalFormatting sqref="E3:G3 E4:F29 G4:G2000">
    <cfRule type="expression" dxfId="49" priority="35">
      <formula>#REF!&gt;0</formula>
    </cfRule>
  </conditionalFormatting>
  <conditionalFormatting sqref="E3:G3 E4:F24 G4:G2000">
    <cfRule type="cellIs" dxfId="48" priority="34" operator="equal">
      <formula>"نقل"</formula>
    </cfRule>
  </conditionalFormatting>
  <conditionalFormatting sqref="E25:F29">
    <cfRule type="cellIs" dxfId="47" priority="33" operator="equal">
      <formula>"نقل"</formula>
    </cfRule>
  </conditionalFormatting>
  <conditionalFormatting sqref="I3:I29">
    <cfRule type="expression" dxfId="46" priority="32">
      <formula>#REF!&gt;0</formula>
    </cfRule>
  </conditionalFormatting>
  <conditionalFormatting sqref="I30:I76">
    <cfRule type="expression" dxfId="45" priority="31">
      <formula>#REF!&gt;0</formula>
    </cfRule>
  </conditionalFormatting>
  <conditionalFormatting sqref="D498:D2000">
    <cfRule type="expression" dxfId="44" priority="30">
      <formula>#REF!&gt;0</formula>
    </cfRule>
  </conditionalFormatting>
  <conditionalFormatting sqref="E498:F2000">
    <cfRule type="expression" dxfId="43" priority="28">
      <formula>#REF!&lt;1</formula>
    </cfRule>
    <cfRule type="expression" dxfId="42" priority="29">
      <formula>#REF!&lt;1</formula>
    </cfRule>
  </conditionalFormatting>
  <conditionalFormatting sqref="I498:I2000 B498:C2000">
    <cfRule type="expression" dxfId="41" priority="25">
      <formula>#REF!&gt;0</formula>
    </cfRule>
  </conditionalFormatting>
  <conditionalFormatting sqref="C498:C2000">
    <cfRule type="containsText" dxfId="40" priority="24" operator="containsText" text="هديه">
      <formula>NOT(ISERROR(SEARCH("هديه",C498)))</formula>
    </cfRule>
  </conditionalFormatting>
  <conditionalFormatting sqref="C498:C2000">
    <cfRule type="expression" dxfId="39" priority="23" stopIfTrue="1">
      <formula>#REF!&lt;&gt;""</formula>
    </cfRule>
  </conditionalFormatting>
  <conditionalFormatting sqref="C498:C2000">
    <cfRule type="expression" dxfId="38" priority="22" stopIfTrue="1">
      <formula>$I498&lt;&gt;""</formula>
    </cfRule>
  </conditionalFormatting>
  <conditionalFormatting sqref="C498:C2000">
    <cfRule type="expression" dxfId="37" priority="26" stopIfTrue="1">
      <formula>#REF!&lt;&gt;""</formula>
    </cfRule>
  </conditionalFormatting>
  <conditionalFormatting sqref="B498:B2000">
    <cfRule type="expression" dxfId="36" priority="27" stopIfTrue="1">
      <formula>IF(#REF!=1,1,0)</formula>
    </cfRule>
  </conditionalFormatting>
  <conditionalFormatting sqref="B91:C92">
    <cfRule type="expression" dxfId="35" priority="19">
      <formula>#REF!&gt;0</formula>
    </cfRule>
  </conditionalFormatting>
  <conditionalFormatting sqref="C91:C92">
    <cfRule type="expression" dxfId="34" priority="17" stopIfTrue="1">
      <formula>#REF!&lt;&gt;""</formula>
    </cfRule>
  </conditionalFormatting>
  <conditionalFormatting sqref="C91:C92">
    <cfRule type="expression" dxfId="33" priority="16" stopIfTrue="1">
      <formula>$I91&lt;&gt;""</formula>
    </cfRule>
  </conditionalFormatting>
  <conditionalFormatting sqref="C91:C92">
    <cfRule type="expression" dxfId="32" priority="20" stopIfTrue="1">
      <formula>#REF!&lt;&gt;""</formula>
    </cfRule>
  </conditionalFormatting>
  <conditionalFormatting sqref="B91:B92">
    <cfRule type="expression" dxfId="31" priority="21" stopIfTrue="1">
      <formula>IF(#REF!=1,1,0)</formula>
    </cfRule>
  </conditionalFormatting>
  <conditionalFormatting sqref="C91:C92">
    <cfRule type="expression" dxfId="30" priority="14">
      <formula>#REF!&gt;0</formula>
    </cfRule>
  </conditionalFormatting>
  <conditionalFormatting sqref="C91:C92">
    <cfRule type="containsText" dxfId="29" priority="13" operator="containsText" text="هديه">
      <formula>NOT(ISERROR(SEARCH("هديه",C91)))</formula>
    </cfRule>
  </conditionalFormatting>
  <conditionalFormatting sqref="C91:C92">
    <cfRule type="expression" dxfId="28" priority="12" stopIfTrue="1">
      <formula>#REF!&lt;&gt;""</formula>
    </cfRule>
  </conditionalFormatting>
  <conditionalFormatting sqref="C91:C92">
    <cfRule type="expression" dxfId="27" priority="11" stopIfTrue="1">
      <formula>$I91&lt;&gt;""</formula>
    </cfRule>
  </conditionalFormatting>
  <conditionalFormatting sqref="C91:C92">
    <cfRule type="expression" dxfId="26" priority="15" stopIfTrue="1">
      <formula>#REF!&lt;&gt;""</formula>
    </cfRule>
  </conditionalFormatting>
  <conditionalFormatting sqref="D3:D2000">
    <cfRule type="expression" dxfId="25" priority="61" stopIfTrue="1">
      <formula>IF(#REF!=1,1,0)</formula>
    </cfRule>
  </conditionalFormatting>
  <conditionalFormatting sqref="E3:G3 E4:F29 G4:G2000">
    <cfRule type="expression" dxfId="24" priority="62" stopIfTrue="1">
      <formula>IF(#REF!=1,1,0)</formula>
    </cfRule>
  </conditionalFormatting>
  <conditionalFormatting sqref="A88:A90 A93:A497">
    <cfRule type="expression" dxfId="23" priority="9">
      <formula>#REF!&gt;0</formula>
    </cfRule>
  </conditionalFormatting>
  <conditionalFormatting sqref="A88:A90 A93:A497">
    <cfRule type="expression" dxfId="22" priority="10" stopIfTrue="1">
      <formula>IF(#REF!=1,1,0)</formula>
    </cfRule>
  </conditionalFormatting>
  <conditionalFormatting sqref="A3:A29">
    <cfRule type="expression" dxfId="21" priority="7">
      <formula>#REF!&gt;0</formula>
    </cfRule>
  </conditionalFormatting>
  <conditionalFormatting sqref="A3:A29">
    <cfRule type="expression" dxfId="20" priority="8" stopIfTrue="1">
      <formula>IF(#REF!=1,1,0)</formula>
    </cfRule>
  </conditionalFormatting>
  <conditionalFormatting sqref="A30:A87">
    <cfRule type="expression" dxfId="19" priority="5">
      <formula>#REF!&gt;0</formula>
    </cfRule>
  </conditionalFormatting>
  <conditionalFormatting sqref="A30:A87">
    <cfRule type="expression" dxfId="18" priority="6" stopIfTrue="1">
      <formula>IF(#REF!=1,1,0)</formula>
    </cfRule>
  </conditionalFormatting>
  <conditionalFormatting sqref="A498:A2000">
    <cfRule type="expression" dxfId="17" priority="3">
      <formula>#REF!&gt;0</formula>
    </cfRule>
  </conditionalFormatting>
  <conditionalFormatting sqref="A498:A2000">
    <cfRule type="expression" dxfId="16" priority="4" stopIfTrue="1">
      <formula>IF(#REF!=1,1,0)</formula>
    </cfRule>
  </conditionalFormatting>
  <conditionalFormatting sqref="A91:A92">
    <cfRule type="expression" dxfId="15" priority="1">
      <formula>#REF!&gt;0</formula>
    </cfRule>
  </conditionalFormatting>
  <conditionalFormatting sqref="A91:A92">
    <cfRule type="expression" dxfId="14" priority="2" stopIfTrue="1">
      <formula>IF(#REF!=1,1,0)</formula>
    </cfRule>
  </conditionalFormatting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00771-40BE-46E0-A9E4-DEB411064C1E}">
  <sheetPr codeName="ورقة6"/>
  <dimension ref="A1:J605"/>
  <sheetViews>
    <sheetView rightToLeft="1" zoomScaleNormal="100" workbookViewId="0">
      <pane xSplit="10" ySplit="3" topLeftCell="K4" activePane="bottomRight" state="frozen"/>
      <selection activeCell="E36" sqref="E36"/>
      <selection pane="topRight" activeCell="E36" sqref="E36"/>
      <selection pane="bottomLeft" activeCell="E36" sqref="E36"/>
      <selection pane="bottomRight" activeCell="A2" sqref="A2:XFD3"/>
    </sheetView>
  </sheetViews>
  <sheetFormatPr defaultColWidth="9" defaultRowHeight="21.95" customHeight="1" x14ac:dyDescent="0.25"/>
  <cols>
    <col min="1" max="1" width="8.25" style="33" customWidth="1"/>
    <col min="2" max="2" width="11" style="33" customWidth="1"/>
    <col min="3" max="3" width="20.875" style="34" customWidth="1"/>
    <col min="4" max="4" width="17.375" style="48" customWidth="1"/>
    <col min="5" max="5" width="1.875" style="34" customWidth="1"/>
    <col min="6" max="6" width="5.5" style="49" customWidth="1"/>
    <col min="7" max="7" width="10.125" style="33" customWidth="1"/>
    <col min="8" max="8" width="11.25" style="34" customWidth="1"/>
    <col min="9" max="9" width="18.5" style="34" customWidth="1"/>
    <col min="10" max="10" width="17.5" style="34" customWidth="1"/>
    <col min="11" max="16384" width="9" style="34"/>
  </cols>
  <sheetData>
    <row r="1" spans="1:10" ht="21.95" customHeight="1" thickBot="1" x14ac:dyDescent="0.25">
      <c r="C1" s="121" t="s">
        <v>26</v>
      </c>
      <c r="D1" s="122"/>
      <c r="E1" s="122"/>
      <c r="F1" s="122"/>
      <c r="G1" s="122"/>
      <c r="H1" s="122"/>
      <c r="I1" s="123"/>
    </row>
    <row r="2" spans="1:10" ht="21.95" customHeight="1" thickBot="1" x14ac:dyDescent="0.25">
      <c r="A2" s="124" t="s">
        <v>27</v>
      </c>
      <c r="B2" s="124"/>
      <c r="C2" s="125"/>
      <c r="D2" s="66">
        <f>SUBTOTAL(9,D4:D502)</f>
        <v>0</v>
      </c>
      <c r="E2" s="35"/>
      <c r="F2" s="126" t="s">
        <v>28</v>
      </c>
      <c r="G2" s="124"/>
      <c r="H2" s="124"/>
      <c r="I2" s="125"/>
      <c r="J2" s="65">
        <f>SUBTOTAL(9,J4:J502)</f>
        <v>0</v>
      </c>
    </row>
    <row r="3" spans="1:10" ht="21.95" customHeight="1" thickBot="1" x14ac:dyDescent="0.25">
      <c r="A3" s="36" t="s">
        <v>6</v>
      </c>
      <c r="B3" s="37" t="s">
        <v>7</v>
      </c>
      <c r="C3" s="38" t="s">
        <v>29</v>
      </c>
      <c r="D3" s="39" t="s">
        <v>30</v>
      </c>
      <c r="E3" s="35"/>
      <c r="F3" s="40" t="s">
        <v>31</v>
      </c>
      <c r="G3" s="41" t="s">
        <v>32</v>
      </c>
      <c r="H3" s="42" t="s">
        <v>7</v>
      </c>
      <c r="I3" s="43" t="s">
        <v>33</v>
      </c>
      <c r="J3" s="44" t="s">
        <v>34</v>
      </c>
    </row>
    <row r="4" spans="1:10" ht="21.95" customHeight="1" x14ac:dyDescent="0.25">
      <c r="A4" s="45">
        <v>1</v>
      </c>
      <c r="B4" s="59">
        <f>IFERROR(IF(A4&gt;0,VLOOKUP(A4,صرف!B:K,2,0),""),0)</f>
        <v>0</v>
      </c>
      <c r="C4" s="60">
        <f>IFERROR(IF(A4&gt;0,VLOOKUP(A4,صرف!B:K,3,0),""),0)</f>
        <v>0</v>
      </c>
      <c r="D4" s="61">
        <f>SUMIF(صرف!B:B,يوميه!A4,صرف!K:K)</f>
        <v>0</v>
      </c>
      <c r="E4" s="62"/>
      <c r="F4" s="63" t="str">
        <f>IF(G4&lt;&gt;0,1,"")</f>
        <v/>
      </c>
      <c r="G4" s="46"/>
      <c r="H4" s="64" t="str">
        <f>IFERROR(IF(G4&gt;0,VLOOKUP(G4,اضافه!B:K,2,0),""),0)</f>
        <v/>
      </c>
      <c r="I4" s="60" t="str">
        <f>IFERROR(IF(G4&gt;0,VLOOKUP(G4,اضافه!B:K,3,0),""),0)</f>
        <v/>
      </c>
      <c r="J4" s="61">
        <f>SUMIF(اضافه!B:B,يوميه!G4,اضافه!K:K)</f>
        <v>0</v>
      </c>
    </row>
    <row r="5" spans="1:10" ht="21.95" customHeight="1" x14ac:dyDescent="0.25">
      <c r="A5" s="45">
        <v>2</v>
      </c>
      <c r="B5" s="59">
        <f>IFERROR(IF(A5&gt;0,VLOOKUP(A5,صرف!B:K,2,0),""),0)</f>
        <v>0</v>
      </c>
      <c r="C5" s="60">
        <f>IFERROR(IF(A5&gt;0,VLOOKUP(A5,صرف!B:K,3,0),""),0)</f>
        <v>0</v>
      </c>
      <c r="D5" s="61">
        <f>SUMIF(صرف!B:B,يوميه!A5,صرف!K:K)</f>
        <v>0</v>
      </c>
      <c r="E5" s="62"/>
      <c r="F5" s="63" t="str">
        <f t="shared" ref="F5:F68" si="0">IF(G5&lt;&gt;0,1+F4,"")</f>
        <v/>
      </c>
      <c r="G5" s="47"/>
      <c r="H5" s="64" t="str">
        <f>IFERROR(IF(G5&gt;0,VLOOKUP(G5,اضافه!B:K,2,0),""),0)</f>
        <v/>
      </c>
      <c r="I5" s="60" t="str">
        <f>IFERROR(IF(G5&gt;0,VLOOKUP(G5,اضافه!B:K,3,0),""),0)</f>
        <v/>
      </c>
      <c r="J5" s="61">
        <f>SUMIF(اضافه!B:B,يوميه!G5,اضافه!K:K)</f>
        <v>0</v>
      </c>
    </row>
    <row r="6" spans="1:10" ht="21.95" customHeight="1" x14ac:dyDescent="0.25">
      <c r="A6" s="45">
        <v>3</v>
      </c>
      <c r="B6" s="59">
        <f>IFERROR(IF(A6&gt;0,VLOOKUP(A6,صرف!B:K,2,0),""),0)</f>
        <v>0</v>
      </c>
      <c r="C6" s="60">
        <f>IFERROR(IF(A6&gt;0,VLOOKUP(A6,صرف!B:K,3,0),""),0)</f>
        <v>0</v>
      </c>
      <c r="D6" s="61">
        <f>SUMIF(صرف!B:B,يوميه!A6,صرف!K:K)</f>
        <v>0</v>
      </c>
      <c r="E6" s="62"/>
      <c r="F6" s="63" t="str">
        <f t="shared" si="0"/>
        <v/>
      </c>
      <c r="G6" s="47"/>
      <c r="H6" s="64" t="str">
        <f>IFERROR(IF(G6&gt;0,VLOOKUP(G6,اضافه!B:K,2,0),""),0)</f>
        <v/>
      </c>
      <c r="I6" s="60" t="str">
        <f>IFERROR(IF(G6&gt;0,VLOOKUP(G6,اضافه!B:K,3,0),""),0)</f>
        <v/>
      </c>
      <c r="J6" s="61">
        <f>SUMIF(اضافه!B:B,يوميه!G6,اضافه!K:K)</f>
        <v>0</v>
      </c>
    </row>
    <row r="7" spans="1:10" ht="21.95" customHeight="1" x14ac:dyDescent="0.25">
      <c r="A7" s="45">
        <v>4</v>
      </c>
      <c r="B7" s="59">
        <f>IFERROR(IF(A7&gt;0,VLOOKUP(A7,صرف!B:K,2,0),""),0)</f>
        <v>0</v>
      </c>
      <c r="C7" s="60">
        <f>IFERROR(IF(A7&gt;0,VLOOKUP(A7,صرف!B:K,3,0),""),0)</f>
        <v>0</v>
      </c>
      <c r="D7" s="61">
        <f>SUMIF(صرف!B:B,يوميه!A7,صرف!K:K)</f>
        <v>0</v>
      </c>
      <c r="E7" s="62"/>
      <c r="F7" s="63" t="str">
        <f t="shared" si="0"/>
        <v/>
      </c>
      <c r="G7" s="47"/>
      <c r="H7" s="64" t="str">
        <f>IFERROR(IF(G7&gt;0,VLOOKUP(G7,اضافه!B:K,2,0),""),0)</f>
        <v/>
      </c>
      <c r="I7" s="60" t="str">
        <f>IFERROR(IF(G7&gt;0,VLOOKUP(G7,اضافه!B:K,3,0),""),0)</f>
        <v/>
      </c>
      <c r="J7" s="61">
        <f>SUMIF(اضافه!B:B,يوميه!G7,اضافه!K:K)</f>
        <v>0</v>
      </c>
    </row>
    <row r="8" spans="1:10" ht="21.95" customHeight="1" x14ac:dyDescent="0.25">
      <c r="A8" s="45">
        <v>5</v>
      </c>
      <c r="B8" s="59">
        <f>IFERROR(IF(A8&gt;0,VLOOKUP(A8,صرف!B:K,2,0),""),0)</f>
        <v>0</v>
      </c>
      <c r="C8" s="60">
        <f>IFERROR(IF(A8&gt;0,VLOOKUP(A8,صرف!B:K,3,0),""),0)</f>
        <v>0</v>
      </c>
      <c r="D8" s="61">
        <f>SUMIF(صرف!B:B,يوميه!A8,صرف!K:K)</f>
        <v>0</v>
      </c>
      <c r="E8" s="62"/>
      <c r="F8" s="63" t="str">
        <f t="shared" si="0"/>
        <v/>
      </c>
      <c r="G8" s="47"/>
      <c r="H8" s="64" t="str">
        <f>IFERROR(IF(G8&gt;0,VLOOKUP(G8,اضافه!B:K,2,0),""),0)</f>
        <v/>
      </c>
      <c r="I8" s="60" t="str">
        <f>IFERROR(IF(G8&gt;0,VLOOKUP(G8,اضافه!B:K,3,0),""),0)</f>
        <v/>
      </c>
      <c r="J8" s="61">
        <f>SUMIF(اضافه!B:B,يوميه!G8,اضافه!K:K)</f>
        <v>0</v>
      </c>
    </row>
    <row r="9" spans="1:10" ht="21.95" customHeight="1" x14ac:dyDescent="0.25">
      <c r="A9" s="45">
        <v>6</v>
      </c>
      <c r="B9" s="59">
        <f>IFERROR(IF(A9&gt;0,VLOOKUP(A9,صرف!B:K,2,0),""),0)</f>
        <v>0</v>
      </c>
      <c r="C9" s="60">
        <f>IFERROR(IF(A9&gt;0,VLOOKUP(A9,صرف!B:K,3,0),""),0)</f>
        <v>0</v>
      </c>
      <c r="D9" s="61">
        <f>SUMIF(صرف!B:B,يوميه!A9,صرف!K:K)</f>
        <v>0</v>
      </c>
      <c r="E9" s="62"/>
      <c r="F9" s="63" t="str">
        <f t="shared" si="0"/>
        <v/>
      </c>
      <c r="G9" s="47"/>
      <c r="H9" s="64" t="str">
        <f>IFERROR(IF(G9&gt;0,VLOOKUP(G9,اضافه!B:K,2,0),""),0)</f>
        <v/>
      </c>
      <c r="I9" s="60" t="str">
        <f>IFERROR(IF(G9&gt;0,VLOOKUP(G9,اضافه!B:K,3,0),""),0)</f>
        <v/>
      </c>
      <c r="J9" s="61">
        <f>SUMIF(اضافه!B:B,يوميه!G9,اضافه!K:K)</f>
        <v>0</v>
      </c>
    </row>
    <row r="10" spans="1:10" ht="21.95" customHeight="1" x14ac:dyDescent="0.25">
      <c r="A10" s="45">
        <v>7</v>
      </c>
      <c r="B10" s="59">
        <f>IFERROR(IF(A10&gt;0,VLOOKUP(A10,صرف!B:K,2,0),""),0)</f>
        <v>0</v>
      </c>
      <c r="C10" s="60">
        <f>IFERROR(IF(A10&gt;0,VLOOKUP(A10,صرف!B:K,3,0),""),0)</f>
        <v>0</v>
      </c>
      <c r="D10" s="61">
        <f>SUMIF(صرف!B:B,يوميه!A10,صرف!K:K)</f>
        <v>0</v>
      </c>
      <c r="E10" s="62"/>
      <c r="F10" s="63" t="str">
        <f t="shared" si="0"/>
        <v/>
      </c>
      <c r="G10" s="47"/>
      <c r="H10" s="64" t="str">
        <f>IFERROR(IF(G10&gt;0,VLOOKUP(G10,اضافه!B:K,2,0),""),0)</f>
        <v/>
      </c>
      <c r="I10" s="60" t="str">
        <f>IFERROR(IF(G10&gt;0,VLOOKUP(G10,اضافه!B:K,3,0),""),0)</f>
        <v/>
      </c>
      <c r="J10" s="61">
        <f>SUMIF(اضافه!B:B,يوميه!G10,اضافه!K:K)</f>
        <v>0</v>
      </c>
    </row>
    <row r="11" spans="1:10" ht="21.95" customHeight="1" x14ac:dyDescent="0.25">
      <c r="A11" s="45">
        <v>8</v>
      </c>
      <c r="B11" s="59">
        <f>IFERROR(IF(A11&gt;0,VLOOKUP(A11,صرف!B:K,2,0),""),0)</f>
        <v>0</v>
      </c>
      <c r="C11" s="60">
        <f>IFERROR(IF(A11&gt;0,VLOOKUP(A11,صرف!B:K,3,0),""),0)</f>
        <v>0</v>
      </c>
      <c r="D11" s="61">
        <f>SUMIF(صرف!B:B,يوميه!A11,صرف!K:K)</f>
        <v>0</v>
      </c>
      <c r="E11" s="62"/>
      <c r="F11" s="63" t="str">
        <f t="shared" si="0"/>
        <v/>
      </c>
      <c r="G11" s="47"/>
      <c r="H11" s="64" t="str">
        <f>IFERROR(IF(G11&gt;0,VLOOKUP(G11,اضافه!B:K,2,0),""),0)</f>
        <v/>
      </c>
      <c r="I11" s="60" t="str">
        <f>IFERROR(IF(G11&gt;0,VLOOKUP(G11,اضافه!B:K,3,0),""),0)</f>
        <v/>
      </c>
      <c r="J11" s="61">
        <f>SUMIF(اضافه!B:B,يوميه!G11,اضافه!K:K)</f>
        <v>0</v>
      </c>
    </row>
    <row r="12" spans="1:10" ht="21.95" customHeight="1" x14ac:dyDescent="0.25">
      <c r="A12" s="45">
        <v>9</v>
      </c>
      <c r="B12" s="59">
        <f>IFERROR(IF(A12&gt;0,VLOOKUP(A12,صرف!B:K,2,0),""),0)</f>
        <v>0</v>
      </c>
      <c r="C12" s="60">
        <f>IFERROR(IF(A12&gt;0,VLOOKUP(A12,صرف!B:K,3,0),""),0)</f>
        <v>0</v>
      </c>
      <c r="D12" s="61">
        <f>SUMIF(صرف!B:B,يوميه!A12,صرف!K:K)</f>
        <v>0</v>
      </c>
      <c r="E12" s="62"/>
      <c r="F12" s="63" t="str">
        <f t="shared" si="0"/>
        <v/>
      </c>
      <c r="G12" s="47"/>
      <c r="H12" s="64" t="str">
        <f>IFERROR(IF(G12&gt;0,VLOOKUP(G12,اضافه!B:K,2,0),""),0)</f>
        <v/>
      </c>
      <c r="I12" s="60" t="str">
        <f>IFERROR(IF(G12&gt;0,VLOOKUP(G12,اضافه!B:K,3,0),""),0)</f>
        <v/>
      </c>
      <c r="J12" s="61">
        <f>SUMIF(اضافه!B:B,يوميه!G12,اضافه!K:K)</f>
        <v>0</v>
      </c>
    </row>
    <row r="13" spans="1:10" ht="21.95" customHeight="1" x14ac:dyDescent="0.25">
      <c r="A13" s="45">
        <v>10</v>
      </c>
      <c r="B13" s="59">
        <f>IFERROR(IF(A13&gt;0,VLOOKUP(A13,صرف!B:K,2,0),""),0)</f>
        <v>0</v>
      </c>
      <c r="C13" s="60">
        <f>IFERROR(IF(A13&gt;0,VLOOKUP(A13,صرف!B:K,3,0),""),0)</f>
        <v>0</v>
      </c>
      <c r="D13" s="61">
        <f>SUMIF(صرف!B:B,يوميه!A13,صرف!K:K)</f>
        <v>0</v>
      </c>
      <c r="E13" s="62"/>
      <c r="F13" s="63" t="str">
        <f t="shared" si="0"/>
        <v/>
      </c>
      <c r="G13" s="47"/>
      <c r="H13" s="64" t="str">
        <f>IFERROR(IF(G13&gt;0,VLOOKUP(G13,اضافه!B:K,2,0),""),0)</f>
        <v/>
      </c>
      <c r="I13" s="60" t="str">
        <f>IFERROR(IF(G13&gt;0,VLOOKUP(G13,اضافه!B:K,3,0),""),0)</f>
        <v/>
      </c>
      <c r="J13" s="61">
        <f>SUMIF(اضافه!B:B,يوميه!G13,اضافه!K:K)</f>
        <v>0</v>
      </c>
    </row>
    <row r="14" spans="1:10" ht="21.95" customHeight="1" x14ac:dyDescent="0.25">
      <c r="A14" s="45">
        <v>11</v>
      </c>
      <c r="B14" s="59">
        <f>IFERROR(IF(A14&gt;0,VLOOKUP(A14,صرف!B:K,2,0),""),0)</f>
        <v>0</v>
      </c>
      <c r="C14" s="60">
        <f>IFERROR(IF(A14&gt;0,VLOOKUP(A14,صرف!B:K,3,0),""),0)</f>
        <v>0</v>
      </c>
      <c r="D14" s="61">
        <f>SUMIF(صرف!B:B,يوميه!A14,صرف!K:K)</f>
        <v>0</v>
      </c>
      <c r="E14" s="62"/>
      <c r="F14" s="63" t="str">
        <f t="shared" si="0"/>
        <v/>
      </c>
      <c r="G14" s="47"/>
      <c r="H14" s="64" t="str">
        <f>IFERROR(IF(G14&gt;0,VLOOKUP(G14,اضافه!B:K,2,0),""),0)</f>
        <v/>
      </c>
      <c r="I14" s="60" t="str">
        <f>IFERROR(IF(G14&gt;0,VLOOKUP(G14,اضافه!B:K,3,0),""),0)</f>
        <v/>
      </c>
      <c r="J14" s="61">
        <f>SUMIF(اضافه!B:B,يوميه!G14,اضافه!K:K)</f>
        <v>0</v>
      </c>
    </row>
    <row r="15" spans="1:10" ht="21.95" customHeight="1" x14ac:dyDescent="0.25">
      <c r="A15" s="45">
        <v>12</v>
      </c>
      <c r="B15" s="59">
        <f>IFERROR(IF(A15&gt;0,VLOOKUP(A15,صرف!B:K,2,0),""),0)</f>
        <v>0</v>
      </c>
      <c r="C15" s="60">
        <f>IFERROR(IF(A15&gt;0,VLOOKUP(A15,صرف!B:K,3,0),""),0)</f>
        <v>0</v>
      </c>
      <c r="D15" s="61">
        <f>SUMIF(صرف!B:B,يوميه!A15,صرف!K:K)</f>
        <v>0</v>
      </c>
      <c r="E15" s="62"/>
      <c r="F15" s="63" t="str">
        <f t="shared" si="0"/>
        <v/>
      </c>
      <c r="G15" s="47"/>
      <c r="H15" s="64" t="str">
        <f>IFERROR(IF(G15&gt;0,VLOOKUP(G15,اضافه!B:K,2,0),""),0)</f>
        <v/>
      </c>
      <c r="I15" s="60" t="str">
        <f>IFERROR(IF(G15&gt;0,VLOOKUP(G15,اضافه!B:K,3,0),""),0)</f>
        <v/>
      </c>
      <c r="J15" s="61">
        <f>SUMIF(اضافه!B:B,يوميه!G15,اضافه!K:K)</f>
        <v>0</v>
      </c>
    </row>
    <row r="16" spans="1:10" ht="21.95" customHeight="1" x14ac:dyDescent="0.25">
      <c r="A16" s="45">
        <v>13</v>
      </c>
      <c r="B16" s="59">
        <f>IFERROR(IF(A16&gt;0,VLOOKUP(A16,صرف!B:K,2,0),""),0)</f>
        <v>0</v>
      </c>
      <c r="C16" s="60">
        <f>IFERROR(IF(A16&gt;0,VLOOKUP(A16,صرف!B:K,3,0),""),0)</f>
        <v>0</v>
      </c>
      <c r="D16" s="61">
        <f>SUMIF(صرف!B:B,يوميه!A16,صرف!K:K)</f>
        <v>0</v>
      </c>
      <c r="E16" s="62"/>
      <c r="F16" s="63" t="str">
        <f t="shared" si="0"/>
        <v/>
      </c>
      <c r="G16" s="47"/>
      <c r="H16" s="64" t="str">
        <f>IFERROR(IF(G16&gt;0,VLOOKUP(G16,اضافه!B:K,2,0),""),0)</f>
        <v/>
      </c>
      <c r="I16" s="60" t="str">
        <f>IFERROR(IF(G16&gt;0,VLOOKUP(G16,اضافه!B:K,3,0),""),0)</f>
        <v/>
      </c>
      <c r="J16" s="61">
        <f>SUMIF(اضافه!B:B,يوميه!G16,اضافه!K:K)</f>
        <v>0</v>
      </c>
    </row>
    <row r="17" spans="1:10" ht="21.95" customHeight="1" x14ac:dyDescent="0.25">
      <c r="A17" s="45">
        <v>14</v>
      </c>
      <c r="B17" s="59">
        <f>IFERROR(IF(A17&gt;0,VLOOKUP(A17,صرف!B:K,2,0),""),0)</f>
        <v>0</v>
      </c>
      <c r="C17" s="60">
        <f>IFERROR(IF(A17&gt;0,VLOOKUP(A17,صرف!B:K,3,0),""),0)</f>
        <v>0</v>
      </c>
      <c r="D17" s="61">
        <f>SUMIF(صرف!B:B,يوميه!A17,صرف!K:K)</f>
        <v>0</v>
      </c>
      <c r="E17" s="62"/>
      <c r="F17" s="63" t="str">
        <f t="shared" si="0"/>
        <v/>
      </c>
      <c r="G17" s="47"/>
      <c r="H17" s="64" t="str">
        <f>IFERROR(IF(G17&gt;0,VLOOKUP(G17,اضافه!B:K,2,0),""),0)</f>
        <v/>
      </c>
      <c r="I17" s="60" t="str">
        <f>IFERROR(IF(G17&gt;0,VLOOKUP(G17,اضافه!B:K,3,0),""),0)</f>
        <v/>
      </c>
      <c r="J17" s="61">
        <f>SUMIF(اضافه!B:B,يوميه!G17,اضافه!K:K)</f>
        <v>0</v>
      </c>
    </row>
    <row r="18" spans="1:10" ht="21.95" customHeight="1" x14ac:dyDescent="0.25">
      <c r="A18" s="45">
        <v>15</v>
      </c>
      <c r="B18" s="59">
        <f>IFERROR(IF(A18&gt;0,VLOOKUP(A18,صرف!B:K,2,0),""),0)</f>
        <v>0</v>
      </c>
      <c r="C18" s="60">
        <f>IFERROR(IF(A18&gt;0,VLOOKUP(A18,صرف!B:K,3,0),""),0)</f>
        <v>0</v>
      </c>
      <c r="D18" s="61">
        <f>SUMIF(صرف!B:B,يوميه!A18,صرف!K:K)</f>
        <v>0</v>
      </c>
      <c r="E18" s="62"/>
      <c r="F18" s="63" t="str">
        <f t="shared" si="0"/>
        <v/>
      </c>
      <c r="G18" s="47"/>
      <c r="H18" s="64" t="str">
        <f>IFERROR(IF(G18&gt;0,VLOOKUP(G18,اضافه!B:K,2,0),""),0)</f>
        <v/>
      </c>
      <c r="I18" s="60" t="str">
        <f>IFERROR(IF(G18&gt;0,VLOOKUP(G18,اضافه!B:K,3,0),""),0)</f>
        <v/>
      </c>
      <c r="J18" s="61">
        <f>SUMIF(اضافه!B:B,يوميه!G18,اضافه!K:K)</f>
        <v>0</v>
      </c>
    </row>
    <row r="19" spans="1:10" ht="21.95" customHeight="1" x14ac:dyDescent="0.25">
      <c r="A19" s="45">
        <v>16</v>
      </c>
      <c r="B19" s="59">
        <f>IFERROR(IF(A19&gt;0,VLOOKUP(A19,صرف!B:K,2,0),""),0)</f>
        <v>0</v>
      </c>
      <c r="C19" s="60">
        <f>IFERROR(IF(A19&gt;0,VLOOKUP(A19,صرف!B:K,3,0),""),0)</f>
        <v>0</v>
      </c>
      <c r="D19" s="61">
        <f>SUMIF(صرف!B:B,يوميه!A19,صرف!K:K)</f>
        <v>0</v>
      </c>
      <c r="E19" s="62"/>
      <c r="F19" s="63" t="str">
        <f t="shared" si="0"/>
        <v/>
      </c>
      <c r="G19" s="47"/>
      <c r="H19" s="64" t="str">
        <f>IFERROR(IF(G19&gt;0,VLOOKUP(G19,اضافه!B:K,2,0),""),0)</f>
        <v/>
      </c>
      <c r="I19" s="60" t="str">
        <f>IFERROR(IF(G19&gt;0,VLOOKUP(G19,اضافه!B:K,3,0),""),0)</f>
        <v/>
      </c>
      <c r="J19" s="61">
        <f>SUMIF(اضافه!B:B,يوميه!G19,اضافه!K:K)</f>
        <v>0</v>
      </c>
    </row>
    <row r="20" spans="1:10" ht="21.95" customHeight="1" x14ac:dyDescent="0.25">
      <c r="A20" s="45">
        <v>17</v>
      </c>
      <c r="B20" s="59">
        <f>IFERROR(IF(A20&gt;0,VLOOKUP(A20,صرف!B:K,2,0),""),0)</f>
        <v>0</v>
      </c>
      <c r="C20" s="60">
        <f>IFERROR(IF(A20&gt;0,VLOOKUP(A20,صرف!B:K,3,0),""),0)</f>
        <v>0</v>
      </c>
      <c r="D20" s="61">
        <f>SUMIF(صرف!B:B,يوميه!A20,صرف!K:K)</f>
        <v>0</v>
      </c>
      <c r="E20" s="62"/>
      <c r="F20" s="63" t="str">
        <f t="shared" si="0"/>
        <v/>
      </c>
      <c r="G20" s="47"/>
      <c r="H20" s="64" t="str">
        <f>IFERROR(IF(G20&gt;0,VLOOKUP(G20,اضافه!B:K,2,0),""),0)</f>
        <v/>
      </c>
      <c r="I20" s="60" t="str">
        <f>IFERROR(IF(G20&gt;0,VLOOKUP(G20,اضافه!B:K,3,0),""),0)</f>
        <v/>
      </c>
      <c r="J20" s="61">
        <f>SUMIF(اضافه!B:B,يوميه!G20,اضافه!K:K)</f>
        <v>0</v>
      </c>
    </row>
    <row r="21" spans="1:10" ht="21.95" customHeight="1" x14ac:dyDescent="0.25">
      <c r="A21" s="45">
        <v>18</v>
      </c>
      <c r="B21" s="59">
        <f>IFERROR(IF(A21&gt;0,VLOOKUP(A21,صرف!B:K,2,0),""),0)</f>
        <v>0</v>
      </c>
      <c r="C21" s="60">
        <f>IFERROR(IF(A21&gt;0,VLOOKUP(A21,صرف!B:K,3,0),""),0)</f>
        <v>0</v>
      </c>
      <c r="D21" s="61">
        <f>SUMIF(صرف!B:B,يوميه!A21,صرف!K:K)</f>
        <v>0</v>
      </c>
      <c r="E21" s="62"/>
      <c r="F21" s="63" t="str">
        <f t="shared" si="0"/>
        <v/>
      </c>
      <c r="G21" s="47"/>
      <c r="H21" s="64" t="str">
        <f>IFERROR(IF(G21&gt;0,VLOOKUP(G21,اضافه!B:K,2,0),""),0)</f>
        <v/>
      </c>
      <c r="I21" s="60" t="str">
        <f>IFERROR(IF(G21&gt;0,VLOOKUP(G21,اضافه!B:K,3,0),""),0)</f>
        <v/>
      </c>
      <c r="J21" s="61">
        <f>SUMIF(اضافه!B:B,يوميه!G21,اضافه!K:K)</f>
        <v>0</v>
      </c>
    </row>
    <row r="22" spans="1:10" ht="21.95" customHeight="1" x14ac:dyDescent="0.25">
      <c r="A22" s="45">
        <v>19</v>
      </c>
      <c r="B22" s="59">
        <f>IFERROR(IF(A22&gt;0,VLOOKUP(A22,صرف!B:K,2,0),""),0)</f>
        <v>0</v>
      </c>
      <c r="C22" s="60">
        <f>IFERROR(IF(A22&gt;0,VLOOKUP(A22,صرف!B:K,3,0),""),0)</f>
        <v>0</v>
      </c>
      <c r="D22" s="61">
        <f>SUMIF(صرف!B:B,يوميه!A22,صرف!K:K)</f>
        <v>0</v>
      </c>
      <c r="E22" s="62"/>
      <c r="F22" s="63" t="str">
        <f t="shared" si="0"/>
        <v/>
      </c>
      <c r="G22" s="47"/>
      <c r="H22" s="64" t="str">
        <f>IFERROR(IF(G22&gt;0,VLOOKUP(G22,اضافه!B:K,2,0),""),0)</f>
        <v/>
      </c>
      <c r="I22" s="60" t="str">
        <f>IFERROR(IF(G22&gt;0,VLOOKUP(G22,اضافه!B:K,3,0),""),0)</f>
        <v/>
      </c>
      <c r="J22" s="61">
        <f>SUMIF(اضافه!B:B,يوميه!G22,اضافه!K:K)</f>
        <v>0</v>
      </c>
    </row>
    <row r="23" spans="1:10" ht="21.95" customHeight="1" x14ac:dyDescent="0.25">
      <c r="A23" s="45">
        <v>20</v>
      </c>
      <c r="B23" s="59">
        <f>IFERROR(IF(A23&gt;0,VLOOKUP(A23,صرف!B:K,2,0),""),0)</f>
        <v>0</v>
      </c>
      <c r="C23" s="60">
        <f>IFERROR(IF(A23&gt;0,VLOOKUP(A23,صرف!B:K,3,0),""),0)</f>
        <v>0</v>
      </c>
      <c r="D23" s="61">
        <f>SUMIF(صرف!B:B,يوميه!A23,صرف!K:K)</f>
        <v>0</v>
      </c>
      <c r="E23" s="62"/>
      <c r="F23" s="63" t="str">
        <f t="shared" si="0"/>
        <v/>
      </c>
      <c r="G23" s="47"/>
      <c r="H23" s="64" t="str">
        <f>IFERROR(IF(G23&gt;0,VLOOKUP(G23,اضافه!B:K,2,0),""),0)</f>
        <v/>
      </c>
      <c r="I23" s="60" t="str">
        <f>IFERROR(IF(G23&gt;0,VLOOKUP(G23,اضافه!B:K,3,0),""),0)</f>
        <v/>
      </c>
      <c r="J23" s="61">
        <f>SUMIF(اضافه!B:B,يوميه!G23,اضافه!K:K)</f>
        <v>0</v>
      </c>
    </row>
    <row r="24" spans="1:10" ht="21.95" customHeight="1" x14ac:dyDescent="0.25">
      <c r="A24" s="45">
        <v>21</v>
      </c>
      <c r="B24" s="59">
        <f>IFERROR(IF(A24&gt;0,VLOOKUP(A24,صرف!B:K,2,0),""),0)</f>
        <v>0</v>
      </c>
      <c r="C24" s="60">
        <f>IFERROR(IF(A24&gt;0,VLOOKUP(A24,صرف!B:K,3,0),""),0)</f>
        <v>0</v>
      </c>
      <c r="D24" s="61">
        <f>SUMIF(صرف!B:B,يوميه!A24,صرف!K:K)</f>
        <v>0</v>
      </c>
      <c r="E24" s="62"/>
      <c r="F24" s="63" t="str">
        <f t="shared" si="0"/>
        <v/>
      </c>
      <c r="G24" s="47"/>
      <c r="H24" s="64" t="str">
        <f>IFERROR(IF(G24&gt;0,VLOOKUP(G24,اضافه!B:K,2,0),""),0)</f>
        <v/>
      </c>
      <c r="I24" s="60" t="str">
        <f>IFERROR(IF(G24&gt;0,VLOOKUP(G24,اضافه!B:K,3,0),""),0)</f>
        <v/>
      </c>
      <c r="J24" s="61">
        <f>SUMIF(اضافه!B:B,يوميه!G24,اضافه!K:K)</f>
        <v>0</v>
      </c>
    </row>
    <row r="25" spans="1:10" ht="21.95" customHeight="1" x14ac:dyDescent="0.25">
      <c r="A25" s="45">
        <v>22</v>
      </c>
      <c r="B25" s="59">
        <f>IFERROR(IF(A25&gt;0,VLOOKUP(A25,صرف!B:K,2,0),""),0)</f>
        <v>0</v>
      </c>
      <c r="C25" s="60">
        <f>IFERROR(IF(A25&gt;0,VLOOKUP(A25,صرف!B:K,3,0),""),0)</f>
        <v>0</v>
      </c>
      <c r="D25" s="61">
        <f>SUMIF(صرف!B:B,يوميه!A25,صرف!K:K)</f>
        <v>0</v>
      </c>
      <c r="E25" s="62"/>
      <c r="F25" s="63" t="str">
        <f t="shared" si="0"/>
        <v/>
      </c>
      <c r="G25" s="47"/>
      <c r="H25" s="64" t="str">
        <f>IFERROR(IF(G25&gt;0,VLOOKUP(G25,اضافه!B:K,2,0),""),0)</f>
        <v/>
      </c>
      <c r="I25" s="60" t="str">
        <f>IFERROR(IF(G25&gt;0,VLOOKUP(G25,اضافه!B:K,3,0),""),0)</f>
        <v/>
      </c>
      <c r="J25" s="61">
        <f>SUMIF(اضافه!B:B,يوميه!G25,اضافه!K:K)</f>
        <v>0</v>
      </c>
    </row>
    <row r="26" spans="1:10" ht="21.95" customHeight="1" x14ac:dyDescent="0.25">
      <c r="A26" s="45">
        <v>23</v>
      </c>
      <c r="B26" s="59">
        <f>IFERROR(IF(A26&gt;0,VLOOKUP(A26,صرف!B:K,2,0),""),0)</f>
        <v>0</v>
      </c>
      <c r="C26" s="60">
        <f>IFERROR(IF(A26&gt;0,VLOOKUP(A26,صرف!B:K,3,0),""),0)</f>
        <v>0</v>
      </c>
      <c r="D26" s="61">
        <f>SUMIF(صرف!B:B,يوميه!A26,صرف!K:K)</f>
        <v>0</v>
      </c>
      <c r="E26" s="62"/>
      <c r="F26" s="63" t="str">
        <f t="shared" si="0"/>
        <v/>
      </c>
      <c r="G26" s="47"/>
      <c r="H26" s="64" t="str">
        <f>IFERROR(IF(G26&gt;0,VLOOKUP(G26,اضافه!B:K,2,0),""),0)</f>
        <v/>
      </c>
      <c r="I26" s="60" t="str">
        <f>IFERROR(IF(G26&gt;0,VLOOKUP(G26,اضافه!B:K,3,0),""),0)</f>
        <v/>
      </c>
      <c r="J26" s="61">
        <f>SUMIF(اضافه!B:B,يوميه!G26,اضافه!K:K)</f>
        <v>0</v>
      </c>
    </row>
    <row r="27" spans="1:10" ht="21.95" customHeight="1" x14ac:dyDescent="0.25">
      <c r="A27" s="45">
        <v>24</v>
      </c>
      <c r="B27" s="59">
        <f>IFERROR(IF(A27&gt;0,VLOOKUP(A27,صرف!B:K,2,0),""),0)</f>
        <v>0</v>
      </c>
      <c r="C27" s="60">
        <f>IFERROR(IF(A27&gt;0,VLOOKUP(A27,صرف!B:K,3,0),""),0)</f>
        <v>0</v>
      </c>
      <c r="D27" s="61">
        <f>SUMIF(صرف!B:B,يوميه!A27,صرف!K:K)</f>
        <v>0</v>
      </c>
      <c r="E27" s="62"/>
      <c r="F27" s="63" t="str">
        <f t="shared" si="0"/>
        <v/>
      </c>
      <c r="G27" s="47"/>
      <c r="H27" s="64" t="str">
        <f>IFERROR(IF(G27&gt;0,VLOOKUP(G27,اضافه!B:K,2,0),""),0)</f>
        <v/>
      </c>
      <c r="I27" s="60" t="str">
        <f>IFERROR(IF(G27&gt;0,VLOOKUP(G27,اضافه!B:K,3,0),""),0)</f>
        <v/>
      </c>
      <c r="J27" s="61">
        <f>SUMIF(اضافه!B:B,يوميه!G27,اضافه!K:K)</f>
        <v>0</v>
      </c>
    </row>
    <row r="28" spans="1:10" ht="21.95" customHeight="1" x14ac:dyDescent="0.25">
      <c r="A28" s="45">
        <v>25</v>
      </c>
      <c r="B28" s="59">
        <f>IFERROR(IF(A28&gt;0,VLOOKUP(A28,صرف!B:K,2,0),""),0)</f>
        <v>0</v>
      </c>
      <c r="C28" s="60">
        <f>IFERROR(IF(A28&gt;0,VLOOKUP(A28,صرف!B:K,3,0),""),0)</f>
        <v>0</v>
      </c>
      <c r="D28" s="61">
        <f>SUMIF(صرف!B:B,يوميه!A28,صرف!K:K)</f>
        <v>0</v>
      </c>
      <c r="E28" s="62"/>
      <c r="F28" s="63" t="str">
        <f t="shared" si="0"/>
        <v/>
      </c>
      <c r="G28" s="47"/>
      <c r="H28" s="64" t="str">
        <f>IFERROR(IF(G28&gt;0,VLOOKUP(G28,اضافه!B:K,2,0),""),0)</f>
        <v/>
      </c>
      <c r="I28" s="60" t="str">
        <f>IFERROR(IF(G28&gt;0,VLOOKUP(G28,اضافه!B:K,3,0),""),0)</f>
        <v/>
      </c>
      <c r="J28" s="61">
        <f>SUMIF(اضافه!B:B,يوميه!G28,اضافه!K:K)</f>
        <v>0</v>
      </c>
    </row>
    <row r="29" spans="1:10" ht="21.95" customHeight="1" x14ac:dyDescent="0.25">
      <c r="A29" s="45">
        <v>26</v>
      </c>
      <c r="B29" s="59">
        <f>IFERROR(IF(A29&gt;0,VLOOKUP(A29,صرف!B:K,2,0),""),0)</f>
        <v>0</v>
      </c>
      <c r="C29" s="60">
        <f>IFERROR(IF(A29&gt;0,VLOOKUP(A29,صرف!B:K,3,0),""),0)</f>
        <v>0</v>
      </c>
      <c r="D29" s="61">
        <f>SUMIF(صرف!B:B,يوميه!A29,صرف!K:K)</f>
        <v>0</v>
      </c>
      <c r="E29" s="62"/>
      <c r="F29" s="63" t="str">
        <f t="shared" si="0"/>
        <v/>
      </c>
      <c r="G29" s="47"/>
      <c r="H29" s="64" t="str">
        <f>IFERROR(IF(G29&gt;0,VLOOKUP(G29,اضافه!B:K,2,0),""),0)</f>
        <v/>
      </c>
      <c r="I29" s="60" t="str">
        <f>IFERROR(IF(G29&gt;0,VLOOKUP(G29,اضافه!B:K,3,0),""),0)</f>
        <v/>
      </c>
      <c r="J29" s="61">
        <f>SUMIF(اضافه!B:B,يوميه!G29,اضافه!K:K)</f>
        <v>0</v>
      </c>
    </row>
    <row r="30" spans="1:10" ht="21.95" customHeight="1" x14ac:dyDescent="0.25">
      <c r="A30" s="45">
        <v>27</v>
      </c>
      <c r="B30" s="59">
        <f>IFERROR(IF(A30&gt;0,VLOOKUP(A30,صرف!B:K,2,0),""),0)</f>
        <v>0</v>
      </c>
      <c r="C30" s="60">
        <f>IFERROR(IF(A30&gt;0,VLOOKUP(A30,صرف!B:K,3,0),""),0)</f>
        <v>0</v>
      </c>
      <c r="D30" s="61">
        <f>SUMIF(صرف!B:B,يوميه!A30,صرف!K:K)</f>
        <v>0</v>
      </c>
      <c r="E30" s="62"/>
      <c r="F30" s="63" t="str">
        <f t="shared" si="0"/>
        <v/>
      </c>
      <c r="G30" s="47"/>
      <c r="H30" s="64" t="str">
        <f>IFERROR(IF(G30&gt;0,VLOOKUP(G30,اضافه!B:K,2,0),""),0)</f>
        <v/>
      </c>
      <c r="I30" s="60" t="str">
        <f>IFERROR(IF(G30&gt;0,VLOOKUP(G30,اضافه!B:K,3,0),""),0)</f>
        <v/>
      </c>
      <c r="J30" s="61">
        <f>SUMIF(اضافه!B:B,يوميه!G30,اضافه!K:K)</f>
        <v>0</v>
      </c>
    </row>
    <row r="31" spans="1:10" ht="21.95" customHeight="1" x14ac:dyDescent="0.25">
      <c r="A31" s="45">
        <v>28</v>
      </c>
      <c r="B31" s="59">
        <f>IFERROR(IF(A31&gt;0,VLOOKUP(A31,صرف!B:K,2,0),""),0)</f>
        <v>0</v>
      </c>
      <c r="C31" s="60">
        <f>IFERROR(IF(A31&gt;0,VLOOKUP(A31,صرف!B:K,3,0),""),0)</f>
        <v>0</v>
      </c>
      <c r="D31" s="61">
        <f>SUMIF(صرف!B:B,يوميه!A31,صرف!K:K)</f>
        <v>0</v>
      </c>
      <c r="E31" s="62"/>
      <c r="F31" s="63" t="str">
        <f t="shared" si="0"/>
        <v/>
      </c>
      <c r="G31" s="47"/>
      <c r="H31" s="64" t="str">
        <f>IFERROR(IF(G31&gt;0,VLOOKUP(G31,اضافه!B:K,2,0),""),0)</f>
        <v/>
      </c>
      <c r="I31" s="60" t="str">
        <f>IFERROR(IF(G31&gt;0,VLOOKUP(G31,اضافه!B:K,3,0),""),0)</f>
        <v/>
      </c>
      <c r="J31" s="61">
        <f>SUMIF(اضافه!B:B,يوميه!G31,اضافه!K:K)</f>
        <v>0</v>
      </c>
    </row>
    <row r="32" spans="1:10" ht="21.95" customHeight="1" x14ac:dyDescent="0.25">
      <c r="A32" s="45">
        <v>29</v>
      </c>
      <c r="B32" s="59">
        <f>IFERROR(IF(A32&gt;0,VLOOKUP(A32,صرف!B:K,2,0),""),0)</f>
        <v>0</v>
      </c>
      <c r="C32" s="60">
        <f>IFERROR(IF(A32&gt;0,VLOOKUP(A32,صرف!B:K,3,0),""),0)</f>
        <v>0</v>
      </c>
      <c r="D32" s="61">
        <f>SUMIF(صرف!B:B,يوميه!A32,صرف!K:K)</f>
        <v>0</v>
      </c>
      <c r="E32" s="62"/>
      <c r="F32" s="63" t="str">
        <f t="shared" si="0"/>
        <v/>
      </c>
      <c r="G32" s="47"/>
      <c r="H32" s="64" t="str">
        <f>IFERROR(IF(G32&gt;0,VLOOKUP(G32,اضافه!B:K,2,0),""),0)</f>
        <v/>
      </c>
      <c r="I32" s="60" t="str">
        <f>IFERROR(IF(G32&gt;0,VLOOKUP(G32,اضافه!B:K,3,0),""),0)</f>
        <v/>
      </c>
      <c r="J32" s="61">
        <f>SUMIF(اضافه!B:B,يوميه!G32,اضافه!K:K)</f>
        <v>0</v>
      </c>
    </row>
    <row r="33" spans="1:10" ht="21.95" customHeight="1" x14ac:dyDescent="0.25">
      <c r="A33" s="45">
        <v>30</v>
      </c>
      <c r="B33" s="59">
        <f>IFERROR(IF(A33&gt;0,VLOOKUP(A33,صرف!B:K,2,0),""),0)</f>
        <v>0</v>
      </c>
      <c r="C33" s="60">
        <f>IFERROR(IF(A33&gt;0,VLOOKUP(A33,صرف!B:K,3,0),""),0)</f>
        <v>0</v>
      </c>
      <c r="D33" s="61">
        <f>SUMIF(صرف!B:B,يوميه!A33,صرف!K:K)</f>
        <v>0</v>
      </c>
      <c r="E33" s="62"/>
      <c r="F33" s="63" t="str">
        <f t="shared" si="0"/>
        <v/>
      </c>
      <c r="G33" s="47"/>
      <c r="H33" s="64" t="str">
        <f>IFERROR(IF(G33&gt;0,VLOOKUP(G33,اضافه!B:K,2,0),""),0)</f>
        <v/>
      </c>
      <c r="I33" s="60" t="str">
        <f>IFERROR(IF(G33&gt;0,VLOOKUP(G33,اضافه!B:K,3,0),""),0)</f>
        <v/>
      </c>
      <c r="J33" s="61">
        <f>SUMIF(اضافه!B:B,يوميه!G33,اضافه!K:K)</f>
        <v>0</v>
      </c>
    </row>
    <row r="34" spans="1:10" ht="21.95" customHeight="1" x14ac:dyDescent="0.25">
      <c r="A34" s="45">
        <v>31</v>
      </c>
      <c r="B34" s="59">
        <f>IFERROR(IF(A34&gt;0,VLOOKUP(A34,صرف!B:K,2,0),""),0)</f>
        <v>0</v>
      </c>
      <c r="C34" s="60">
        <f>IFERROR(IF(A34&gt;0,VLOOKUP(A34,صرف!B:K,3,0),""),0)</f>
        <v>0</v>
      </c>
      <c r="D34" s="61">
        <f>SUMIF(صرف!B:B,يوميه!A34,صرف!K:K)</f>
        <v>0</v>
      </c>
      <c r="E34" s="62"/>
      <c r="F34" s="63" t="str">
        <f t="shared" si="0"/>
        <v/>
      </c>
      <c r="G34" s="47"/>
      <c r="H34" s="64" t="str">
        <f>IFERROR(IF(G34&gt;0,VLOOKUP(G34,اضافه!B:K,2,0),""),0)</f>
        <v/>
      </c>
      <c r="I34" s="60" t="str">
        <f>IFERROR(IF(G34&gt;0,VLOOKUP(G34,اضافه!B:K,3,0),""),0)</f>
        <v/>
      </c>
      <c r="J34" s="61">
        <f>SUMIF(اضافه!B:B,يوميه!G34,اضافه!K:K)</f>
        <v>0</v>
      </c>
    </row>
    <row r="35" spans="1:10" ht="21.95" customHeight="1" x14ac:dyDescent="0.25">
      <c r="A35" s="45">
        <v>32</v>
      </c>
      <c r="B35" s="59">
        <f>IFERROR(IF(A35&gt;0,VLOOKUP(A35,صرف!B:K,2,0),""),0)</f>
        <v>0</v>
      </c>
      <c r="C35" s="60">
        <f>IFERROR(IF(A35&gt;0,VLOOKUP(A35,صرف!B:K,3,0),""),0)</f>
        <v>0</v>
      </c>
      <c r="D35" s="61">
        <f>SUMIF(صرف!B:B,يوميه!A35,صرف!K:K)</f>
        <v>0</v>
      </c>
      <c r="E35" s="62"/>
      <c r="F35" s="63" t="str">
        <f t="shared" si="0"/>
        <v/>
      </c>
      <c r="G35" s="47"/>
      <c r="H35" s="64" t="str">
        <f>IFERROR(IF(G35&gt;0,VLOOKUP(G35,اضافه!B:K,2,0),""),0)</f>
        <v/>
      </c>
      <c r="I35" s="60" t="str">
        <f>IFERROR(IF(G35&gt;0,VLOOKUP(G35,اضافه!B:K,3,0),""),0)</f>
        <v/>
      </c>
      <c r="J35" s="61">
        <f>SUMIF(اضافه!B:B,يوميه!G35,اضافه!K:K)</f>
        <v>0</v>
      </c>
    </row>
    <row r="36" spans="1:10" ht="21.95" customHeight="1" x14ac:dyDescent="0.25">
      <c r="A36" s="45">
        <v>33</v>
      </c>
      <c r="B36" s="59">
        <f>IFERROR(IF(A36&gt;0,VLOOKUP(A36,صرف!B:K,2,0),""),0)</f>
        <v>0</v>
      </c>
      <c r="C36" s="60">
        <f>IFERROR(IF(A36&gt;0,VLOOKUP(A36,صرف!B:K,3,0),""),0)</f>
        <v>0</v>
      </c>
      <c r="D36" s="61">
        <f>SUMIF(صرف!B:B,يوميه!A36,صرف!K:K)</f>
        <v>0</v>
      </c>
      <c r="E36" s="62"/>
      <c r="F36" s="63" t="str">
        <f t="shared" si="0"/>
        <v/>
      </c>
      <c r="G36" s="47"/>
      <c r="H36" s="64" t="str">
        <f>IFERROR(IF(G36&gt;0,VLOOKUP(G36,اضافه!B:K,2,0),""),0)</f>
        <v/>
      </c>
      <c r="I36" s="60" t="str">
        <f>IFERROR(IF(G36&gt;0,VLOOKUP(G36,اضافه!B:K,3,0),""),0)</f>
        <v/>
      </c>
      <c r="J36" s="61">
        <f>SUMIF(اضافه!B:B,يوميه!G36,اضافه!K:K)</f>
        <v>0</v>
      </c>
    </row>
    <row r="37" spans="1:10" ht="21.95" customHeight="1" x14ac:dyDescent="0.25">
      <c r="A37" s="45">
        <v>34</v>
      </c>
      <c r="B37" s="59">
        <f>IFERROR(IF(A37&gt;0,VLOOKUP(A37,صرف!B:K,2,0),""),0)</f>
        <v>0</v>
      </c>
      <c r="C37" s="60">
        <f>IFERROR(IF(A37&gt;0,VLOOKUP(A37,صرف!B:K,3,0),""),0)</f>
        <v>0</v>
      </c>
      <c r="D37" s="61">
        <f>SUMIF(صرف!B:B,يوميه!A37,صرف!K:K)</f>
        <v>0</v>
      </c>
      <c r="E37" s="62"/>
      <c r="F37" s="63" t="str">
        <f t="shared" si="0"/>
        <v/>
      </c>
      <c r="G37" s="47"/>
      <c r="H37" s="64" t="str">
        <f>IFERROR(IF(G37&gt;0,VLOOKUP(G37,اضافه!B:K,2,0),""),0)</f>
        <v/>
      </c>
      <c r="I37" s="60" t="str">
        <f>IFERROR(IF(G37&gt;0,VLOOKUP(G37,اضافه!B:K,3,0),""),0)</f>
        <v/>
      </c>
      <c r="J37" s="61">
        <f>SUMIF(اضافه!B:B,يوميه!G37,اضافه!K:K)</f>
        <v>0</v>
      </c>
    </row>
    <row r="38" spans="1:10" ht="21.95" customHeight="1" x14ac:dyDescent="0.25">
      <c r="A38" s="45">
        <v>35</v>
      </c>
      <c r="B38" s="59">
        <f>IFERROR(IF(A38&gt;0,VLOOKUP(A38,صرف!B:K,2,0),""),0)</f>
        <v>0</v>
      </c>
      <c r="C38" s="60">
        <f>IFERROR(IF(A38&gt;0,VLOOKUP(A38,صرف!B:K,3,0),""),0)</f>
        <v>0</v>
      </c>
      <c r="D38" s="61">
        <f>SUMIF(صرف!B:B,يوميه!A38,صرف!K:K)</f>
        <v>0</v>
      </c>
      <c r="E38" s="62"/>
      <c r="F38" s="63" t="str">
        <f t="shared" si="0"/>
        <v/>
      </c>
      <c r="G38" s="47"/>
      <c r="H38" s="64" t="str">
        <f>IFERROR(IF(G38&gt;0,VLOOKUP(G38,اضافه!B:K,2,0),""),0)</f>
        <v/>
      </c>
      <c r="I38" s="60" t="str">
        <f>IFERROR(IF(G38&gt;0,VLOOKUP(G38,اضافه!B:K,3,0),""),0)</f>
        <v/>
      </c>
      <c r="J38" s="61">
        <f>SUMIF(اضافه!B:B,يوميه!G38,اضافه!K:K)</f>
        <v>0</v>
      </c>
    </row>
    <row r="39" spans="1:10" ht="21.95" customHeight="1" x14ac:dyDescent="0.25">
      <c r="A39" s="45">
        <v>36</v>
      </c>
      <c r="B39" s="59">
        <f>IFERROR(IF(A39&gt;0,VLOOKUP(A39,صرف!B:K,2,0),""),0)</f>
        <v>0</v>
      </c>
      <c r="C39" s="60">
        <f>IFERROR(IF(A39&gt;0,VLOOKUP(A39,صرف!B:K,3,0),""),0)</f>
        <v>0</v>
      </c>
      <c r="D39" s="61">
        <f>SUMIF(صرف!B:B,يوميه!A39,صرف!K:K)</f>
        <v>0</v>
      </c>
      <c r="E39" s="62"/>
      <c r="F39" s="63" t="str">
        <f t="shared" si="0"/>
        <v/>
      </c>
      <c r="G39" s="47"/>
      <c r="H39" s="64" t="str">
        <f>IFERROR(IF(G39&gt;0,VLOOKUP(G39,اضافه!B:K,2,0),""),0)</f>
        <v/>
      </c>
      <c r="I39" s="60" t="str">
        <f>IFERROR(IF(G39&gt;0,VLOOKUP(G39,اضافه!B:K,3,0),""),0)</f>
        <v/>
      </c>
      <c r="J39" s="61">
        <f>SUMIF(اضافه!B:B,يوميه!G39,اضافه!K:K)</f>
        <v>0</v>
      </c>
    </row>
    <row r="40" spans="1:10" ht="21.95" customHeight="1" x14ac:dyDescent="0.25">
      <c r="A40" s="45">
        <v>37</v>
      </c>
      <c r="B40" s="59">
        <f>IFERROR(IF(A40&gt;0,VLOOKUP(A40,صرف!B:K,2,0),""),0)</f>
        <v>0</v>
      </c>
      <c r="C40" s="60">
        <f>IFERROR(IF(A40&gt;0,VLOOKUP(A40,صرف!B:K,3,0),""),0)</f>
        <v>0</v>
      </c>
      <c r="D40" s="61">
        <f>SUMIF(صرف!B:B,يوميه!A40,صرف!K:K)</f>
        <v>0</v>
      </c>
      <c r="E40" s="62"/>
      <c r="F40" s="63" t="str">
        <f t="shared" si="0"/>
        <v/>
      </c>
      <c r="G40" s="47"/>
      <c r="H40" s="64" t="str">
        <f>IFERROR(IF(G40&gt;0,VLOOKUP(G40,اضافه!B:K,2,0),""),0)</f>
        <v/>
      </c>
      <c r="I40" s="60" t="str">
        <f>IFERROR(IF(G40&gt;0,VLOOKUP(G40,اضافه!B:K,3,0),""),0)</f>
        <v/>
      </c>
      <c r="J40" s="61">
        <f>SUMIF(اضافه!B:B,يوميه!G40,اضافه!K:K)</f>
        <v>0</v>
      </c>
    </row>
    <row r="41" spans="1:10" ht="21.95" customHeight="1" x14ac:dyDescent="0.25">
      <c r="A41" s="45">
        <v>38</v>
      </c>
      <c r="B41" s="59">
        <f>IFERROR(IF(A41&gt;0,VLOOKUP(A41,صرف!B:K,2,0),""),0)</f>
        <v>0</v>
      </c>
      <c r="C41" s="60">
        <f>IFERROR(IF(A41&gt;0,VLOOKUP(A41,صرف!B:K,3,0),""),0)</f>
        <v>0</v>
      </c>
      <c r="D41" s="61">
        <f>SUMIF(صرف!B:B,يوميه!A41,صرف!K:K)</f>
        <v>0</v>
      </c>
      <c r="E41" s="62"/>
      <c r="F41" s="63" t="str">
        <f t="shared" si="0"/>
        <v/>
      </c>
      <c r="G41" s="47"/>
      <c r="H41" s="64" t="str">
        <f>IFERROR(IF(G41&gt;0,VLOOKUP(G41,اضافه!B:K,2,0),""),0)</f>
        <v/>
      </c>
      <c r="I41" s="60" t="str">
        <f>IFERROR(IF(G41&gt;0,VLOOKUP(G41,اضافه!B:K,3,0),""),0)</f>
        <v/>
      </c>
      <c r="J41" s="61">
        <f>SUMIF(اضافه!B:B,يوميه!G41,اضافه!K:K)</f>
        <v>0</v>
      </c>
    </row>
    <row r="42" spans="1:10" ht="21.95" customHeight="1" x14ac:dyDescent="0.25">
      <c r="A42" s="45">
        <v>39</v>
      </c>
      <c r="B42" s="59">
        <f>IFERROR(IF(A42&gt;0,VLOOKUP(A42,صرف!B:K,2,0),""),0)</f>
        <v>0</v>
      </c>
      <c r="C42" s="60">
        <f>IFERROR(IF(A42&gt;0,VLOOKUP(A42,صرف!B:K,3,0),""),0)</f>
        <v>0</v>
      </c>
      <c r="D42" s="61">
        <f>SUMIF(صرف!B:B,يوميه!A42,صرف!K:K)</f>
        <v>0</v>
      </c>
      <c r="E42" s="62"/>
      <c r="F42" s="63" t="str">
        <f t="shared" si="0"/>
        <v/>
      </c>
      <c r="G42" s="47"/>
      <c r="H42" s="64" t="str">
        <f>IFERROR(IF(G42&gt;0,VLOOKUP(G42,اضافه!B:K,2,0),""),0)</f>
        <v/>
      </c>
      <c r="I42" s="60" t="str">
        <f>IFERROR(IF(G42&gt;0,VLOOKUP(G42,اضافه!B:K,3,0),""),0)</f>
        <v/>
      </c>
      <c r="J42" s="61">
        <f>SUMIF(اضافه!B:B,يوميه!G42,اضافه!K:K)</f>
        <v>0</v>
      </c>
    </row>
    <row r="43" spans="1:10" ht="21.95" customHeight="1" x14ac:dyDescent="0.25">
      <c r="A43" s="45">
        <v>40</v>
      </c>
      <c r="B43" s="59">
        <f>IFERROR(IF(A43&gt;0,VLOOKUP(A43,صرف!B:K,2,0),""),0)</f>
        <v>0</v>
      </c>
      <c r="C43" s="60">
        <f>IFERROR(IF(A43&gt;0,VLOOKUP(A43,صرف!B:K,3,0),""),0)</f>
        <v>0</v>
      </c>
      <c r="D43" s="61">
        <f>SUMIF(صرف!B:B,يوميه!A43,صرف!K:K)</f>
        <v>0</v>
      </c>
      <c r="E43" s="62"/>
      <c r="F43" s="63" t="str">
        <f t="shared" si="0"/>
        <v/>
      </c>
      <c r="G43" s="47"/>
      <c r="H43" s="64" t="str">
        <f>IFERROR(IF(G43&gt;0,VLOOKUP(G43,اضافه!B:K,2,0),""),0)</f>
        <v/>
      </c>
      <c r="I43" s="60" t="str">
        <f>IFERROR(IF(G43&gt;0,VLOOKUP(G43,اضافه!B:K,3,0),""),0)</f>
        <v/>
      </c>
      <c r="J43" s="61">
        <f>SUMIF(اضافه!B:B,يوميه!G43,اضافه!K:K)</f>
        <v>0</v>
      </c>
    </row>
    <row r="44" spans="1:10" ht="21.95" customHeight="1" x14ac:dyDescent="0.25">
      <c r="A44" s="45">
        <v>41</v>
      </c>
      <c r="B44" s="59">
        <f>IFERROR(IF(A44&gt;0,VLOOKUP(A44,صرف!B:K,2,0),""),0)</f>
        <v>0</v>
      </c>
      <c r="C44" s="60">
        <f>IFERROR(IF(A44&gt;0,VLOOKUP(A44,صرف!B:K,3,0),""),0)</f>
        <v>0</v>
      </c>
      <c r="D44" s="61">
        <f>SUMIF(صرف!B:B,يوميه!A44,صرف!K:K)</f>
        <v>0</v>
      </c>
      <c r="E44" s="62"/>
      <c r="F44" s="63" t="str">
        <f t="shared" si="0"/>
        <v/>
      </c>
      <c r="G44" s="47"/>
      <c r="H44" s="64" t="str">
        <f>IFERROR(IF(G44&gt;0,VLOOKUP(G44,اضافه!B:K,2,0),""),0)</f>
        <v/>
      </c>
      <c r="I44" s="60" t="str">
        <f>IFERROR(IF(G44&gt;0,VLOOKUP(G44,اضافه!B:K,3,0),""),0)</f>
        <v/>
      </c>
      <c r="J44" s="61">
        <f>SUMIF(اضافه!B:B,يوميه!G44,اضافه!K:K)</f>
        <v>0</v>
      </c>
    </row>
    <row r="45" spans="1:10" ht="21.95" customHeight="1" x14ac:dyDescent="0.25">
      <c r="A45" s="45">
        <v>42</v>
      </c>
      <c r="B45" s="59">
        <f>IFERROR(IF(A45&gt;0,VLOOKUP(A45,صرف!B:K,2,0),""),0)</f>
        <v>0</v>
      </c>
      <c r="C45" s="60">
        <f>IFERROR(IF(A45&gt;0,VLOOKUP(A45,صرف!B:K,3,0),""),0)</f>
        <v>0</v>
      </c>
      <c r="D45" s="61">
        <f>SUMIF(صرف!B:B,يوميه!A45,صرف!K:K)</f>
        <v>0</v>
      </c>
      <c r="E45" s="62"/>
      <c r="F45" s="63" t="str">
        <f t="shared" si="0"/>
        <v/>
      </c>
      <c r="G45" s="47"/>
      <c r="H45" s="64" t="str">
        <f>IFERROR(IF(G45&gt;0,VLOOKUP(G45,اضافه!B:K,2,0),""),0)</f>
        <v/>
      </c>
      <c r="I45" s="60" t="str">
        <f>IFERROR(IF(G45&gt;0,VLOOKUP(G45,اضافه!B:K,3,0),""),0)</f>
        <v/>
      </c>
      <c r="J45" s="61">
        <f>SUMIF(اضافه!B:B,يوميه!G45,اضافه!K:K)</f>
        <v>0</v>
      </c>
    </row>
    <row r="46" spans="1:10" ht="21.95" customHeight="1" x14ac:dyDescent="0.25">
      <c r="A46" s="45">
        <v>43</v>
      </c>
      <c r="B46" s="59">
        <f>IFERROR(IF(A46&gt;0,VLOOKUP(A46,صرف!B:K,2,0),""),0)</f>
        <v>0</v>
      </c>
      <c r="C46" s="60">
        <f>IFERROR(IF(A46&gt;0,VLOOKUP(A46,صرف!B:K,3,0),""),0)</f>
        <v>0</v>
      </c>
      <c r="D46" s="61">
        <f>SUMIF(صرف!B:B,يوميه!A46,صرف!K:K)</f>
        <v>0</v>
      </c>
      <c r="E46" s="62"/>
      <c r="F46" s="63" t="str">
        <f t="shared" si="0"/>
        <v/>
      </c>
      <c r="G46" s="47"/>
      <c r="H46" s="64" t="str">
        <f>IFERROR(IF(G46&gt;0,VLOOKUP(G46,اضافه!B:K,2,0),""),0)</f>
        <v/>
      </c>
      <c r="I46" s="60" t="str">
        <f>IFERROR(IF(G46&gt;0,VLOOKUP(G46,اضافه!B:K,3,0),""),0)</f>
        <v/>
      </c>
      <c r="J46" s="61">
        <f>SUMIF(اضافه!B:B,يوميه!G46,اضافه!K:K)</f>
        <v>0</v>
      </c>
    </row>
    <row r="47" spans="1:10" ht="21.95" customHeight="1" x14ac:dyDescent="0.25">
      <c r="A47" s="45">
        <v>44</v>
      </c>
      <c r="B47" s="59">
        <f>IFERROR(IF(A47&gt;0,VLOOKUP(A47,صرف!B:K,2,0),""),0)</f>
        <v>0</v>
      </c>
      <c r="C47" s="60">
        <f>IFERROR(IF(A47&gt;0,VLOOKUP(A47,صرف!B:K,3,0),""),0)</f>
        <v>0</v>
      </c>
      <c r="D47" s="61">
        <f>SUMIF(صرف!B:B,يوميه!A47,صرف!K:K)</f>
        <v>0</v>
      </c>
      <c r="E47" s="62"/>
      <c r="F47" s="63" t="str">
        <f t="shared" si="0"/>
        <v/>
      </c>
      <c r="G47" s="47"/>
      <c r="H47" s="64" t="str">
        <f>IFERROR(IF(G47&gt;0,VLOOKUP(G47,اضافه!B:K,2,0),""),0)</f>
        <v/>
      </c>
      <c r="I47" s="60" t="str">
        <f>IFERROR(IF(G47&gt;0,VLOOKUP(G47,اضافه!B:K,3,0),""),0)</f>
        <v/>
      </c>
      <c r="J47" s="61">
        <f>SUMIF(اضافه!B:B,يوميه!G47,اضافه!K:K)</f>
        <v>0</v>
      </c>
    </row>
    <row r="48" spans="1:10" ht="21.95" customHeight="1" x14ac:dyDescent="0.25">
      <c r="A48" s="45">
        <v>45</v>
      </c>
      <c r="B48" s="59">
        <f>IFERROR(IF(A48&gt;0,VLOOKUP(A48,صرف!B:K,2,0),""),0)</f>
        <v>0</v>
      </c>
      <c r="C48" s="60">
        <f>IFERROR(IF(A48&gt;0,VLOOKUP(A48,صرف!B:K,3,0),""),0)</f>
        <v>0</v>
      </c>
      <c r="D48" s="61">
        <f>SUMIF(صرف!B:B,يوميه!A48,صرف!K:K)</f>
        <v>0</v>
      </c>
      <c r="E48" s="62"/>
      <c r="F48" s="63" t="str">
        <f t="shared" si="0"/>
        <v/>
      </c>
      <c r="G48" s="47"/>
      <c r="H48" s="64" t="str">
        <f>IFERROR(IF(G48&gt;0,VLOOKUP(G48,اضافه!B:K,2,0),""),0)</f>
        <v/>
      </c>
      <c r="I48" s="60" t="str">
        <f>IFERROR(IF(G48&gt;0,VLOOKUP(G48,اضافه!B:K,3,0),""),0)</f>
        <v/>
      </c>
      <c r="J48" s="61">
        <f>SUMIF(اضافه!B:B,يوميه!G48,اضافه!K:K)</f>
        <v>0</v>
      </c>
    </row>
    <row r="49" spans="1:10" ht="21.95" customHeight="1" x14ac:dyDescent="0.25">
      <c r="A49" s="45">
        <v>46</v>
      </c>
      <c r="B49" s="59">
        <f>IFERROR(IF(A49&gt;0,VLOOKUP(A49,صرف!B:K,2,0),""),0)</f>
        <v>0</v>
      </c>
      <c r="C49" s="60">
        <f>IFERROR(IF(A49&gt;0,VLOOKUP(A49,صرف!B:K,3,0),""),0)</f>
        <v>0</v>
      </c>
      <c r="D49" s="61">
        <f>SUMIF(صرف!B:B,يوميه!A49,صرف!K:K)</f>
        <v>0</v>
      </c>
      <c r="E49" s="62"/>
      <c r="F49" s="63" t="str">
        <f t="shared" si="0"/>
        <v/>
      </c>
      <c r="G49" s="47"/>
      <c r="H49" s="64" t="str">
        <f>IFERROR(IF(G49&gt;0,VLOOKUP(G49,اضافه!B:K,2,0),""),0)</f>
        <v/>
      </c>
      <c r="I49" s="60" t="str">
        <f>IFERROR(IF(G49&gt;0,VLOOKUP(G49,اضافه!B:K,3,0),""),0)</f>
        <v/>
      </c>
      <c r="J49" s="61">
        <f>SUMIF(اضافه!B:B,يوميه!G49,اضافه!K:K)</f>
        <v>0</v>
      </c>
    </row>
    <row r="50" spans="1:10" ht="21.95" customHeight="1" x14ac:dyDescent="0.25">
      <c r="A50" s="45">
        <v>47</v>
      </c>
      <c r="B50" s="59">
        <f>IFERROR(IF(A50&gt;0,VLOOKUP(A50,صرف!B:K,2,0),""),0)</f>
        <v>0</v>
      </c>
      <c r="C50" s="60">
        <f>IFERROR(IF(A50&gt;0,VLOOKUP(A50,صرف!B:K,3,0),""),0)</f>
        <v>0</v>
      </c>
      <c r="D50" s="61">
        <f>SUMIF(صرف!B:B,يوميه!A50,صرف!K:K)</f>
        <v>0</v>
      </c>
      <c r="E50" s="62"/>
      <c r="F50" s="63" t="str">
        <f t="shared" si="0"/>
        <v/>
      </c>
      <c r="G50" s="47"/>
      <c r="H50" s="64" t="str">
        <f>IFERROR(IF(G50&gt;0,VLOOKUP(G50,اضافه!B:K,2,0),""),0)</f>
        <v/>
      </c>
      <c r="I50" s="60" t="str">
        <f>IFERROR(IF(G50&gt;0,VLOOKUP(G50,اضافه!B:K,3,0),""),0)</f>
        <v/>
      </c>
      <c r="J50" s="61">
        <f>SUMIF(اضافه!B:B,يوميه!G50,اضافه!K:K)</f>
        <v>0</v>
      </c>
    </row>
    <row r="51" spans="1:10" ht="21.95" customHeight="1" x14ac:dyDescent="0.25">
      <c r="A51" s="45">
        <v>48</v>
      </c>
      <c r="B51" s="59">
        <f>IFERROR(IF(A51&gt;0,VLOOKUP(A51,صرف!B:K,2,0),""),0)</f>
        <v>0</v>
      </c>
      <c r="C51" s="60">
        <f>IFERROR(IF(A51&gt;0,VLOOKUP(A51,صرف!B:K,3,0),""),0)</f>
        <v>0</v>
      </c>
      <c r="D51" s="61">
        <f>SUMIF(صرف!B:B,يوميه!A51,صرف!K:K)</f>
        <v>0</v>
      </c>
      <c r="E51" s="62"/>
      <c r="F51" s="63" t="str">
        <f t="shared" si="0"/>
        <v/>
      </c>
      <c r="G51" s="47"/>
      <c r="H51" s="64" t="str">
        <f>IFERROR(IF(G51&gt;0,VLOOKUP(G51,اضافه!B:K,2,0),""),0)</f>
        <v/>
      </c>
      <c r="I51" s="60" t="str">
        <f>IFERROR(IF(G51&gt;0,VLOOKUP(G51,اضافه!B:K,3,0),""),0)</f>
        <v/>
      </c>
      <c r="J51" s="61">
        <f>SUMIF(اضافه!B:B,يوميه!G51,اضافه!K:K)</f>
        <v>0</v>
      </c>
    </row>
    <row r="52" spans="1:10" ht="21.95" customHeight="1" x14ac:dyDescent="0.25">
      <c r="A52" s="45">
        <v>49</v>
      </c>
      <c r="B52" s="59">
        <f>IFERROR(IF(A52&gt;0,VLOOKUP(A52,صرف!B:K,2,0),""),0)</f>
        <v>0</v>
      </c>
      <c r="C52" s="60">
        <f>IFERROR(IF(A52&gt;0,VLOOKUP(A52,صرف!B:K,3,0),""),0)</f>
        <v>0</v>
      </c>
      <c r="D52" s="61">
        <f>SUMIF(صرف!B:B,يوميه!A52,صرف!K:K)</f>
        <v>0</v>
      </c>
      <c r="E52" s="62"/>
      <c r="F52" s="63" t="str">
        <f t="shared" si="0"/>
        <v/>
      </c>
      <c r="G52" s="47"/>
      <c r="H52" s="64" t="str">
        <f>IFERROR(IF(G52&gt;0,VLOOKUP(G52,اضافه!B:K,2,0),""),0)</f>
        <v/>
      </c>
      <c r="I52" s="60" t="str">
        <f>IFERROR(IF(G52&gt;0,VLOOKUP(G52,اضافه!B:K,3,0),""),0)</f>
        <v/>
      </c>
      <c r="J52" s="61">
        <f>SUMIF(اضافه!B:B,يوميه!G52,اضافه!K:K)</f>
        <v>0</v>
      </c>
    </row>
    <row r="53" spans="1:10" ht="21.95" customHeight="1" x14ac:dyDescent="0.25">
      <c r="A53" s="45">
        <v>50</v>
      </c>
      <c r="B53" s="59">
        <f>IFERROR(IF(A53&gt;0,VLOOKUP(A53,صرف!B:K,2,0),""),0)</f>
        <v>0</v>
      </c>
      <c r="C53" s="60">
        <f>IFERROR(IF(A53&gt;0,VLOOKUP(A53,صرف!B:K,3,0),""),0)</f>
        <v>0</v>
      </c>
      <c r="D53" s="61">
        <f>SUMIF(صرف!B:B,يوميه!A53,صرف!K:K)</f>
        <v>0</v>
      </c>
      <c r="E53" s="62"/>
      <c r="F53" s="63" t="str">
        <f t="shared" si="0"/>
        <v/>
      </c>
      <c r="G53" s="47"/>
      <c r="H53" s="64" t="str">
        <f>IFERROR(IF(G53&gt;0,VLOOKUP(G53,اضافه!B:K,2,0),""),0)</f>
        <v/>
      </c>
      <c r="I53" s="60" t="str">
        <f>IFERROR(IF(G53&gt;0,VLOOKUP(G53,اضافه!B:K,3,0),""),0)</f>
        <v/>
      </c>
      <c r="J53" s="61">
        <f>SUMIF(اضافه!B:B,يوميه!G53,اضافه!K:K)</f>
        <v>0</v>
      </c>
    </row>
    <row r="54" spans="1:10" ht="21.95" customHeight="1" x14ac:dyDescent="0.25">
      <c r="A54" s="45">
        <v>51</v>
      </c>
      <c r="B54" s="59">
        <f>IFERROR(IF(A54&gt;0,VLOOKUP(A54,صرف!B:K,2,0),""),0)</f>
        <v>0</v>
      </c>
      <c r="C54" s="60">
        <f>IFERROR(IF(A54&gt;0,VLOOKUP(A54,صرف!B:K,3,0),""),0)</f>
        <v>0</v>
      </c>
      <c r="D54" s="61">
        <f>SUMIF(صرف!B:B,يوميه!A54,صرف!K:K)</f>
        <v>0</v>
      </c>
      <c r="E54" s="62"/>
      <c r="F54" s="63" t="str">
        <f t="shared" si="0"/>
        <v/>
      </c>
      <c r="G54" s="47"/>
      <c r="H54" s="64" t="str">
        <f>IFERROR(IF(G54&gt;0,VLOOKUP(G54,اضافه!B:K,2,0),""),0)</f>
        <v/>
      </c>
      <c r="I54" s="60" t="str">
        <f>IFERROR(IF(G54&gt;0,VLOOKUP(G54,اضافه!B:K,3,0),""),0)</f>
        <v/>
      </c>
      <c r="J54" s="61">
        <f>SUMIF(اضافه!B:B,يوميه!G54,اضافه!K:K)</f>
        <v>0</v>
      </c>
    </row>
    <row r="55" spans="1:10" ht="21.95" customHeight="1" x14ac:dyDescent="0.25">
      <c r="A55" s="45">
        <v>52</v>
      </c>
      <c r="B55" s="59">
        <f>IFERROR(IF(A55&gt;0,VLOOKUP(A55,صرف!B:K,2,0),""),0)</f>
        <v>0</v>
      </c>
      <c r="C55" s="60">
        <f>IFERROR(IF(A55&gt;0,VLOOKUP(A55,صرف!B:K,3,0),""),0)</f>
        <v>0</v>
      </c>
      <c r="D55" s="61">
        <f>SUMIF(صرف!B:B,يوميه!A55,صرف!K:K)</f>
        <v>0</v>
      </c>
      <c r="E55" s="62"/>
      <c r="F55" s="63" t="str">
        <f t="shared" si="0"/>
        <v/>
      </c>
      <c r="G55" s="47"/>
      <c r="H55" s="64" t="str">
        <f>IFERROR(IF(G55&gt;0,VLOOKUP(G55,اضافه!B:K,2,0),""),0)</f>
        <v/>
      </c>
      <c r="I55" s="60" t="str">
        <f>IFERROR(IF(G55&gt;0,VLOOKUP(G55,اضافه!B:K,3,0),""),0)</f>
        <v/>
      </c>
      <c r="J55" s="61">
        <f>SUMIF(اضافه!B:B,يوميه!G55,اضافه!K:K)</f>
        <v>0</v>
      </c>
    </row>
    <row r="56" spans="1:10" ht="21.95" customHeight="1" x14ac:dyDescent="0.25">
      <c r="A56" s="45">
        <v>53</v>
      </c>
      <c r="B56" s="59">
        <f>IFERROR(IF(A56&gt;0,VLOOKUP(A56,صرف!B:K,2,0),""),0)</f>
        <v>0</v>
      </c>
      <c r="C56" s="60">
        <f>IFERROR(IF(A56&gt;0,VLOOKUP(A56,صرف!B:K,3,0),""),0)</f>
        <v>0</v>
      </c>
      <c r="D56" s="61">
        <f>SUMIF(صرف!B:B,يوميه!A56,صرف!K:K)</f>
        <v>0</v>
      </c>
      <c r="E56" s="62"/>
      <c r="F56" s="63" t="str">
        <f t="shared" si="0"/>
        <v/>
      </c>
      <c r="G56" s="47"/>
      <c r="H56" s="64" t="str">
        <f>IFERROR(IF(G56&gt;0,VLOOKUP(G56,اضافه!B:K,2,0),""),0)</f>
        <v/>
      </c>
      <c r="I56" s="60" t="str">
        <f>IFERROR(IF(G56&gt;0,VLOOKUP(G56,اضافه!B:K,3,0),""),0)</f>
        <v/>
      </c>
      <c r="J56" s="61">
        <f>SUMIF(اضافه!B:B,يوميه!G56,اضافه!K:K)</f>
        <v>0</v>
      </c>
    </row>
    <row r="57" spans="1:10" ht="21.95" customHeight="1" x14ac:dyDescent="0.25">
      <c r="A57" s="45">
        <v>54</v>
      </c>
      <c r="B57" s="59">
        <f>IFERROR(IF(A57&gt;0,VLOOKUP(A57,صرف!B:K,2,0),""),0)</f>
        <v>0</v>
      </c>
      <c r="C57" s="60">
        <f>IFERROR(IF(A57&gt;0,VLOOKUP(A57,صرف!B:K,3,0),""),0)</f>
        <v>0</v>
      </c>
      <c r="D57" s="61">
        <f>SUMIF(صرف!B:B,يوميه!A57,صرف!K:K)</f>
        <v>0</v>
      </c>
      <c r="E57" s="62"/>
      <c r="F57" s="63" t="str">
        <f t="shared" si="0"/>
        <v/>
      </c>
      <c r="G57" s="47"/>
      <c r="H57" s="64" t="str">
        <f>IFERROR(IF(G57&gt;0,VLOOKUP(G57,اضافه!B:K,2,0),""),0)</f>
        <v/>
      </c>
      <c r="I57" s="60" t="str">
        <f>IFERROR(IF(G57&gt;0,VLOOKUP(G57,اضافه!B:K,3,0),""),0)</f>
        <v/>
      </c>
      <c r="J57" s="61">
        <f>SUMIF(اضافه!B:B,يوميه!G57,اضافه!K:K)</f>
        <v>0</v>
      </c>
    </row>
    <row r="58" spans="1:10" ht="21.95" customHeight="1" x14ac:dyDescent="0.25">
      <c r="A58" s="45">
        <v>55</v>
      </c>
      <c r="B58" s="59">
        <f>IFERROR(IF(A58&gt;0,VLOOKUP(A58,صرف!B:K,2,0),""),0)</f>
        <v>0</v>
      </c>
      <c r="C58" s="60">
        <f>IFERROR(IF(A58&gt;0,VLOOKUP(A58,صرف!B:K,3,0),""),0)</f>
        <v>0</v>
      </c>
      <c r="D58" s="61">
        <f>SUMIF(صرف!B:B,يوميه!A58,صرف!K:K)</f>
        <v>0</v>
      </c>
      <c r="E58" s="62"/>
      <c r="F58" s="63" t="str">
        <f t="shared" si="0"/>
        <v/>
      </c>
      <c r="G58" s="47"/>
      <c r="H58" s="64" t="str">
        <f>IFERROR(IF(G58&gt;0,VLOOKUP(G58,اضافه!B:K,2,0),""),0)</f>
        <v/>
      </c>
      <c r="I58" s="60" t="str">
        <f>IFERROR(IF(G58&gt;0,VLOOKUP(G58,اضافه!B:K,3,0),""),0)</f>
        <v/>
      </c>
      <c r="J58" s="61">
        <f>SUMIF(اضافه!B:B,يوميه!G58,اضافه!K:K)</f>
        <v>0</v>
      </c>
    </row>
    <row r="59" spans="1:10" ht="21.95" customHeight="1" x14ac:dyDescent="0.25">
      <c r="A59" s="45">
        <v>56</v>
      </c>
      <c r="B59" s="59">
        <f>IFERROR(IF(A59&gt;0,VLOOKUP(A59,صرف!B:K,2,0),""),0)</f>
        <v>0</v>
      </c>
      <c r="C59" s="60">
        <f>IFERROR(IF(A59&gt;0,VLOOKUP(A59,صرف!B:K,3,0),""),0)</f>
        <v>0</v>
      </c>
      <c r="D59" s="61">
        <f>SUMIF(صرف!B:B,يوميه!A59,صرف!K:K)</f>
        <v>0</v>
      </c>
      <c r="E59" s="62"/>
      <c r="F59" s="63" t="str">
        <f t="shared" si="0"/>
        <v/>
      </c>
      <c r="G59" s="47"/>
      <c r="H59" s="64" t="str">
        <f>IFERROR(IF(G59&gt;0,VLOOKUP(G59,اضافه!B:K,2,0),""),0)</f>
        <v/>
      </c>
      <c r="I59" s="60" t="str">
        <f>IFERROR(IF(G59&gt;0,VLOOKUP(G59,اضافه!B:K,3,0),""),0)</f>
        <v/>
      </c>
      <c r="J59" s="61">
        <f>SUMIF(اضافه!B:B,يوميه!G59,اضافه!K:K)</f>
        <v>0</v>
      </c>
    </row>
    <row r="60" spans="1:10" ht="21.95" customHeight="1" x14ac:dyDescent="0.25">
      <c r="A60" s="45">
        <v>57</v>
      </c>
      <c r="B60" s="59">
        <f>IFERROR(IF(A60&gt;0,VLOOKUP(A60,صرف!B:K,2,0),""),0)</f>
        <v>0</v>
      </c>
      <c r="C60" s="60">
        <f>IFERROR(IF(A60&gt;0,VLOOKUP(A60,صرف!B:K,3,0),""),0)</f>
        <v>0</v>
      </c>
      <c r="D60" s="61">
        <f>SUMIF(صرف!B:B,يوميه!A60,صرف!K:K)</f>
        <v>0</v>
      </c>
      <c r="E60" s="62"/>
      <c r="F60" s="63" t="str">
        <f t="shared" si="0"/>
        <v/>
      </c>
      <c r="G60" s="47"/>
      <c r="H60" s="64" t="str">
        <f>IFERROR(IF(G60&gt;0,VLOOKUP(G60,اضافه!B:K,2,0),""),0)</f>
        <v/>
      </c>
      <c r="I60" s="60" t="str">
        <f>IFERROR(IF(G60&gt;0,VLOOKUP(G60,اضافه!B:K,3,0),""),0)</f>
        <v/>
      </c>
      <c r="J60" s="61">
        <f>SUMIF(اضافه!B:B,يوميه!G60,اضافه!K:K)</f>
        <v>0</v>
      </c>
    </row>
    <row r="61" spans="1:10" ht="21.95" customHeight="1" x14ac:dyDescent="0.25">
      <c r="A61" s="45">
        <v>58</v>
      </c>
      <c r="B61" s="59">
        <f>IFERROR(IF(A61&gt;0,VLOOKUP(A61,صرف!B:K,2,0),""),0)</f>
        <v>0</v>
      </c>
      <c r="C61" s="60">
        <f>IFERROR(IF(A61&gt;0,VLOOKUP(A61,صرف!B:K,3,0),""),0)</f>
        <v>0</v>
      </c>
      <c r="D61" s="61">
        <f>SUMIF(صرف!B:B,يوميه!A61,صرف!K:K)</f>
        <v>0</v>
      </c>
      <c r="E61" s="62"/>
      <c r="F61" s="63" t="str">
        <f t="shared" si="0"/>
        <v/>
      </c>
      <c r="G61" s="47"/>
      <c r="H61" s="64" t="str">
        <f>IFERROR(IF(G61&gt;0,VLOOKUP(G61,اضافه!B:K,2,0),""),0)</f>
        <v/>
      </c>
      <c r="I61" s="60" t="str">
        <f>IFERROR(IF(G61&gt;0,VLOOKUP(G61,اضافه!B:K,3,0),""),0)</f>
        <v/>
      </c>
      <c r="J61" s="61">
        <f>SUMIF(اضافه!B:B,يوميه!G61,اضافه!K:K)</f>
        <v>0</v>
      </c>
    </row>
    <row r="62" spans="1:10" ht="21.95" customHeight="1" x14ac:dyDescent="0.25">
      <c r="A62" s="45">
        <v>59</v>
      </c>
      <c r="B62" s="59">
        <f>IFERROR(IF(A62&gt;0,VLOOKUP(A62,صرف!B:K,2,0),""),0)</f>
        <v>0</v>
      </c>
      <c r="C62" s="60">
        <f>IFERROR(IF(A62&gt;0,VLOOKUP(A62,صرف!B:K,3,0),""),0)</f>
        <v>0</v>
      </c>
      <c r="D62" s="61">
        <f>SUMIF(صرف!B:B,يوميه!A62,صرف!K:K)</f>
        <v>0</v>
      </c>
      <c r="E62" s="62"/>
      <c r="F62" s="63" t="str">
        <f t="shared" si="0"/>
        <v/>
      </c>
      <c r="G62" s="47"/>
      <c r="H62" s="64" t="str">
        <f>IFERROR(IF(G62&gt;0,VLOOKUP(G62,اضافه!B:K,2,0),""),0)</f>
        <v/>
      </c>
      <c r="I62" s="60" t="str">
        <f>IFERROR(IF(G62&gt;0,VLOOKUP(G62,اضافه!B:K,3,0),""),0)</f>
        <v/>
      </c>
      <c r="J62" s="61">
        <f>SUMIF(اضافه!B:B,يوميه!G62,اضافه!K:K)</f>
        <v>0</v>
      </c>
    </row>
    <row r="63" spans="1:10" ht="21.95" customHeight="1" x14ac:dyDescent="0.25">
      <c r="A63" s="45">
        <v>60</v>
      </c>
      <c r="B63" s="59">
        <f>IFERROR(IF(A63&gt;0,VLOOKUP(A63,صرف!B:K,2,0),""),0)</f>
        <v>0</v>
      </c>
      <c r="C63" s="60">
        <f>IFERROR(IF(A63&gt;0,VLOOKUP(A63,صرف!B:K,3,0),""),0)</f>
        <v>0</v>
      </c>
      <c r="D63" s="61">
        <f>SUMIF(صرف!B:B,يوميه!A63,صرف!K:K)</f>
        <v>0</v>
      </c>
      <c r="E63" s="62"/>
      <c r="F63" s="63" t="str">
        <f t="shared" si="0"/>
        <v/>
      </c>
      <c r="G63" s="47"/>
      <c r="H63" s="64" t="str">
        <f>IFERROR(IF(G63&gt;0,VLOOKUP(G63,اضافه!B:K,2,0),""),0)</f>
        <v/>
      </c>
      <c r="I63" s="60" t="str">
        <f>IFERROR(IF(G63&gt;0,VLOOKUP(G63,اضافه!B:K,3,0),""),0)</f>
        <v/>
      </c>
      <c r="J63" s="61">
        <f>SUMIF(اضافه!B:B,يوميه!G63,اضافه!K:K)</f>
        <v>0</v>
      </c>
    </row>
    <row r="64" spans="1:10" ht="21.95" customHeight="1" x14ac:dyDescent="0.25">
      <c r="A64" s="45">
        <v>61</v>
      </c>
      <c r="B64" s="59">
        <f>IFERROR(IF(A64&gt;0,VLOOKUP(A64,صرف!B:K,2,0),""),0)</f>
        <v>0</v>
      </c>
      <c r="C64" s="60">
        <f>IFERROR(IF(A64&gt;0,VLOOKUP(A64,صرف!B:K,3,0),""),0)</f>
        <v>0</v>
      </c>
      <c r="D64" s="61">
        <f>SUMIF(صرف!B:B,يوميه!A64,صرف!K:K)</f>
        <v>0</v>
      </c>
      <c r="E64" s="62"/>
      <c r="F64" s="63" t="str">
        <f t="shared" si="0"/>
        <v/>
      </c>
      <c r="G64" s="47"/>
      <c r="H64" s="64" t="str">
        <f>IFERROR(IF(G64&gt;0,VLOOKUP(G64,اضافه!B:K,2,0),""),0)</f>
        <v/>
      </c>
      <c r="I64" s="60" t="str">
        <f>IFERROR(IF(G64&gt;0,VLOOKUP(G64,اضافه!B:K,3,0),""),0)</f>
        <v/>
      </c>
      <c r="J64" s="61">
        <f>SUMIF(اضافه!B:B,يوميه!G64,اضافه!K:K)</f>
        <v>0</v>
      </c>
    </row>
    <row r="65" spans="1:10" ht="21.95" customHeight="1" x14ac:dyDescent="0.25">
      <c r="A65" s="45">
        <v>62</v>
      </c>
      <c r="B65" s="59">
        <f>IFERROR(IF(A65&gt;0,VLOOKUP(A65,صرف!B:K,2,0),""),0)</f>
        <v>0</v>
      </c>
      <c r="C65" s="60">
        <f>IFERROR(IF(A65&gt;0,VLOOKUP(A65,صرف!B:K,3,0),""),0)</f>
        <v>0</v>
      </c>
      <c r="D65" s="61">
        <f>SUMIF(صرف!B:B,يوميه!A65,صرف!K:K)</f>
        <v>0</v>
      </c>
      <c r="E65" s="62"/>
      <c r="F65" s="63" t="str">
        <f t="shared" si="0"/>
        <v/>
      </c>
      <c r="G65" s="47"/>
      <c r="H65" s="64" t="str">
        <f>IFERROR(IF(G65&gt;0,VLOOKUP(G65,اضافه!B:K,2,0),""),0)</f>
        <v/>
      </c>
      <c r="I65" s="60" t="str">
        <f>IFERROR(IF(G65&gt;0,VLOOKUP(G65,اضافه!B:K,3,0),""),0)</f>
        <v/>
      </c>
      <c r="J65" s="61">
        <f>SUMIF(اضافه!B:B,يوميه!G65,اضافه!K:K)</f>
        <v>0</v>
      </c>
    </row>
    <row r="66" spans="1:10" ht="21.95" customHeight="1" x14ac:dyDescent="0.25">
      <c r="A66" s="45">
        <v>63</v>
      </c>
      <c r="B66" s="59">
        <f>IFERROR(IF(A66&gt;0,VLOOKUP(A66,صرف!B:K,2,0),""),0)</f>
        <v>0</v>
      </c>
      <c r="C66" s="60">
        <f>IFERROR(IF(A66&gt;0,VLOOKUP(A66,صرف!B:K,3,0),""),0)</f>
        <v>0</v>
      </c>
      <c r="D66" s="61">
        <f>SUMIF(صرف!B:B,يوميه!A66,صرف!K:K)</f>
        <v>0</v>
      </c>
      <c r="E66" s="62"/>
      <c r="F66" s="63" t="str">
        <f t="shared" si="0"/>
        <v/>
      </c>
      <c r="G66" s="47"/>
      <c r="H66" s="64" t="str">
        <f>IFERROR(IF(G66&gt;0,VLOOKUP(G66,اضافه!B:K,2,0),""),0)</f>
        <v/>
      </c>
      <c r="I66" s="60" t="str">
        <f>IFERROR(IF(G66&gt;0,VLOOKUP(G66,اضافه!B:K,3,0),""),0)</f>
        <v/>
      </c>
      <c r="J66" s="61">
        <f>SUMIF(اضافه!B:B,يوميه!G66,اضافه!K:K)</f>
        <v>0</v>
      </c>
    </row>
    <row r="67" spans="1:10" ht="21.95" customHeight="1" x14ac:dyDescent="0.25">
      <c r="A67" s="45">
        <v>64</v>
      </c>
      <c r="B67" s="59">
        <f>IFERROR(IF(A67&gt;0,VLOOKUP(A67,صرف!B:K,2,0),""),0)</f>
        <v>0</v>
      </c>
      <c r="C67" s="60">
        <f>IFERROR(IF(A67&gt;0,VLOOKUP(A67,صرف!B:K,3,0),""),0)</f>
        <v>0</v>
      </c>
      <c r="D67" s="61">
        <f>SUMIF(صرف!B:B,يوميه!A67,صرف!K:K)</f>
        <v>0</v>
      </c>
      <c r="E67" s="62"/>
      <c r="F67" s="63" t="str">
        <f t="shared" si="0"/>
        <v/>
      </c>
      <c r="G67" s="47"/>
      <c r="H67" s="64" t="str">
        <f>IFERROR(IF(G67&gt;0,VLOOKUP(G67,اضافه!B:K,2,0),""),0)</f>
        <v/>
      </c>
      <c r="I67" s="60" t="str">
        <f>IFERROR(IF(G67&gt;0,VLOOKUP(G67,اضافه!B:K,3,0),""),0)</f>
        <v/>
      </c>
      <c r="J67" s="61">
        <f>SUMIF(اضافه!B:B,يوميه!G67,اضافه!K:K)</f>
        <v>0</v>
      </c>
    </row>
    <row r="68" spans="1:10" ht="21.95" customHeight="1" x14ac:dyDescent="0.25">
      <c r="A68" s="45">
        <v>65</v>
      </c>
      <c r="B68" s="59">
        <f>IFERROR(IF(A68&gt;0,VLOOKUP(A68,صرف!B:K,2,0),""),0)</f>
        <v>0</v>
      </c>
      <c r="C68" s="60">
        <f>IFERROR(IF(A68&gt;0,VLOOKUP(A68,صرف!B:K,3,0),""),0)</f>
        <v>0</v>
      </c>
      <c r="D68" s="61">
        <f>SUMIF(صرف!B:B,يوميه!A68,صرف!K:K)</f>
        <v>0</v>
      </c>
      <c r="E68" s="62"/>
      <c r="F68" s="63" t="str">
        <f t="shared" si="0"/>
        <v/>
      </c>
      <c r="G68" s="47"/>
      <c r="H68" s="64" t="str">
        <f>IFERROR(IF(G68&gt;0,VLOOKUP(G68,اضافه!B:K,2,0),""),0)</f>
        <v/>
      </c>
      <c r="I68" s="60" t="str">
        <f>IFERROR(IF(G68&gt;0,VLOOKUP(G68,اضافه!B:K,3,0),""),0)</f>
        <v/>
      </c>
      <c r="J68" s="61">
        <f>SUMIF(اضافه!B:B,يوميه!G68,اضافه!K:K)</f>
        <v>0</v>
      </c>
    </row>
    <row r="69" spans="1:10" ht="21.95" customHeight="1" x14ac:dyDescent="0.25">
      <c r="A69" s="45">
        <v>66</v>
      </c>
      <c r="B69" s="59">
        <f>IFERROR(IF(A69&gt;0,VLOOKUP(A69,صرف!B:K,2,0),""),0)</f>
        <v>0</v>
      </c>
      <c r="C69" s="60">
        <f>IFERROR(IF(A69&gt;0,VLOOKUP(A69,صرف!B:K,3,0),""),0)</f>
        <v>0</v>
      </c>
      <c r="D69" s="61">
        <f>SUMIF(صرف!B:B,يوميه!A69,صرف!K:K)</f>
        <v>0</v>
      </c>
      <c r="E69" s="62"/>
      <c r="F69" s="63" t="str">
        <f t="shared" ref="F69:F132" si="1">IF(G69&lt;&gt;0,1+F68,"")</f>
        <v/>
      </c>
      <c r="G69" s="47"/>
      <c r="H69" s="64" t="str">
        <f>IFERROR(IF(G69&gt;0,VLOOKUP(G69,اضافه!B:K,2,0),""),0)</f>
        <v/>
      </c>
      <c r="I69" s="60" t="str">
        <f>IFERROR(IF(G69&gt;0,VLOOKUP(G69,اضافه!B:K,3,0),""),0)</f>
        <v/>
      </c>
      <c r="J69" s="61">
        <f>SUMIF(اضافه!B:B,يوميه!G69,اضافه!K:K)</f>
        <v>0</v>
      </c>
    </row>
    <row r="70" spans="1:10" ht="21.95" customHeight="1" x14ac:dyDescent="0.25">
      <c r="A70" s="45">
        <v>67</v>
      </c>
      <c r="B70" s="59">
        <f>IFERROR(IF(A70&gt;0,VLOOKUP(A70,صرف!B:K,2,0),""),0)</f>
        <v>0</v>
      </c>
      <c r="C70" s="60">
        <f>IFERROR(IF(A70&gt;0,VLOOKUP(A70,صرف!B:K,3,0),""),0)</f>
        <v>0</v>
      </c>
      <c r="D70" s="61">
        <f>SUMIF(صرف!B:B,يوميه!A70,صرف!K:K)</f>
        <v>0</v>
      </c>
      <c r="E70" s="62"/>
      <c r="F70" s="63" t="str">
        <f t="shared" si="1"/>
        <v/>
      </c>
      <c r="G70" s="47"/>
      <c r="H70" s="64" t="str">
        <f>IFERROR(IF(G70&gt;0,VLOOKUP(G70,اضافه!B:K,2,0),""),0)</f>
        <v/>
      </c>
      <c r="I70" s="60" t="str">
        <f>IFERROR(IF(G70&gt;0,VLOOKUP(G70,اضافه!B:K,3,0),""),0)</f>
        <v/>
      </c>
      <c r="J70" s="61">
        <f>SUMIF(اضافه!B:B,يوميه!G70,اضافه!K:K)</f>
        <v>0</v>
      </c>
    </row>
    <row r="71" spans="1:10" ht="21.95" customHeight="1" x14ac:dyDescent="0.25">
      <c r="A71" s="45">
        <v>68</v>
      </c>
      <c r="B71" s="59">
        <f>IFERROR(IF(A71&gt;0,VLOOKUP(A71,صرف!B:K,2,0),""),0)</f>
        <v>0</v>
      </c>
      <c r="C71" s="60">
        <f>IFERROR(IF(A71&gt;0,VLOOKUP(A71,صرف!B:K,3,0),""),0)</f>
        <v>0</v>
      </c>
      <c r="D71" s="61">
        <f>SUMIF(صرف!B:B,يوميه!A71,صرف!K:K)</f>
        <v>0</v>
      </c>
      <c r="E71" s="62"/>
      <c r="F71" s="63" t="str">
        <f t="shared" si="1"/>
        <v/>
      </c>
      <c r="G71" s="47"/>
      <c r="H71" s="64" t="str">
        <f>IFERROR(IF(G71&gt;0,VLOOKUP(G71,اضافه!B:K,2,0),""),0)</f>
        <v/>
      </c>
      <c r="I71" s="60" t="str">
        <f>IFERROR(IF(G71&gt;0,VLOOKUP(G71,اضافه!B:K,3,0),""),0)</f>
        <v/>
      </c>
      <c r="J71" s="61">
        <f>SUMIF(اضافه!B:B,يوميه!G71,اضافه!K:K)</f>
        <v>0</v>
      </c>
    </row>
    <row r="72" spans="1:10" ht="21.95" customHeight="1" x14ac:dyDescent="0.25">
      <c r="A72" s="45">
        <v>69</v>
      </c>
      <c r="B72" s="59">
        <f>IFERROR(IF(A72&gt;0,VLOOKUP(A72,صرف!B:K,2,0),""),0)</f>
        <v>0</v>
      </c>
      <c r="C72" s="60">
        <f>IFERROR(IF(A72&gt;0,VLOOKUP(A72,صرف!B:K,3,0),""),0)</f>
        <v>0</v>
      </c>
      <c r="D72" s="61">
        <f>SUMIF(صرف!B:B,يوميه!A72,صرف!K:K)</f>
        <v>0</v>
      </c>
      <c r="E72" s="62"/>
      <c r="F72" s="63" t="str">
        <f t="shared" si="1"/>
        <v/>
      </c>
      <c r="G72" s="47"/>
      <c r="H72" s="64" t="str">
        <f>IFERROR(IF(G72&gt;0,VLOOKUP(G72,اضافه!B:K,2,0),""),0)</f>
        <v/>
      </c>
      <c r="I72" s="60" t="str">
        <f>IFERROR(IF(G72&gt;0,VLOOKUP(G72,اضافه!B:K,3,0),""),0)</f>
        <v/>
      </c>
      <c r="J72" s="61">
        <f>SUMIF(اضافه!B:B,يوميه!G72,اضافه!K:K)</f>
        <v>0</v>
      </c>
    </row>
    <row r="73" spans="1:10" ht="21.95" customHeight="1" x14ac:dyDescent="0.25">
      <c r="A73" s="45">
        <v>70</v>
      </c>
      <c r="B73" s="59">
        <f>IFERROR(IF(A73&gt;0,VLOOKUP(A73,صرف!B:K,2,0),""),0)</f>
        <v>0</v>
      </c>
      <c r="C73" s="60">
        <f>IFERROR(IF(A73&gt;0,VLOOKUP(A73,صرف!B:K,3,0),""),0)</f>
        <v>0</v>
      </c>
      <c r="D73" s="61">
        <f>SUMIF(صرف!B:B,يوميه!A73,صرف!K:K)</f>
        <v>0</v>
      </c>
      <c r="E73" s="62"/>
      <c r="F73" s="63" t="str">
        <f t="shared" si="1"/>
        <v/>
      </c>
      <c r="G73" s="47"/>
      <c r="H73" s="64" t="str">
        <f>IFERROR(IF(G73&gt;0,VLOOKUP(G73,اضافه!B:K,2,0),""),0)</f>
        <v/>
      </c>
      <c r="I73" s="60" t="str">
        <f>IFERROR(IF(G73&gt;0,VLOOKUP(G73,اضافه!B:K,3,0),""),0)</f>
        <v/>
      </c>
      <c r="J73" s="61">
        <f>SUMIF(اضافه!B:B,يوميه!G73,اضافه!K:K)</f>
        <v>0</v>
      </c>
    </row>
    <row r="74" spans="1:10" ht="21.95" customHeight="1" x14ac:dyDescent="0.25">
      <c r="A74" s="45">
        <v>71</v>
      </c>
      <c r="B74" s="59">
        <f>IFERROR(IF(A74&gt;0,VLOOKUP(A74,صرف!B:K,2,0),""),0)</f>
        <v>0</v>
      </c>
      <c r="C74" s="60">
        <f>IFERROR(IF(A74&gt;0,VLOOKUP(A74,صرف!B:K,3,0),""),0)</f>
        <v>0</v>
      </c>
      <c r="D74" s="61">
        <f>SUMIF(صرف!B:B,يوميه!A74,صرف!K:K)</f>
        <v>0</v>
      </c>
      <c r="E74" s="62"/>
      <c r="F74" s="63" t="str">
        <f t="shared" si="1"/>
        <v/>
      </c>
      <c r="G74" s="47"/>
      <c r="H74" s="64" t="str">
        <f>IFERROR(IF(G74&gt;0,VLOOKUP(G74,اضافه!B:K,2,0),""),0)</f>
        <v/>
      </c>
      <c r="I74" s="60" t="str">
        <f>IFERROR(IF(G74&gt;0,VLOOKUP(G74,اضافه!B:K,3,0),""),0)</f>
        <v/>
      </c>
      <c r="J74" s="61">
        <f>SUMIF(اضافه!B:B,يوميه!G74,اضافه!K:K)</f>
        <v>0</v>
      </c>
    </row>
    <row r="75" spans="1:10" ht="21.95" customHeight="1" x14ac:dyDescent="0.25">
      <c r="A75" s="45">
        <v>72</v>
      </c>
      <c r="B75" s="59">
        <f>IFERROR(IF(A75&gt;0,VLOOKUP(A75,صرف!B:K,2,0),""),0)</f>
        <v>0</v>
      </c>
      <c r="C75" s="60">
        <f>IFERROR(IF(A75&gt;0,VLOOKUP(A75,صرف!B:K,3,0),""),0)</f>
        <v>0</v>
      </c>
      <c r="D75" s="61">
        <f>SUMIF(صرف!B:B,يوميه!A75,صرف!K:K)</f>
        <v>0</v>
      </c>
      <c r="E75" s="62"/>
      <c r="F75" s="63" t="str">
        <f t="shared" si="1"/>
        <v/>
      </c>
      <c r="G75" s="47"/>
      <c r="H75" s="64" t="str">
        <f>IFERROR(IF(G75&gt;0,VLOOKUP(G75,اضافه!B:K,2,0),""),0)</f>
        <v/>
      </c>
      <c r="I75" s="60" t="str">
        <f>IFERROR(IF(G75&gt;0,VLOOKUP(G75,اضافه!B:K,3,0),""),0)</f>
        <v/>
      </c>
      <c r="J75" s="61">
        <f>SUMIF(اضافه!B:B,يوميه!G75,اضافه!K:K)</f>
        <v>0</v>
      </c>
    </row>
    <row r="76" spans="1:10" ht="21.95" customHeight="1" x14ac:dyDescent="0.25">
      <c r="A76" s="45">
        <v>73</v>
      </c>
      <c r="B76" s="59">
        <f>IFERROR(IF(A76&gt;0,VLOOKUP(A76,صرف!B:K,2,0),""),0)</f>
        <v>0</v>
      </c>
      <c r="C76" s="60">
        <f>IFERROR(IF(A76&gt;0,VLOOKUP(A76,صرف!B:K,3,0),""),0)</f>
        <v>0</v>
      </c>
      <c r="D76" s="61">
        <f>SUMIF(صرف!B:B,يوميه!A76,صرف!K:K)</f>
        <v>0</v>
      </c>
      <c r="E76" s="62"/>
      <c r="F76" s="63" t="str">
        <f t="shared" si="1"/>
        <v/>
      </c>
      <c r="G76" s="47"/>
      <c r="H76" s="64" t="str">
        <f>IFERROR(IF(G76&gt;0,VLOOKUP(G76,اضافه!B:K,2,0),""),0)</f>
        <v/>
      </c>
      <c r="I76" s="60" t="str">
        <f>IFERROR(IF(G76&gt;0,VLOOKUP(G76,اضافه!B:K,3,0),""),0)</f>
        <v/>
      </c>
      <c r="J76" s="61">
        <f>SUMIF(اضافه!B:B,يوميه!G76,اضافه!K:K)</f>
        <v>0</v>
      </c>
    </row>
    <row r="77" spans="1:10" ht="21.95" customHeight="1" x14ac:dyDescent="0.25">
      <c r="A77" s="45">
        <v>74</v>
      </c>
      <c r="B77" s="59">
        <f>IFERROR(IF(A77&gt;0,VLOOKUP(A77,صرف!B:K,2,0),""),0)</f>
        <v>0</v>
      </c>
      <c r="C77" s="60">
        <f>IFERROR(IF(A77&gt;0,VLOOKUP(A77,صرف!B:K,3,0),""),0)</f>
        <v>0</v>
      </c>
      <c r="D77" s="61">
        <f>SUMIF(صرف!B:B,يوميه!A77,صرف!K:K)</f>
        <v>0</v>
      </c>
      <c r="E77" s="62"/>
      <c r="F77" s="63" t="str">
        <f t="shared" si="1"/>
        <v/>
      </c>
      <c r="G77" s="47"/>
      <c r="H77" s="64" t="str">
        <f>IFERROR(IF(G77&gt;0,VLOOKUP(G77,اضافه!B:K,2,0),""),0)</f>
        <v/>
      </c>
      <c r="I77" s="60" t="str">
        <f>IFERROR(IF(G77&gt;0,VLOOKUP(G77,اضافه!B:K,3,0),""),0)</f>
        <v/>
      </c>
      <c r="J77" s="61">
        <f>SUMIF(اضافه!B:B,يوميه!G77,اضافه!K:K)</f>
        <v>0</v>
      </c>
    </row>
    <row r="78" spans="1:10" ht="21.95" customHeight="1" x14ac:dyDescent="0.25">
      <c r="A78" s="45">
        <v>75</v>
      </c>
      <c r="B78" s="59">
        <f>IFERROR(IF(A78&gt;0,VLOOKUP(A78,صرف!B:K,2,0),""),0)</f>
        <v>0</v>
      </c>
      <c r="C78" s="60">
        <f>IFERROR(IF(A78&gt;0,VLOOKUP(A78,صرف!B:K,3,0),""),0)</f>
        <v>0</v>
      </c>
      <c r="D78" s="61">
        <f>SUMIF(صرف!B:B,يوميه!A78,صرف!K:K)</f>
        <v>0</v>
      </c>
      <c r="E78" s="62"/>
      <c r="F78" s="63" t="str">
        <f t="shared" si="1"/>
        <v/>
      </c>
      <c r="G78" s="47"/>
      <c r="H78" s="64" t="str">
        <f>IFERROR(IF(G78&gt;0,VLOOKUP(G78,اضافه!B:K,2,0),""),0)</f>
        <v/>
      </c>
      <c r="I78" s="60" t="str">
        <f>IFERROR(IF(G78&gt;0,VLOOKUP(G78,اضافه!B:K,3,0),""),0)</f>
        <v/>
      </c>
      <c r="J78" s="61">
        <f>SUMIF(اضافه!B:B,يوميه!G78,اضافه!K:K)</f>
        <v>0</v>
      </c>
    </row>
    <row r="79" spans="1:10" ht="21.95" customHeight="1" x14ac:dyDescent="0.25">
      <c r="A79" s="45">
        <v>76</v>
      </c>
      <c r="B79" s="59">
        <f>IFERROR(IF(A79&gt;0,VLOOKUP(A79,صرف!B:K,2,0),""),0)</f>
        <v>0</v>
      </c>
      <c r="C79" s="60">
        <f>IFERROR(IF(A79&gt;0,VLOOKUP(A79,صرف!B:K,3,0),""),0)</f>
        <v>0</v>
      </c>
      <c r="D79" s="61">
        <f>SUMIF(صرف!B:B,يوميه!A79,صرف!K:K)</f>
        <v>0</v>
      </c>
      <c r="E79" s="62"/>
      <c r="F79" s="63" t="str">
        <f t="shared" si="1"/>
        <v/>
      </c>
      <c r="G79" s="47"/>
      <c r="H79" s="64" t="str">
        <f>IFERROR(IF(G79&gt;0,VLOOKUP(G79,اضافه!B:K,2,0),""),0)</f>
        <v/>
      </c>
      <c r="I79" s="60" t="str">
        <f>IFERROR(IF(G79&gt;0,VLOOKUP(G79,اضافه!B:K,3,0),""),0)</f>
        <v/>
      </c>
      <c r="J79" s="61">
        <f>SUMIF(اضافه!B:B,يوميه!G79,اضافه!K:K)</f>
        <v>0</v>
      </c>
    </row>
    <row r="80" spans="1:10" ht="21.95" customHeight="1" x14ac:dyDescent="0.25">
      <c r="A80" s="45">
        <v>77</v>
      </c>
      <c r="B80" s="59">
        <f>IFERROR(IF(A80&gt;0,VLOOKUP(A80,صرف!B:K,2,0),""),0)</f>
        <v>0</v>
      </c>
      <c r="C80" s="60">
        <f>IFERROR(IF(A80&gt;0,VLOOKUP(A80,صرف!B:K,3,0),""),0)</f>
        <v>0</v>
      </c>
      <c r="D80" s="61">
        <f>SUMIF(صرف!B:B,يوميه!A80,صرف!K:K)</f>
        <v>0</v>
      </c>
      <c r="E80" s="62"/>
      <c r="F80" s="63" t="str">
        <f t="shared" si="1"/>
        <v/>
      </c>
      <c r="G80" s="47"/>
      <c r="H80" s="64" t="str">
        <f>IFERROR(IF(G80&gt;0,VLOOKUP(G80,اضافه!B:K,2,0),""),0)</f>
        <v/>
      </c>
      <c r="I80" s="60" t="str">
        <f>IFERROR(IF(G80&gt;0,VLOOKUP(G80,اضافه!B:K,3,0),""),0)</f>
        <v/>
      </c>
      <c r="J80" s="61">
        <f>SUMIF(اضافه!B:B,يوميه!G80,اضافه!K:K)</f>
        <v>0</v>
      </c>
    </row>
    <row r="81" spans="1:10" ht="21.95" customHeight="1" x14ac:dyDescent="0.25">
      <c r="A81" s="45">
        <v>78</v>
      </c>
      <c r="B81" s="59">
        <f>IFERROR(IF(A81&gt;0,VLOOKUP(A81,صرف!B:K,2,0),""),0)</f>
        <v>0</v>
      </c>
      <c r="C81" s="60">
        <f>IFERROR(IF(A81&gt;0,VLOOKUP(A81,صرف!B:K,3,0),""),0)</f>
        <v>0</v>
      </c>
      <c r="D81" s="61">
        <f>SUMIF(صرف!B:B,يوميه!A81,صرف!K:K)</f>
        <v>0</v>
      </c>
      <c r="E81" s="62"/>
      <c r="F81" s="63" t="str">
        <f t="shared" si="1"/>
        <v/>
      </c>
      <c r="G81" s="47"/>
      <c r="H81" s="64" t="str">
        <f>IFERROR(IF(G81&gt;0,VLOOKUP(G81,اضافه!B:K,2,0),""),0)</f>
        <v/>
      </c>
      <c r="I81" s="60" t="str">
        <f>IFERROR(IF(G81&gt;0,VLOOKUP(G81,اضافه!B:K,3,0),""),0)</f>
        <v/>
      </c>
      <c r="J81" s="61">
        <f>SUMIF(اضافه!B:B,يوميه!G81,اضافه!K:K)</f>
        <v>0</v>
      </c>
    </row>
    <row r="82" spans="1:10" ht="21.95" customHeight="1" x14ac:dyDescent="0.25">
      <c r="A82" s="45">
        <v>79</v>
      </c>
      <c r="B82" s="59">
        <f>IFERROR(IF(A82&gt;0,VLOOKUP(A82,صرف!B:K,2,0),""),0)</f>
        <v>0</v>
      </c>
      <c r="C82" s="60">
        <f>IFERROR(IF(A82&gt;0,VLOOKUP(A82,صرف!B:K,3,0),""),0)</f>
        <v>0</v>
      </c>
      <c r="D82" s="61">
        <f>SUMIF(صرف!B:B,يوميه!A82,صرف!K:K)</f>
        <v>0</v>
      </c>
      <c r="E82" s="62"/>
      <c r="F82" s="63" t="str">
        <f t="shared" si="1"/>
        <v/>
      </c>
      <c r="G82" s="47"/>
      <c r="H82" s="64" t="str">
        <f>IFERROR(IF(G82&gt;0,VLOOKUP(G82,اضافه!B:K,2,0),""),0)</f>
        <v/>
      </c>
      <c r="I82" s="60" t="str">
        <f>IFERROR(IF(G82&gt;0,VLOOKUP(G82,اضافه!B:K,3,0),""),0)</f>
        <v/>
      </c>
      <c r="J82" s="61">
        <f>SUMIF(اضافه!B:B,يوميه!G82,اضافه!K:K)</f>
        <v>0</v>
      </c>
    </row>
    <row r="83" spans="1:10" ht="21.95" customHeight="1" x14ac:dyDescent="0.25">
      <c r="A83" s="45">
        <v>80</v>
      </c>
      <c r="B83" s="59">
        <f>IFERROR(IF(A83&gt;0,VLOOKUP(A83,صرف!B:K,2,0),""),0)</f>
        <v>0</v>
      </c>
      <c r="C83" s="60">
        <f>IFERROR(IF(A83&gt;0,VLOOKUP(A83,صرف!B:K,3,0),""),0)</f>
        <v>0</v>
      </c>
      <c r="D83" s="61">
        <f>SUMIF(صرف!B:B,يوميه!A83,صرف!K:K)</f>
        <v>0</v>
      </c>
      <c r="E83" s="62"/>
      <c r="F83" s="63" t="str">
        <f t="shared" si="1"/>
        <v/>
      </c>
      <c r="G83" s="47"/>
      <c r="H83" s="64" t="str">
        <f>IFERROR(IF(G83&gt;0,VLOOKUP(G83,اضافه!B:K,2,0),""),0)</f>
        <v/>
      </c>
      <c r="I83" s="60" t="str">
        <f>IFERROR(IF(G83&gt;0,VLOOKUP(G83,اضافه!B:K,3,0),""),0)</f>
        <v/>
      </c>
      <c r="J83" s="61">
        <f>SUMIF(اضافه!B:B,يوميه!G83,اضافه!K:K)</f>
        <v>0</v>
      </c>
    </row>
    <row r="84" spans="1:10" ht="21.95" customHeight="1" x14ac:dyDescent="0.25">
      <c r="A84" s="45">
        <v>81</v>
      </c>
      <c r="B84" s="59">
        <f>IFERROR(IF(A84&gt;0,VLOOKUP(A84,صرف!B:K,2,0),""),0)</f>
        <v>0</v>
      </c>
      <c r="C84" s="60">
        <f>IFERROR(IF(A84&gt;0,VLOOKUP(A84,صرف!B:K,3,0),""),0)</f>
        <v>0</v>
      </c>
      <c r="D84" s="61">
        <f>SUMIF(صرف!B:B,يوميه!A84,صرف!K:K)</f>
        <v>0</v>
      </c>
      <c r="E84" s="62"/>
      <c r="F84" s="63" t="str">
        <f t="shared" si="1"/>
        <v/>
      </c>
      <c r="G84" s="47"/>
      <c r="H84" s="64" t="str">
        <f>IFERROR(IF(G84&gt;0,VLOOKUP(G84,اضافه!B:K,2,0),""),0)</f>
        <v/>
      </c>
      <c r="I84" s="60" t="str">
        <f>IFERROR(IF(G84&gt;0,VLOOKUP(G84,اضافه!B:K,3,0),""),0)</f>
        <v/>
      </c>
      <c r="J84" s="61">
        <f>SUMIF(اضافه!B:B,يوميه!G84,اضافه!K:K)</f>
        <v>0</v>
      </c>
    </row>
    <row r="85" spans="1:10" ht="21.95" customHeight="1" x14ac:dyDescent="0.25">
      <c r="A85" s="45">
        <v>82</v>
      </c>
      <c r="B85" s="59">
        <f>IFERROR(IF(A85&gt;0,VLOOKUP(A85,صرف!B:K,2,0),""),0)</f>
        <v>0</v>
      </c>
      <c r="C85" s="60">
        <f>IFERROR(IF(A85&gt;0,VLOOKUP(A85,صرف!B:K,3,0),""),0)</f>
        <v>0</v>
      </c>
      <c r="D85" s="61">
        <f>SUMIF(صرف!B:B,يوميه!A85,صرف!K:K)</f>
        <v>0</v>
      </c>
      <c r="E85" s="62"/>
      <c r="F85" s="63" t="str">
        <f t="shared" si="1"/>
        <v/>
      </c>
      <c r="G85" s="47"/>
      <c r="H85" s="64" t="str">
        <f>IFERROR(IF(G85&gt;0,VLOOKUP(G85,اضافه!B:K,2,0),""),0)</f>
        <v/>
      </c>
      <c r="I85" s="60" t="str">
        <f>IFERROR(IF(G85&gt;0,VLOOKUP(G85,اضافه!B:K,3,0),""),0)</f>
        <v/>
      </c>
      <c r="J85" s="61">
        <f>SUMIF(اضافه!B:B,يوميه!G85,اضافه!K:K)</f>
        <v>0</v>
      </c>
    </row>
    <row r="86" spans="1:10" ht="21.95" customHeight="1" x14ac:dyDescent="0.25">
      <c r="A86" s="45">
        <v>83</v>
      </c>
      <c r="B86" s="59">
        <f>IFERROR(IF(A86&gt;0,VLOOKUP(A86,صرف!B:K,2,0),""),0)</f>
        <v>0</v>
      </c>
      <c r="C86" s="60">
        <f>IFERROR(IF(A86&gt;0,VLOOKUP(A86,صرف!B:K,3,0),""),0)</f>
        <v>0</v>
      </c>
      <c r="D86" s="61">
        <f>SUMIF(صرف!B:B,يوميه!A86,صرف!K:K)</f>
        <v>0</v>
      </c>
      <c r="E86" s="62"/>
      <c r="F86" s="63" t="str">
        <f t="shared" si="1"/>
        <v/>
      </c>
      <c r="G86" s="47"/>
      <c r="H86" s="64" t="str">
        <f>IFERROR(IF(G86&gt;0,VLOOKUP(G86,اضافه!B:K,2,0),""),0)</f>
        <v/>
      </c>
      <c r="I86" s="60" t="str">
        <f>IFERROR(IF(G86&gt;0,VLOOKUP(G86,اضافه!B:K,3,0),""),0)</f>
        <v/>
      </c>
      <c r="J86" s="61">
        <f>SUMIF(اضافه!B:B,يوميه!G86,اضافه!K:K)</f>
        <v>0</v>
      </c>
    </row>
    <row r="87" spans="1:10" ht="21.95" customHeight="1" x14ac:dyDescent="0.25">
      <c r="A87" s="45">
        <v>84</v>
      </c>
      <c r="B87" s="59">
        <f>IFERROR(IF(A87&gt;0,VLOOKUP(A87,صرف!B:K,2,0),""),0)</f>
        <v>0</v>
      </c>
      <c r="C87" s="60">
        <f>IFERROR(IF(A87&gt;0,VLOOKUP(A87,صرف!B:K,3,0),""),0)</f>
        <v>0</v>
      </c>
      <c r="D87" s="61">
        <f>SUMIF(صرف!B:B,يوميه!A87,صرف!K:K)</f>
        <v>0</v>
      </c>
      <c r="E87" s="62"/>
      <c r="F87" s="63" t="str">
        <f t="shared" si="1"/>
        <v/>
      </c>
      <c r="G87" s="47"/>
      <c r="H87" s="64" t="str">
        <f>IFERROR(IF(G87&gt;0,VLOOKUP(G87,اضافه!B:K,2,0),""),0)</f>
        <v/>
      </c>
      <c r="I87" s="60" t="str">
        <f>IFERROR(IF(G87&gt;0,VLOOKUP(G87,اضافه!B:K,3,0),""),0)</f>
        <v/>
      </c>
      <c r="J87" s="61">
        <f>SUMIF(اضافه!B:B,يوميه!G87,اضافه!K:K)</f>
        <v>0</v>
      </c>
    </row>
    <row r="88" spans="1:10" ht="21.95" customHeight="1" x14ac:dyDescent="0.25">
      <c r="A88" s="45">
        <v>85</v>
      </c>
      <c r="B88" s="59">
        <f>IFERROR(IF(A88&gt;0,VLOOKUP(A88,صرف!B:K,2,0),""),0)</f>
        <v>0</v>
      </c>
      <c r="C88" s="60">
        <f>IFERROR(IF(A88&gt;0,VLOOKUP(A88,صرف!B:K,3,0),""),0)</f>
        <v>0</v>
      </c>
      <c r="D88" s="61">
        <f>SUMIF(صرف!B:B,يوميه!A88,صرف!K:K)</f>
        <v>0</v>
      </c>
      <c r="E88" s="62"/>
      <c r="F88" s="63" t="str">
        <f t="shared" si="1"/>
        <v/>
      </c>
      <c r="G88" s="47"/>
      <c r="H88" s="64" t="str">
        <f>IFERROR(IF(G88&gt;0,VLOOKUP(G88,اضافه!B:K,2,0),""),0)</f>
        <v/>
      </c>
      <c r="I88" s="60" t="str">
        <f>IFERROR(IF(G88&gt;0,VLOOKUP(G88,اضافه!B:K,3,0),""),0)</f>
        <v/>
      </c>
      <c r="J88" s="61">
        <f>SUMIF(اضافه!B:B,يوميه!G88,اضافه!K:K)</f>
        <v>0</v>
      </c>
    </row>
    <row r="89" spans="1:10" ht="21.95" customHeight="1" x14ac:dyDescent="0.25">
      <c r="A89" s="45">
        <v>86</v>
      </c>
      <c r="B89" s="59">
        <f>IFERROR(IF(A89&gt;0,VLOOKUP(A89,صرف!B:K,2,0),""),0)</f>
        <v>0</v>
      </c>
      <c r="C89" s="60">
        <f>IFERROR(IF(A89&gt;0,VLOOKUP(A89,صرف!B:K,3,0),""),0)</f>
        <v>0</v>
      </c>
      <c r="D89" s="61">
        <f>SUMIF(صرف!B:B,يوميه!A89,صرف!K:K)</f>
        <v>0</v>
      </c>
      <c r="E89" s="62"/>
      <c r="F89" s="63" t="str">
        <f t="shared" si="1"/>
        <v/>
      </c>
      <c r="G89" s="47"/>
      <c r="H89" s="64" t="str">
        <f>IFERROR(IF(G89&gt;0,VLOOKUP(G89,اضافه!B:K,2,0),""),0)</f>
        <v/>
      </c>
      <c r="I89" s="60" t="str">
        <f>IFERROR(IF(G89&gt;0,VLOOKUP(G89,اضافه!B:K,3,0),""),0)</f>
        <v/>
      </c>
      <c r="J89" s="61">
        <f>SUMIF(اضافه!B:B,يوميه!G89,اضافه!K:K)</f>
        <v>0</v>
      </c>
    </row>
    <row r="90" spans="1:10" ht="21.95" customHeight="1" x14ac:dyDescent="0.25">
      <c r="A90" s="45">
        <v>87</v>
      </c>
      <c r="B90" s="59">
        <f>IFERROR(IF(A90&gt;0,VLOOKUP(A90,صرف!B:K,2,0),""),0)</f>
        <v>0</v>
      </c>
      <c r="C90" s="60">
        <f>IFERROR(IF(A90&gt;0,VLOOKUP(A90,صرف!B:K,3,0),""),0)</f>
        <v>0</v>
      </c>
      <c r="D90" s="61">
        <f>SUMIF(صرف!B:B,يوميه!A90,صرف!K:K)</f>
        <v>0</v>
      </c>
      <c r="E90" s="62"/>
      <c r="F90" s="63" t="str">
        <f t="shared" si="1"/>
        <v/>
      </c>
      <c r="G90" s="47"/>
      <c r="H90" s="64" t="str">
        <f>IFERROR(IF(G90&gt;0,VLOOKUP(G90,اضافه!B:K,2,0),""),0)</f>
        <v/>
      </c>
      <c r="I90" s="60" t="str">
        <f>IFERROR(IF(G90&gt;0,VLOOKUP(G90,اضافه!B:K,3,0),""),0)</f>
        <v/>
      </c>
      <c r="J90" s="61">
        <f>SUMIF(اضافه!B:B,يوميه!G90,اضافه!K:K)</f>
        <v>0</v>
      </c>
    </row>
    <row r="91" spans="1:10" ht="21.95" customHeight="1" x14ac:dyDescent="0.25">
      <c r="A91" s="45">
        <v>88</v>
      </c>
      <c r="B91" s="59">
        <f>IFERROR(IF(A91&gt;0,VLOOKUP(A91,صرف!B:K,2,0),""),0)</f>
        <v>0</v>
      </c>
      <c r="C91" s="60">
        <f>IFERROR(IF(A91&gt;0,VLOOKUP(A91,صرف!B:K,3,0),""),0)</f>
        <v>0</v>
      </c>
      <c r="D91" s="61">
        <f>SUMIF(صرف!B:B,يوميه!A91,صرف!K:K)</f>
        <v>0</v>
      </c>
      <c r="E91" s="62"/>
      <c r="F91" s="63" t="str">
        <f t="shared" si="1"/>
        <v/>
      </c>
      <c r="G91" s="47"/>
      <c r="H91" s="64" t="str">
        <f>IFERROR(IF(G91&gt;0,VLOOKUP(G91,اضافه!B:K,2,0),""),0)</f>
        <v/>
      </c>
      <c r="I91" s="60" t="str">
        <f>IFERROR(IF(G91&gt;0,VLOOKUP(G91,اضافه!B:K,3,0),""),0)</f>
        <v/>
      </c>
      <c r="J91" s="61">
        <f>SUMIF(اضافه!B:B,يوميه!G91,اضافه!K:K)</f>
        <v>0</v>
      </c>
    </row>
    <row r="92" spans="1:10" ht="21.95" customHeight="1" x14ac:dyDescent="0.25">
      <c r="A92" s="45">
        <v>89</v>
      </c>
      <c r="B92" s="59">
        <f>IFERROR(IF(A92&gt;0,VLOOKUP(A92,صرف!B:K,2,0),""),0)</f>
        <v>0</v>
      </c>
      <c r="C92" s="60">
        <f>IFERROR(IF(A92&gt;0,VLOOKUP(A92,صرف!B:K,3,0),""),0)</f>
        <v>0</v>
      </c>
      <c r="D92" s="61">
        <f>SUMIF(صرف!B:B,يوميه!A92,صرف!K:K)</f>
        <v>0</v>
      </c>
      <c r="E92" s="62"/>
      <c r="F92" s="63" t="str">
        <f t="shared" si="1"/>
        <v/>
      </c>
      <c r="G92" s="47"/>
      <c r="H92" s="64" t="str">
        <f>IFERROR(IF(G92&gt;0,VLOOKUP(G92,اضافه!B:K,2,0),""),0)</f>
        <v/>
      </c>
      <c r="I92" s="60" t="str">
        <f>IFERROR(IF(G92&gt;0,VLOOKUP(G92,اضافه!B:K,3,0),""),0)</f>
        <v/>
      </c>
      <c r="J92" s="61">
        <f>SUMIF(اضافه!B:B,يوميه!G92,اضافه!K:K)</f>
        <v>0</v>
      </c>
    </row>
    <row r="93" spans="1:10" ht="21.95" customHeight="1" x14ac:dyDescent="0.25">
      <c r="A93" s="45">
        <v>90</v>
      </c>
      <c r="B93" s="59">
        <f>IFERROR(IF(A93&gt;0,VLOOKUP(A93,صرف!B:K,2,0),""),0)</f>
        <v>0</v>
      </c>
      <c r="C93" s="60">
        <f>IFERROR(IF(A93&gt;0,VLOOKUP(A93,صرف!B:K,3,0),""),0)</f>
        <v>0</v>
      </c>
      <c r="D93" s="61">
        <f>SUMIF(صرف!B:B,يوميه!A93,صرف!K:K)</f>
        <v>0</v>
      </c>
      <c r="E93" s="62"/>
      <c r="F93" s="63" t="str">
        <f t="shared" si="1"/>
        <v/>
      </c>
      <c r="G93" s="47"/>
      <c r="H93" s="64" t="str">
        <f>IFERROR(IF(G93&gt;0,VLOOKUP(G93,اضافه!B:K,2,0),""),0)</f>
        <v/>
      </c>
      <c r="I93" s="60" t="str">
        <f>IFERROR(IF(G93&gt;0,VLOOKUP(G93,اضافه!B:K,3,0),""),0)</f>
        <v/>
      </c>
      <c r="J93" s="61">
        <f>SUMIF(اضافه!B:B,يوميه!G93,اضافه!K:K)</f>
        <v>0</v>
      </c>
    </row>
    <row r="94" spans="1:10" ht="21.95" customHeight="1" x14ac:dyDescent="0.25">
      <c r="A94" s="45">
        <v>91</v>
      </c>
      <c r="B94" s="59">
        <f>IFERROR(IF(A94&gt;0,VLOOKUP(A94,صرف!B:K,2,0),""),0)</f>
        <v>0</v>
      </c>
      <c r="C94" s="60">
        <f>IFERROR(IF(A94&gt;0,VLOOKUP(A94,صرف!B:K,3,0),""),0)</f>
        <v>0</v>
      </c>
      <c r="D94" s="61">
        <f>SUMIF(صرف!B:B,يوميه!A94,صرف!K:K)</f>
        <v>0</v>
      </c>
      <c r="E94" s="62"/>
      <c r="F94" s="63" t="str">
        <f t="shared" si="1"/>
        <v/>
      </c>
      <c r="G94" s="47"/>
      <c r="H94" s="64" t="str">
        <f>IFERROR(IF(G94&gt;0,VLOOKUP(G94,اضافه!B:K,2,0),""),0)</f>
        <v/>
      </c>
      <c r="I94" s="60" t="str">
        <f>IFERROR(IF(G94&gt;0,VLOOKUP(G94,اضافه!B:K,3,0),""),0)</f>
        <v/>
      </c>
      <c r="J94" s="61">
        <f>SUMIF(اضافه!B:B,يوميه!G94,اضافه!K:K)</f>
        <v>0</v>
      </c>
    </row>
    <row r="95" spans="1:10" ht="21.95" customHeight="1" x14ac:dyDescent="0.25">
      <c r="A95" s="45">
        <v>92</v>
      </c>
      <c r="B95" s="59">
        <f>IFERROR(IF(A95&gt;0,VLOOKUP(A95,صرف!B:K,2,0),""),0)</f>
        <v>0</v>
      </c>
      <c r="C95" s="60">
        <f>IFERROR(IF(A95&gt;0,VLOOKUP(A95,صرف!B:K,3,0),""),0)</f>
        <v>0</v>
      </c>
      <c r="D95" s="61">
        <f>SUMIF(صرف!B:B,يوميه!A95,صرف!K:K)</f>
        <v>0</v>
      </c>
      <c r="E95" s="62"/>
      <c r="F95" s="63" t="str">
        <f t="shared" si="1"/>
        <v/>
      </c>
      <c r="G95" s="47"/>
      <c r="H95" s="64" t="str">
        <f>IFERROR(IF(G95&gt;0,VLOOKUP(G95,اضافه!B:K,2,0),""),0)</f>
        <v/>
      </c>
      <c r="I95" s="60" t="str">
        <f>IFERROR(IF(G95&gt;0,VLOOKUP(G95,اضافه!B:K,3,0),""),0)</f>
        <v/>
      </c>
      <c r="J95" s="61">
        <f>SUMIF(اضافه!B:B,يوميه!G95,اضافه!K:K)</f>
        <v>0</v>
      </c>
    </row>
    <row r="96" spans="1:10" ht="21.95" customHeight="1" x14ac:dyDescent="0.25">
      <c r="A96" s="45">
        <v>93</v>
      </c>
      <c r="B96" s="59">
        <f>IFERROR(IF(A96&gt;0,VLOOKUP(A96,صرف!B:K,2,0),""),0)</f>
        <v>0</v>
      </c>
      <c r="C96" s="60">
        <f>IFERROR(IF(A96&gt;0,VLOOKUP(A96,صرف!B:K,3,0),""),0)</f>
        <v>0</v>
      </c>
      <c r="D96" s="61">
        <f>SUMIF(صرف!B:B,يوميه!A96,صرف!K:K)</f>
        <v>0</v>
      </c>
      <c r="E96" s="62"/>
      <c r="F96" s="63" t="str">
        <f t="shared" si="1"/>
        <v/>
      </c>
      <c r="G96" s="47"/>
      <c r="H96" s="64" t="str">
        <f>IFERROR(IF(G96&gt;0,VLOOKUP(G96,اضافه!B:K,2,0),""),0)</f>
        <v/>
      </c>
      <c r="I96" s="60" t="str">
        <f>IFERROR(IF(G96&gt;0,VLOOKUP(G96,اضافه!B:K,3,0),""),0)</f>
        <v/>
      </c>
      <c r="J96" s="61">
        <f>SUMIF(اضافه!B:B,يوميه!G96,اضافه!K:K)</f>
        <v>0</v>
      </c>
    </row>
    <row r="97" spans="1:10" ht="21.95" customHeight="1" x14ac:dyDescent="0.25">
      <c r="A97" s="45">
        <v>94</v>
      </c>
      <c r="B97" s="59">
        <f>IFERROR(IF(A97&gt;0,VLOOKUP(A97,صرف!B:K,2,0),""),0)</f>
        <v>0</v>
      </c>
      <c r="C97" s="60">
        <f>IFERROR(IF(A97&gt;0,VLOOKUP(A97,صرف!B:K,3,0),""),0)</f>
        <v>0</v>
      </c>
      <c r="D97" s="61">
        <f>SUMIF(صرف!B:B,يوميه!A97,صرف!K:K)</f>
        <v>0</v>
      </c>
      <c r="E97" s="62"/>
      <c r="F97" s="63" t="str">
        <f t="shared" si="1"/>
        <v/>
      </c>
      <c r="G97" s="47"/>
      <c r="H97" s="64" t="str">
        <f>IFERROR(IF(G97&gt;0,VLOOKUP(G97,اضافه!B:K,2,0),""),0)</f>
        <v/>
      </c>
      <c r="I97" s="60" t="str">
        <f>IFERROR(IF(G97&gt;0,VLOOKUP(G97,اضافه!B:K,3,0),""),0)</f>
        <v/>
      </c>
      <c r="J97" s="61">
        <f>SUMIF(اضافه!B:B,يوميه!G97,اضافه!K:K)</f>
        <v>0</v>
      </c>
    </row>
    <row r="98" spans="1:10" ht="21.95" customHeight="1" x14ac:dyDescent="0.25">
      <c r="A98" s="45">
        <v>95</v>
      </c>
      <c r="B98" s="59">
        <f>IFERROR(IF(A98&gt;0,VLOOKUP(A98,صرف!B:K,2,0),""),0)</f>
        <v>0</v>
      </c>
      <c r="C98" s="60">
        <f>IFERROR(IF(A98&gt;0,VLOOKUP(A98,صرف!B:K,3,0),""),0)</f>
        <v>0</v>
      </c>
      <c r="D98" s="61">
        <f>SUMIF(صرف!B:B,يوميه!A98,صرف!K:K)</f>
        <v>0</v>
      </c>
      <c r="E98" s="62"/>
      <c r="F98" s="63" t="str">
        <f t="shared" si="1"/>
        <v/>
      </c>
      <c r="G98" s="47"/>
      <c r="H98" s="64" t="str">
        <f>IFERROR(IF(G98&gt;0,VLOOKUP(G98,اضافه!B:K,2,0),""),0)</f>
        <v/>
      </c>
      <c r="I98" s="60" t="str">
        <f>IFERROR(IF(G98&gt;0,VLOOKUP(G98,اضافه!B:K,3,0),""),0)</f>
        <v/>
      </c>
      <c r="J98" s="61">
        <f>SUMIF(اضافه!B:B,يوميه!G98,اضافه!K:K)</f>
        <v>0</v>
      </c>
    </row>
    <row r="99" spans="1:10" ht="21.95" customHeight="1" x14ac:dyDescent="0.25">
      <c r="A99" s="45">
        <v>96</v>
      </c>
      <c r="B99" s="59">
        <f>IFERROR(IF(A99&gt;0,VLOOKUP(A99,صرف!B:K,2,0),""),0)</f>
        <v>0</v>
      </c>
      <c r="C99" s="60">
        <f>IFERROR(IF(A99&gt;0,VLOOKUP(A99,صرف!B:K,3,0),""),0)</f>
        <v>0</v>
      </c>
      <c r="D99" s="61">
        <f>SUMIF(صرف!B:B,يوميه!A99,صرف!K:K)</f>
        <v>0</v>
      </c>
      <c r="E99" s="62"/>
      <c r="F99" s="63" t="str">
        <f t="shared" si="1"/>
        <v/>
      </c>
      <c r="G99" s="47"/>
      <c r="H99" s="64" t="str">
        <f>IFERROR(IF(G99&gt;0,VLOOKUP(G99,اضافه!B:K,2,0),""),0)</f>
        <v/>
      </c>
      <c r="I99" s="60" t="str">
        <f>IFERROR(IF(G99&gt;0,VLOOKUP(G99,اضافه!B:K,3,0),""),0)</f>
        <v/>
      </c>
      <c r="J99" s="61">
        <f>SUMIF(اضافه!B:B,يوميه!G99,اضافه!K:K)</f>
        <v>0</v>
      </c>
    </row>
    <row r="100" spans="1:10" ht="21.95" customHeight="1" x14ac:dyDescent="0.25">
      <c r="A100" s="45">
        <v>97</v>
      </c>
      <c r="B100" s="59">
        <f>IFERROR(IF(A100&gt;0,VLOOKUP(A100,صرف!B:K,2,0),""),0)</f>
        <v>0</v>
      </c>
      <c r="C100" s="60">
        <f>IFERROR(IF(A100&gt;0,VLOOKUP(A100,صرف!B:K,3,0),""),0)</f>
        <v>0</v>
      </c>
      <c r="D100" s="61">
        <f>SUMIF(صرف!B:B,يوميه!A100,صرف!K:K)</f>
        <v>0</v>
      </c>
      <c r="E100" s="62"/>
      <c r="F100" s="63" t="str">
        <f t="shared" si="1"/>
        <v/>
      </c>
      <c r="G100" s="47"/>
      <c r="H100" s="64" t="str">
        <f>IFERROR(IF(G100&gt;0,VLOOKUP(G100,اضافه!B:K,2,0),""),0)</f>
        <v/>
      </c>
      <c r="I100" s="60" t="str">
        <f>IFERROR(IF(G100&gt;0,VLOOKUP(G100,اضافه!B:K,3,0),""),0)</f>
        <v/>
      </c>
      <c r="J100" s="61">
        <f>SUMIF(اضافه!B:B,يوميه!G100,اضافه!K:K)</f>
        <v>0</v>
      </c>
    </row>
    <row r="101" spans="1:10" ht="21.95" customHeight="1" x14ac:dyDescent="0.25">
      <c r="A101" s="45">
        <v>98</v>
      </c>
      <c r="B101" s="59">
        <f>IFERROR(IF(A101&gt;0,VLOOKUP(A101,صرف!B:K,2,0),""),0)</f>
        <v>0</v>
      </c>
      <c r="C101" s="60">
        <f>IFERROR(IF(A101&gt;0,VLOOKUP(A101,صرف!B:K,3,0),""),0)</f>
        <v>0</v>
      </c>
      <c r="D101" s="61">
        <f>SUMIF(صرف!B:B,يوميه!A101,صرف!K:K)</f>
        <v>0</v>
      </c>
      <c r="E101" s="62"/>
      <c r="F101" s="63" t="str">
        <f t="shared" si="1"/>
        <v/>
      </c>
      <c r="G101" s="47"/>
      <c r="H101" s="64" t="str">
        <f>IFERROR(IF(G101&gt;0,VLOOKUP(G101,اضافه!B:K,2,0),""),0)</f>
        <v/>
      </c>
      <c r="I101" s="60" t="str">
        <f>IFERROR(IF(G101&gt;0,VLOOKUP(G101,اضافه!B:K,3,0),""),0)</f>
        <v/>
      </c>
      <c r="J101" s="61">
        <f>SUMIF(اضافه!B:B,يوميه!G101,اضافه!K:K)</f>
        <v>0</v>
      </c>
    </row>
    <row r="102" spans="1:10" ht="21.95" customHeight="1" x14ac:dyDescent="0.25">
      <c r="A102" s="45">
        <v>99</v>
      </c>
      <c r="B102" s="59">
        <f>IFERROR(IF(A102&gt;0,VLOOKUP(A102,صرف!B:K,2,0),""),0)</f>
        <v>0</v>
      </c>
      <c r="C102" s="60">
        <f>IFERROR(IF(A102&gt;0,VLOOKUP(A102,صرف!B:K,3,0),""),0)</f>
        <v>0</v>
      </c>
      <c r="D102" s="61">
        <f>SUMIF(صرف!B:B,يوميه!A102,صرف!K:K)</f>
        <v>0</v>
      </c>
      <c r="E102" s="62"/>
      <c r="F102" s="63" t="str">
        <f t="shared" si="1"/>
        <v/>
      </c>
      <c r="G102" s="47"/>
      <c r="H102" s="64" t="str">
        <f>IFERROR(IF(G102&gt;0,VLOOKUP(G102,اضافه!B:K,2,0),""),0)</f>
        <v/>
      </c>
      <c r="I102" s="60" t="str">
        <f>IFERROR(IF(G102&gt;0,VLOOKUP(G102,اضافه!B:K,3,0),""),0)</f>
        <v/>
      </c>
      <c r="J102" s="61">
        <f>SUMIF(اضافه!B:B,يوميه!G102,اضافه!K:K)</f>
        <v>0</v>
      </c>
    </row>
    <row r="103" spans="1:10" ht="21.95" customHeight="1" x14ac:dyDescent="0.25">
      <c r="A103" s="45">
        <v>100</v>
      </c>
      <c r="B103" s="59">
        <f>IFERROR(IF(A103&gt;0,VLOOKUP(A103,صرف!B:K,2,0),""),0)</f>
        <v>0</v>
      </c>
      <c r="C103" s="60">
        <f>IFERROR(IF(A103&gt;0,VLOOKUP(A103,صرف!B:K,3,0),""),0)</f>
        <v>0</v>
      </c>
      <c r="D103" s="61">
        <f>SUMIF(صرف!B:B,يوميه!A103,صرف!K:K)</f>
        <v>0</v>
      </c>
      <c r="E103" s="62"/>
      <c r="F103" s="63" t="str">
        <f t="shared" si="1"/>
        <v/>
      </c>
      <c r="G103" s="47"/>
      <c r="H103" s="64" t="str">
        <f>IFERROR(IF(G103&gt;0,VLOOKUP(G103,اضافه!B:K,2,0),""),0)</f>
        <v/>
      </c>
      <c r="I103" s="60" t="str">
        <f>IFERROR(IF(G103&gt;0,VLOOKUP(G103,اضافه!B:K,3,0),""),0)</f>
        <v/>
      </c>
      <c r="J103" s="61">
        <f>SUMIF(اضافه!B:B,يوميه!G103,اضافه!K:K)</f>
        <v>0</v>
      </c>
    </row>
    <row r="104" spans="1:10" ht="21.95" customHeight="1" x14ac:dyDescent="0.25">
      <c r="A104" s="45">
        <v>101</v>
      </c>
      <c r="B104" s="59">
        <f>IFERROR(IF(A104&gt;0,VLOOKUP(A104,صرف!B:K,2,0),""),0)</f>
        <v>0</v>
      </c>
      <c r="C104" s="60">
        <f>IFERROR(IF(A104&gt;0,VLOOKUP(A104,صرف!B:K,3,0),""),0)</f>
        <v>0</v>
      </c>
      <c r="D104" s="61">
        <f>SUMIF(صرف!B:B,يوميه!A104,صرف!K:K)</f>
        <v>0</v>
      </c>
      <c r="E104" s="62"/>
      <c r="F104" s="63" t="str">
        <f t="shared" si="1"/>
        <v/>
      </c>
      <c r="G104" s="47"/>
      <c r="H104" s="64" t="str">
        <f>IFERROR(IF(G104&gt;0,VLOOKUP(G104,اضافه!B:K,2,0),""),0)</f>
        <v/>
      </c>
      <c r="I104" s="60" t="str">
        <f>IFERROR(IF(G104&gt;0,VLOOKUP(G104,اضافه!B:K,3,0),""),0)</f>
        <v/>
      </c>
      <c r="J104" s="61">
        <f>SUMIF(اضافه!B:B,يوميه!G104,اضافه!K:K)</f>
        <v>0</v>
      </c>
    </row>
    <row r="105" spans="1:10" ht="21.95" customHeight="1" x14ac:dyDescent="0.25">
      <c r="A105" s="45">
        <v>102</v>
      </c>
      <c r="B105" s="59">
        <f>IFERROR(IF(A105&gt;0,VLOOKUP(A105,صرف!B:K,2,0),""),0)</f>
        <v>0</v>
      </c>
      <c r="C105" s="60">
        <f>IFERROR(IF(A105&gt;0,VLOOKUP(A105,صرف!B:K,3,0),""),0)</f>
        <v>0</v>
      </c>
      <c r="D105" s="61">
        <f>SUMIF(صرف!B:B,يوميه!A105,صرف!K:K)</f>
        <v>0</v>
      </c>
      <c r="E105" s="62"/>
      <c r="F105" s="63" t="str">
        <f t="shared" si="1"/>
        <v/>
      </c>
      <c r="G105" s="47"/>
      <c r="H105" s="64" t="str">
        <f>IFERROR(IF(G105&gt;0,VLOOKUP(G105,اضافه!B:K,2,0),""),0)</f>
        <v/>
      </c>
      <c r="I105" s="60" t="str">
        <f>IFERROR(IF(G105&gt;0,VLOOKUP(G105,اضافه!B:K,3,0),""),0)</f>
        <v/>
      </c>
      <c r="J105" s="61">
        <f>SUMIF(اضافه!B:B,يوميه!G105,اضافه!K:K)</f>
        <v>0</v>
      </c>
    </row>
    <row r="106" spans="1:10" ht="21.95" customHeight="1" x14ac:dyDescent="0.25">
      <c r="A106" s="45">
        <v>103</v>
      </c>
      <c r="B106" s="59">
        <f>IFERROR(IF(A106&gt;0,VLOOKUP(A106,صرف!B:K,2,0),""),0)</f>
        <v>0</v>
      </c>
      <c r="C106" s="60">
        <f>IFERROR(IF(A106&gt;0,VLOOKUP(A106,صرف!B:K,3,0),""),0)</f>
        <v>0</v>
      </c>
      <c r="D106" s="61">
        <f>SUMIF(صرف!B:B,يوميه!A106,صرف!K:K)</f>
        <v>0</v>
      </c>
      <c r="E106" s="62"/>
      <c r="F106" s="63" t="str">
        <f t="shared" si="1"/>
        <v/>
      </c>
      <c r="G106" s="47"/>
      <c r="H106" s="64" t="str">
        <f>IFERROR(IF(G106&gt;0,VLOOKUP(G106,اضافه!B:K,2,0),""),0)</f>
        <v/>
      </c>
      <c r="I106" s="60" t="str">
        <f>IFERROR(IF(G106&gt;0,VLOOKUP(G106,اضافه!B:K,3,0),""),0)</f>
        <v/>
      </c>
      <c r="J106" s="61">
        <f>SUMIF(اضافه!B:B,يوميه!G106,اضافه!K:K)</f>
        <v>0</v>
      </c>
    </row>
    <row r="107" spans="1:10" ht="21.95" customHeight="1" x14ac:dyDescent="0.25">
      <c r="A107" s="45">
        <v>104</v>
      </c>
      <c r="B107" s="59">
        <f>IFERROR(IF(A107&gt;0,VLOOKUP(A107,صرف!B:K,2,0),""),0)</f>
        <v>0</v>
      </c>
      <c r="C107" s="60">
        <f>IFERROR(IF(A107&gt;0,VLOOKUP(A107,صرف!B:K,3,0),""),0)</f>
        <v>0</v>
      </c>
      <c r="D107" s="61">
        <f>SUMIF(صرف!B:B,يوميه!A107,صرف!K:K)</f>
        <v>0</v>
      </c>
      <c r="E107" s="62"/>
      <c r="F107" s="63" t="str">
        <f t="shared" si="1"/>
        <v/>
      </c>
      <c r="G107" s="47"/>
      <c r="H107" s="64" t="str">
        <f>IFERROR(IF(G107&gt;0,VLOOKUP(G107,اضافه!B:K,2,0),""),0)</f>
        <v/>
      </c>
      <c r="I107" s="60" t="str">
        <f>IFERROR(IF(G107&gt;0,VLOOKUP(G107,اضافه!B:K,3,0),""),0)</f>
        <v/>
      </c>
      <c r="J107" s="61">
        <f>SUMIF(اضافه!B:B,يوميه!G107,اضافه!K:K)</f>
        <v>0</v>
      </c>
    </row>
    <row r="108" spans="1:10" ht="21.95" customHeight="1" x14ac:dyDescent="0.25">
      <c r="A108" s="45">
        <v>105</v>
      </c>
      <c r="B108" s="59">
        <f>IFERROR(IF(A108&gt;0,VLOOKUP(A108,صرف!B:K,2,0),""),0)</f>
        <v>0</v>
      </c>
      <c r="C108" s="60">
        <f>IFERROR(IF(A108&gt;0,VLOOKUP(A108,صرف!B:K,3,0),""),0)</f>
        <v>0</v>
      </c>
      <c r="D108" s="61">
        <f>SUMIF(صرف!B:B,يوميه!A108,صرف!K:K)</f>
        <v>0</v>
      </c>
      <c r="E108" s="62"/>
      <c r="F108" s="63" t="str">
        <f t="shared" si="1"/>
        <v/>
      </c>
      <c r="G108" s="47"/>
      <c r="H108" s="64" t="str">
        <f>IFERROR(IF(G108&gt;0,VLOOKUP(G108,اضافه!B:K,2,0),""),0)</f>
        <v/>
      </c>
      <c r="I108" s="60" t="str">
        <f>IFERROR(IF(G108&gt;0,VLOOKUP(G108,اضافه!B:K,3,0),""),0)</f>
        <v/>
      </c>
      <c r="J108" s="61">
        <f>SUMIF(اضافه!B:B,يوميه!G108,اضافه!K:K)</f>
        <v>0</v>
      </c>
    </row>
    <row r="109" spans="1:10" ht="21.95" customHeight="1" x14ac:dyDescent="0.25">
      <c r="A109" s="45">
        <v>106</v>
      </c>
      <c r="B109" s="59">
        <f>IFERROR(IF(A109&gt;0,VLOOKUP(A109,صرف!B:K,2,0),""),0)</f>
        <v>0</v>
      </c>
      <c r="C109" s="60">
        <f>IFERROR(IF(A109&gt;0,VLOOKUP(A109,صرف!B:K,3,0),""),0)</f>
        <v>0</v>
      </c>
      <c r="D109" s="61">
        <f>SUMIF(صرف!B:B,يوميه!A109,صرف!K:K)</f>
        <v>0</v>
      </c>
      <c r="E109" s="62"/>
      <c r="F109" s="63" t="str">
        <f t="shared" si="1"/>
        <v/>
      </c>
      <c r="G109" s="47"/>
      <c r="H109" s="64" t="str">
        <f>IFERROR(IF(G109&gt;0,VLOOKUP(G109,اضافه!B:K,2,0),""),0)</f>
        <v/>
      </c>
      <c r="I109" s="60" t="str">
        <f>IFERROR(IF(G109&gt;0,VLOOKUP(G109,اضافه!B:K,3,0),""),0)</f>
        <v/>
      </c>
      <c r="J109" s="61">
        <f>SUMIF(اضافه!B:B,يوميه!G109,اضافه!K:K)</f>
        <v>0</v>
      </c>
    </row>
    <row r="110" spans="1:10" ht="21.95" customHeight="1" x14ac:dyDescent="0.25">
      <c r="A110" s="45">
        <v>107</v>
      </c>
      <c r="B110" s="59">
        <f>IFERROR(IF(A110&gt;0,VLOOKUP(A110,صرف!B:K,2,0),""),0)</f>
        <v>0</v>
      </c>
      <c r="C110" s="60">
        <f>IFERROR(IF(A110&gt;0,VLOOKUP(A110,صرف!B:K,3,0),""),0)</f>
        <v>0</v>
      </c>
      <c r="D110" s="61">
        <f>SUMIF(صرف!B:B,يوميه!A110,صرف!K:K)</f>
        <v>0</v>
      </c>
      <c r="E110" s="62"/>
      <c r="F110" s="63" t="str">
        <f t="shared" si="1"/>
        <v/>
      </c>
      <c r="G110" s="47"/>
      <c r="H110" s="64" t="str">
        <f>IFERROR(IF(G110&gt;0,VLOOKUP(G110,اضافه!B:K,2,0),""),0)</f>
        <v/>
      </c>
      <c r="I110" s="60" t="str">
        <f>IFERROR(IF(G110&gt;0,VLOOKUP(G110,اضافه!B:K,3,0),""),0)</f>
        <v/>
      </c>
      <c r="J110" s="61">
        <f>SUMIF(اضافه!B:B,يوميه!G110,اضافه!K:K)</f>
        <v>0</v>
      </c>
    </row>
    <row r="111" spans="1:10" ht="21.95" customHeight="1" x14ac:dyDescent="0.25">
      <c r="A111" s="45">
        <v>108</v>
      </c>
      <c r="B111" s="59">
        <f>IFERROR(IF(A111&gt;0,VLOOKUP(A111,صرف!B:K,2,0),""),0)</f>
        <v>0</v>
      </c>
      <c r="C111" s="60">
        <f>IFERROR(IF(A111&gt;0,VLOOKUP(A111,صرف!B:K,3,0),""),0)</f>
        <v>0</v>
      </c>
      <c r="D111" s="61">
        <f>SUMIF(صرف!B:B,يوميه!A111,صرف!K:K)</f>
        <v>0</v>
      </c>
      <c r="E111" s="62"/>
      <c r="F111" s="63" t="str">
        <f t="shared" si="1"/>
        <v/>
      </c>
      <c r="G111" s="47"/>
      <c r="H111" s="64" t="str">
        <f>IFERROR(IF(G111&gt;0,VLOOKUP(G111,اضافه!B:K,2,0),""),0)</f>
        <v/>
      </c>
      <c r="I111" s="60" t="str">
        <f>IFERROR(IF(G111&gt;0,VLOOKUP(G111,اضافه!B:K,3,0),""),0)</f>
        <v/>
      </c>
      <c r="J111" s="61">
        <f>SUMIF(اضافه!B:B,يوميه!G111,اضافه!K:K)</f>
        <v>0</v>
      </c>
    </row>
    <row r="112" spans="1:10" ht="21.95" customHeight="1" x14ac:dyDescent="0.25">
      <c r="A112" s="45">
        <v>109</v>
      </c>
      <c r="B112" s="59">
        <f>IFERROR(IF(A112&gt;0,VLOOKUP(A112,صرف!B:K,2,0),""),0)</f>
        <v>0</v>
      </c>
      <c r="C112" s="60">
        <f>IFERROR(IF(A112&gt;0,VLOOKUP(A112,صرف!B:K,3,0),""),0)</f>
        <v>0</v>
      </c>
      <c r="D112" s="61">
        <f>SUMIF(صرف!B:B,يوميه!A112,صرف!K:K)</f>
        <v>0</v>
      </c>
      <c r="E112" s="62"/>
      <c r="F112" s="63" t="str">
        <f t="shared" si="1"/>
        <v/>
      </c>
      <c r="G112" s="47"/>
      <c r="H112" s="64" t="str">
        <f>IFERROR(IF(G112&gt;0,VLOOKUP(G112,اضافه!B:K,2,0),""),0)</f>
        <v/>
      </c>
      <c r="I112" s="60" t="str">
        <f>IFERROR(IF(G112&gt;0,VLOOKUP(G112,اضافه!B:K,3,0),""),0)</f>
        <v/>
      </c>
      <c r="J112" s="61">
        <f>SUMIF(اضافه!B:B,يوميه!G112,اضافه!K:K)</f>
        <v>0</v>
      </c>
    </row>
    <row r="113" spans="1:10" ht="21.95" customHeight="1" x14ac:dyDescent="0.25">
      <c r="A113" s="45">
        <v>110</v>
      </c>
      <c r="B113" s="59">
        <f>IFERROR(IF(A113&gt;0,VLOOKUP(A113,صرف!B:K,2,0),""),0)</f>
        <v>0</v>
      </c>
      <c r="C113" s="60">
        <f>IFERROR(IF(A113&gt;0,VLOOKUP(A113,صرف!B:K,3,0),""),0)</f>
        <v>0</v>
      </c>
      <c r="D113" s="61">
        <f>SUMIF(صرف!B:B,يوميه!A113,صرف!K:K)</f>
        <v>0</v>
      </c>
      <c r="E113" s="62"/>
      <c r="F113" s="63" t="str">
        <f t="shared" si="1"/>
        <v/>
      </c>
      <c r="G113" s="47"/>
      <c r="H113" s="64" t="str">
        <f>IFERROR(IF(G113&gt;0,VLOOKUP(G113,اضافه!B:K,2,0),""),0)</f>
        <v/>
      </c>
      <c r="I113" s="60" t="str">
        <f>IFERROR(IF(G113&gt;0,VLOOKUP(G113,اضافه!B:K,3,0),""),0)</f>
        <v/>
      </c>
      <c r="J113" s="61">
        <f>SUMIF(اضافه!B:B,يوميه!G113,اضافه!K:K)</f>
        <v>0</v>
      </c>
    </row>
    <row r="114" spans="1:10" ht="21.95" customHeight="1" x14ac:dyDescent="0.25">
      <c r="A114" s="45">
        <v>111</v>
      </c>
      <c r="B114" s="59">
        <f>IFERROR(IF(A114&gt;0,VLOOKUP(A114,صرف!B:K,2,0),""),0)</f>
        <v>0</v>
      </c>
      <c r="C114" s="60">
        <f>IFERROR(IF(A114&gt;0,VLOOKUP(A114,صرف!B:K,3,0),""),0)</f>
        <v>0</v>
      </c>
      <c r="D114" s="61">
        <f>SUMIF(صرف!B:B,يوميه!A114,صرف!K:K)</f>
        <v>0</v>
      </c>
      <c r="E114" s="62"/>
      <c r="F114" s="63" t="str">
        <f t="shared" si="1"/>
        <v/>
      </c>
      <c r="G114" s="47"/>
      <c r="H114" s="64" t="str">
        <f>IFERROR(IF(G114&gt;0,VLOOKUP(G114,اضافه!B:K,2,0),""),0)</f>
        <v/>
      </c>
      <c r="I114" s="60" t="str">
        <f>IFERROR(IF(G114&gt;0,VLOOKUP(G114,اضافه!B:K,3,0),""),0)</f>
        <v/>
      </c>
      <c r="J114" s="61">
        <f>SUMIF(اضافه!B:B,يوميه!G114,اضافه!K:K)</f>
        <v>0</v>
      </c>
    </row>
    <row r="115" spans="1:10" ht="21.95" customHeight="1" x14ac:dyDescent="0.25">
      <c r="A115" s="45">
        <v>112</v>
      </c>
      <c r="B115" s="59">
        <f>IFERROR(IF(A115&gt;0,VLOOKUP(A115,صرف!B:K,2,0),""),0)</f>
        <v>0</v>
      </c>
      <c r="C115" s="60">
        <f>IFERROR(IF(A115&gt;0,VLOOKUP(A115,صرف!B:K,3,0),""),0)</f>
        <v>0</v>
      </c>
      <c r="D115" s="61">
        <f>SUMIF(صرف!B:B,يوميه!A115,صرف!K:K)</f>
        <v>0</v>
      </c>
      <c r="E115" s="62"/>
      <c r="F115" s="63" t="str">
        <f t="shared" si="1"/>
        <v/>
      </c>
      <c r="G115" s="47"/>
      <c r="H115" s="64" t="str">
        <f>IFERROR(IF(G115&gt;0,VLOOKUP(G115,اضافه!B:K,2,0),""),0)</f>
        <v/>
      </c>
      <c r="I115" s="60" t="str">
        <f>IFERROR(IF(G115&gt;0,VLOOKUP(G115,اضافه!B:K,3,0),""),0)</f>
        <v/>
      </c>
      <c r="J115" s="61">
        <f>SUMIF(اضافه!B:B,يوميه!G115,اضافه!K:K)</f>
        <v>0</v>
      </c>
    </row>
    <row r="116" spans="1:10" ht="21.95" customHeight="1" x14ac:dyDescent="0.25">
      <c r="A116" s="45">
        <v>113</v>
      </c>
      <c r="B116" s="59">
        <f>IFERROR(IF(A116&gt;0,VLOOKUP(A116,صرف!B:K,2,0),""),0)</f>
        <v>0</v>
      </c>
      <c r="C116" s="60">
        <f>IFERROR(IF(A116&gt;0,VLOOKUP(A116,صرف!B:K,3,0),""),0)</f>
        <v>0</v>
      </c>
      <c r="D116" s="61">
        <f>SUMIF(صرف!B:B,يوميه!A116,صرف!K:K)</f>
        <v>0</v>
      </c>
      <c r="E116" s="62"/>
      <c r="F116" s="63" t="str">
        <f t="shared" si="1"/>
        <v/>
      </c>
      <c r="G116" s="47"/>
      <c r="H116" s="64" t="str">
        <f>IFERROR(IF(G116&gt;0,VLOOKUP(G116,اضافه!B:K,2,0),""),0)</f>
        <v/>
      </c>
      <c r="I116" s="60" t="str">
        <f>IFERROR(IF(G116&gt;0,VLOOKUP(G116,اضافه!B:K,3,0),""),0)</f>
        <v/>
      </c>
      <c r="J116" s="61">
        <f>SUMIF(اضافه!B:B,يوميه!G116,اضافه!K:K)</f>
        <v>0</v>
      </c>
    </row>
    <row r="117" spans="1:10" ht="21.95" customHeight="1" x14ac:dyDescent="0.25">
      <c r="A117" s="45">
        <v>114</v>
      </c>
      <c r="B117" s="59">
        <f>IFERROR(IF(A117&gt;0,VLOOKUP(A117,صرف!B:K,2,0),""),0)</f>
        <v>0</v>
      </c>
      <c r="C117" s="60">
        <f>IFERROR(IF(A117&gt;0,VLOOKUP(A117,صرف!B:K,3,0),""),0)</f>
        <v>0</v>
      </c>
      <c r="D117" s="61">
        <f>SUMIF(صرف!B:B,يوميه!A117,صرف!K:K)</f>
        <v>0</v>
      </c>
      <c r="E117" s="62"/>
      <c r="F117" s="63" t="str">
        <f t="shared" si="1"/>
        <v/>
      </c>
      <c r="G117" s="47"/>
      <c r="H117" s="64" t="str">
        <f>IFERROR(IF(G117&gt;0,VLOOKUP(G117,اضافه!B:K,2,0),""),0)</f>
        <v/>
      </c>
      <c r="I117" s="60" t="str">
        <f>IFERROR(IF(G117&gt;0,VLOOKUP(G117,اضافه!B:K,3,0),""),0)</f>
        <v/>
      </c>
      <c r="J117" s="61">
        <f>SUMIF(اضافه!B:B,يوميه!G117,اضافه!K:K)</f>
        <v>0</v>
      </c>
    </row>
    <row r="118" spans="1:10" ht="21.95" customHeight="1" x14ac:dyDescent="0.25">
      <c r="A118" s="45">
        <v>115</v>
      </c>
      <c r="B118" s="59">
        <f>IFERROR(IF(A118&gt;0,VLOOKUP(A118,صرف!B:K,2,0),""),0)</f>
        <v>0</v>
      </c>
      <c r="C118" s="60">
        <f>IFERROR(IF(A118&gt;0,VLOOKUP(A118,صرف!B:K,3,0),""),0)</f>
        <v>0</v>
      </c>
      <c r="D118" s="61">
        <f>SUMIF(صرف!B:B,يوميه!A118,صرف!K:K)</f>
        <v>0</v>
      </c>
      <c r="E118" s="62"/>
      <c r="F118" s="63" t="str">
        <f t="shared" si="1"/>
        <v/>
      </c>
      <c r="G118" s="47"/>
      <c r="H118" s="64" t="str">
        <f>IFERROR(IF(G118&gt;0,VLOOKUP(G118,اضافه!B:K,2,0),""),0)</f>
        <v/>
      </c>
      <c r="I118" s="60" t="str">
        <f>IFERROR(IF(G118&gt;0,VLOOKUP(G118,اضافه!B:K,3,0),""),0)</f>
        <v/>
      </c>
      <c r="J118" s="61">
        <f>SUMIF(اضافه!B:B,يوميه!G118,اضافه!K:K)</f>
        <v>0</v>
      </c>
    </row>
    <row r="119" spans="1:10" ht="21.95" customHeight="1" x14ac:dyDescent="0.25">
      <c r="A119" s="45">
        <v>116</v>
      </c>
      <c r="B119" s="59">
        <f>IFERROR(IF(A119&gt;0,VLOOKUP(A119,صرف!B:K,2,0),""),0)</f>
        <v>0</v>
      </c>
      <c r="C119" s="60">
        <f>IFERROR(IF(A119&gt;0,VLOOKUP(A119,صرف!B:K,3,0),""),0)</f>
        <v>0</v>
      </c>
      <c r="D119" s="61">
        <f>SUMIF(صرف!B:B,يوميه!A119,صرف!K:K)</f>
        <v>0</v>
      </c>
      <c r="E119" s="62"/>
      <c r="F119" s="63" t="str">
        <f t="shared" si="1"/>
        <v/>
      </c>
      <c r="G119" s="47"/>
      <c r="H119" s="64" t="str">
        <f>IFERROR(IF(G119&gt;0,VLOOKUP(G119,اضافه!B:K,2,0),""),0)</f>
        <v/>
      </c>
      <c r="I119" s="60" t="str">
        <f>IFERROR(IF(G119&gt;0,VLOOKUP(G119,اضافه!B:K,3,0),""),0)</f>
        <v/>
      </c>
      <c r="J119" s="61">
        <f>SUMIF(اضافه!B:B,يوميه!G119,اضافه!K:K)</f>
        <v>0</v>
      </c>
    </row>
    <row r="120" spans="1:10" ht="21.95" customHeight="1" x14ac:dyDescent="0.25">
      <c r="A120" s="45">
        <v>117</v>
      </c>
      <c r="B120" s="59">
        <f>IFERROR(IF(A120&gt;0,VLOOKUP(A120,صرف!B:K,2,0),""),0)</f>
        <v>0</v>
      </c>
      <c r="C120" s="60">
        <f>IFERROR(IF(A120&gt;0,VLOOKUP(A120,صرف!B:K,3,0),""),0)</f>
        <v>0</v>
      </c>
      <c r="D120" s="61">
        <f>SUMIF(صرف!B:B,يوميه!A120,صرف!K:K)</f>
        <v>0</v>
      </c>
      <c r="E120" s="62"/>
      <c r="F120" s="63" t="str">
        <f t="shared" si="1"/>
        <v/>
      </c>
      <c r="G120" s="47"/>
      <c r="H120" s="64" t="str">
        <f>IFERROR(IF(G120&gt;0,VLOOKUP(G120,اضافه!B:K,2,0),""),0)</f>
        <v/>
      </c>
      <c r="I120" s="60" t="str">
        <f>IFERROR(IF(G120&gt;0,VLOOKUP(G120,اضافه!B:K,3,0),""),0)</f>
        <v/>
      </c>
      <c r="J120" s="61">
        <f>SUMIF(اضافه!B:B,يوميه!G120,اضافه!K:K)</f>
        <v>0</v>
      </c>
    </row>
    <row r="121" spans="1:10" ht="21.95" customHeight="1" x14ac:dyDescent="0.25">
      <c r="A121" s="45">
        <v>118</v>
      </c>
      <c r="B121" s="59">
        <f>IFERROR(IF(A121&gt;0,VLOOKUP(A121,صرف!B:K,2,0),""),0)</f>
        <v>0</v>
      </c>
      <c r="C121" s="60">
        <f>IFERROR(IF(A121&gt;0,VLOOKUP(A121,صرف!B:K,3,0),""),0)</f>
        <v>0</v>
      </c>
      <c r="D121" s="61">
        <f>SUMIF(صرف!B:B,يوميه!A121,صرف!K:K)</f>
        <v>0</v>
      </c>
      <c r="E121" s="62"/>
      <c r="F121" s="63" t="str">
        <f t="shared" si="1"/>
        <v/>
      </c>
      <c r="G121" s="47"/>
      <c r="H121" s="64" t="str">
        <f>IFERROR(IF(G121&gt;0,VLOOKUP(G121,اضافه!B:K,2,0),""),0)</f>
        <v/>
      </c>
      <c r="I121" s="60" t="str">
        <f>IFERROR(IF(G121&gt;0,VLOOKUP(G121,اضافه!B:K,3,0),""),0)</f>
        <v/>
      </c>
      <c r="J121" s="61">
        <f>SUMIF(اضافه!B:B,يوميه!G121,اضافه!K:K)</f>
        <v>0</v>
      </c>
    </row>
    <row r="122" spans="1:10" ht="21.95" customHeight="1" x14ac:dyDescent="0.25">
      <c r="A122" s="45">
        <v>119</v>
      </c>
      <c r="B122" s="59">
        <f>IFERROR(IF(A122&gt;0,VLOOKUP(A122,صرف!B:K,2,0),""),0)</f>
        <v>0</v>
      </c>
      <c r="C122" s="60">
        <f>IFERROR(IF(A122&gt;0,VLOOKUP(A122,صرف!B:K,3,0),""),0)</f>
        <v>0</v>
      </c>
      <c r="D122" s="61">
        <f>SUMIF(صرف!B:B,يوميه!A122,صرف!K:K)</f>
        <v>0</v>
      </c>
      <c r="E122" s="62"/>
      <c r="F122" s="63" t="str">
        <f t="shared" si="1"/>
        <v/>
      </c>
      <c r="G122" s="47"/>
      <c r="H122" s="64" t="str">
        <f>IFERROR(IF(G122&gt;0,VLOOKUP(G122,اضافه!B:K,2,0),""),0)</f>
        <v/>
      </c>
      <c r="I122" s="60" t="str">
        <f>IFERROR(IF(G122&gt;0,VLOOKUP(G122,اضافه!B:K,3,0),""),0)</f>
        <v/>
      </c>
      <c r="J122" s="61">
        <f>SUMIF(اضافه!B:B,يوميه!G122,اضافه!K:K)</f>
        <v>0</v>
      </c>
    </row>
    <row r="123" spans="1:10" ht="21.95" customHeight="1" x14ac:dyDescent="0.25">
      <c r="A123" s="45">
        <v>120</v>
      </c>
      <c r="B123" s="59">
        <f>IFERROR(IF(A123&gt;0,VLOOKUP(A123,صرف!B:K,2,0),""),0)</f>
        <v>0</v>
      </c>
      <c r="C123" s="60">
        <f>IFERROR(IF(A123&gt;0,VLOOKUP(A123,صرف!B:K,3,0),""),0)</f>
        <v>0</v>
      </c>
      <c r="D123" s="61">
        <f>SUMIF(صرف!B:B,يوميه!A123,صرف!K:K)</f>
        <v>0</v>
      </c>
      <c r="E123" s="62"/>
      <c r="F123" s="63" t="str">
        <f t="shared" si="1"/>
        <v/>
      </c>
      <c r="G123" s="47"/>
      <c r="H123" s="64" t="str">
        <f>IFERROR(IF(G123&gt;0,VLOOKUP(G123,اضافه!B:K,2,0),""),0)</f>
        <v/>
      </c>
      <c r="I123" s="60" t="str">
        <f>IFERROR(IF(G123&gt;0,VLOOKUP(G123,اضافه!B:K,3,0),""),0)</f>
        <v/>
      </c>
      <c r="J123" s="61">
        <f>SUMIF(اضافه!B:B,يوميه!G123,اضافه!K:K)</f>
        <v>0</v>
      </c>
    </row>
    <row r="124" spans="1:10" ht="21.95" customHeight="1" x14ac:dyDescent="0.25">
      <c r="A124" s="45">
        <v>121</v>
      </c>
      <c r="B124" s="59">
        <f>IFERROR(IF(A124&gt;0,VLOOKUP(A124,صرف!B:K,2,0),""),0)</f>
        <v>0</v>
      </c>
      <c r="C124" s="60">
        <f>IFERROR(IF(A124&gt;0,VLOOKUP(A124,صرف!B:K,3,0),""),0)</f>
        <v>0</v>
      </c>
      <c r="D124" s="61">
        <f>SUMIF(صرف!B:B,يوميه!A124,صرف!K:K)</f>
        <v>0</v>
      </c>
      <c r="E124" s="62"/>
      <c r="F124" s="63" t="str">
        <f t="shared" si="1"/>
        <v/>
      </c>
      <c r="G124" s="47"/>
      <c r="H124" s="64" t="str">
        <f>IFERROR(IF(G124&gt;0,VLOOKUP(G124,اضافه!B:K,2,0),""),0)</f>
        <v/>
      </c>
      <c r="I124" s="60" t="str">
        <f>IFERROR(IF(G124&gt;0,VLOOKUP(G124,اضافه!B:K,3,0),""),0)</f>
        <v/>
      </c>
      <c r="J124" s="61">
        <f>SUMIF(اضافه!B:B,يوميه!G124,اضافه!K:K)</f>
        <v>0</v>
      </c>
    </row>
    <row r="125" spans="1:10" ht="21.95" customHeight="1" x14ac:dyDescent="0.25">
      <c r="A125" s="45">
        <v>122</v>
      </c>
      <c r="B125" s="59">
        <f>IFERROR(IF(A125&gt;0,VLOOKUP(A125,صرف!B:K,2,0),""),0)</f>
        <v>0</v>
      </c>
      <c r="C125" s="60">
        <f>IFERROR(IF(A125&gt;0,VLOOKUP(A125,صرف!B:K,3,0),""),0)</f>
        <v>0</v>
      </c>
      <c r="D125" s="61">
        <f>SUMIF(صرف!B:B,يوميه!A125,صرف!K:K)</f>
        <v>0</v>
      </c>
      <c r="E125" s="62"/>
      <c r="F125" s="63" t="str">
        <f t="shared" si="1"/>
        <v/>
      </c>
      <c r="G125" s="47"/>
      <c r="H125" s="64" t="str">
        <f>IFERROR(IF(G125&gt;0,VLOOKUP(G125,اضافه!B:K,2,0),""),0)</f>
        <v/>
      </c>
      <c r="I125" s="60" t="str">
        <f>IFERROR(IF(G125&gt;0,VLOOKUP(G125,اضافه!B:K,3,0),""),0)</f>
        <v/>
      </c>
      <c r="J125" s="61">
        <f>SUMIF(اضافه!B:B,يوميه!G125,اضافه!K:K)</f>
        <v>0</v>
      </c>
    </row>
    <row r="126" spans="1:10" ht="21.95" customHeight="1" x14ac:dyDescent="0.25">
      <c r="A126" s="45">
        <v>123</v>
      </c>
      <c r="B126" s="59">
        <f>IFERROR(IF(A126&gt;0,VLOOKUP(A126,صرف!B:K,2,0),""),0)</f>
        <v>0</v>
      </c>
      <c r="C126" s="60">
        <f>IFERROR(IF(A126&gt;0,VLOOKUP(A126,صرف!B:K,3,0),""),0)</f>
        <v>0</v>
      </c>
      <c r="D126" s="61">
        <f>SUMIF(صرف!B:B,يوميه!A126,صرف!K:K)</f>
        <v>0</v>
      </c>
      <c r="E126" s="62"/>
      <c r="F126" s="63" t="str">
        <f t="shared" si="1"/>
        <v/>
      </c>
      <c r="G126" s="47"/>
      <c r="H126" s="64" t="str">
        <f>IFERROR(IF(G126&gt;0,VLOOKUP(G126,اضافه!B:K,2,0),""),0)</f>
        <v/>
      </c>
      <c r="I126" s="60" t="str">
        <f>IFERROR(IF(G126&gt;0,VLOOKUP(G126,اضافه!B:K,3,0),""),0)</f>
        <v/>
      </c>
      <c r="J126" s="61">
        <f>SUMIF(اضافه!B:B,يوميه!G126,اضافه!K:K)</f>
        <v>0</v>
      </c>
    </row>
    <row r="127" spans="1:10" ht="21.95" customHeight="1" x14ac:dyDescent="0.25">
      <c r="A127" s="45">
        <v>124</v>
      </c>
      <c r="B127" s="59">
        <f>IFERROR(IF(A127&gt;0,VLOOKUP(A127,صرف!B:K,2,0),""),0)</f>
        <v>0</v>
      </c>
      <c r="C127" s="60">
        <f>IFERROR(IF(A127&gt;0,VLOOKUP(A127,صرف!B:K,3,0),""),0)</f>
        <v>0</v>
      </c>
      <c r="D127" s="61">
        <f>SUMIF(صرف!B:B,يوميه!A127,صرف!K:K)</f>
        <v>0</v>
      </c>
      <c r="E127" s="62"/>
      <c r="F127" s="63" t="str">
        <f t="shared" si="1"/>
        <v/>
      </c>
      <c r="G127" s="47"/>
      <c r="H127" s="64" t="str">
        <f>IFERROR(IF(G127&gt;0,VLOOKUP(G127,اضافه!B:K,2,0),""),0)</f>
        <v/>
      </c>
      <c r="I127" s="60" t="str">
        <f>IFERROR(IF(G127&gt;0,VLOOKUP(G127,اضافه!B:K,3,0),""),0)</f>
        <v/>
      </c>
      <c r="J127" s="61">
        <f>SUMIF(اضافه!B:B,يوميه!G127,اضافه!K:K)</f>
        <v>0</v>
      </c>
    </row>
    <row r="128" spans="1:10" ht="21.95" customHeight="1" x14ac:dyDescent="0.25">
      <c r="A128" s="45">
        <v>125</v>
      </c>
      <c r="B128" s="59">
        <f>IFERROR(IF(A128&gt;0,VLOOKUP(A128,صرف!B:K,2,0),""),0)</f>
        <v>0</v>
      </c>
      <c r="C128" s="60">
        <f>IFERROR(IF(A128&gt;0,VLOOKUP(A128,صرف!B:K,3,0),""),0)</f>
        <v>0</v>
      </c>
      <c r="D128" s="61">
        <f>SUMIF(صرف!B:B,يوميه!A128,صرف!K:K)</f>
        <v>0</v>
      </c>
      <c r="E128" s="62"/>
      <c r="F128" s="63" t="str">
        <f t="shared" si="1"/>
        <v/>
      </c>
      <c r="G128" s="47"/>
      <c r="H128" s="64" t="str">
        <f>IFERROR(IF(G128&gt;0,VLOOKUP(G128,اضافه!B:K,2,0),""),0)</f>
        <v/>
      </c>
      <c r="I128" s="60" t="str">
        <f>IFERROR(IF(G128&gt;0,VLOOKUP(G128,اضافه!B:K,3,0),""),0)</f>
        <v/>
      </c>
      <c r="J128" s="61">
        <f>SUMIF(اضافه!B:B,يوميه!G128,اضافه!K:K)</f>
        <v>0</v>
      </c>
    </row>
    <row r="129" spans="1:10" ht="21.95" customHeight="1" x14ac:dyDescent="0.25">
      <c r="A129" s="45">
        <v>126</v>
      </c>
      <c r="B129" s="59">
        <f>IFERROR(IF(A129&gt;0,VLOOKUP(A129,صرف!B:K,2,0),""),0)</f>
        <v>0</v>
      </c>
      <c r="C129" s="60">
        <f>IFERROR(IF(A129&gt;0,VLOOKUP(A129,صرف!B:K,3,0),""),0)</f>
        <v>0</v>
      </c>
      <c r="D129" s="61">
        <f>SUMIF(صرف!B:B,يوميه!A129,صرف!K:K)</f>
        <v>0</v>
      </c>
      <c r="E129" s="62"/>
      <c r="F129" s="63" t="str">
        <f t="shared" si="1"/>
        <v/>
      </c>
      <c r="G129" s="47"/>
      <c r="H129" s="64" t="str">
        <f>IFERROR(IF(G129&gt;0,VLOOKUP(G129,اضافه!B:K,2,0),""),0)</f>
        <v/>
      </c>
      <c r="I129" s="60" t="str">
        <f>IFERROR(IF(G129&gt;0,VLOOKUP(G129,اضافه!B:K,3,0),""),0)</f>
        <v/>
      </c>
      <c r="J129" s="61">
        <f>SUMIF(اضافه!B:B,يوميه!G129,اضافه!K:K)</f>
        <v>0</v>
      </c>
    </row>
    <row r="130" spans="1:10" ht="21.95" customHeight="1" x14ac:dyDescent="0.25">
      <c r="A130" s="45">
        <v>127</v>
      </c>
      <c r="B130" s="59">
        <f>IFERROR(IF(A130&gt;0,VLOOKUP(A130,صرف!B:K,2,0),""),0)</f>
        <v>0</v>
      </c>
      <c r="C130" s="60">
        <f>IFERROR(IF(A130&gt;0,VLOOKUP(A130,صرف!B:K,3,0),""),0)</f>
        <v>0</v>
      </c>
      <c r="D130" s="61">
        <f>SUMIF(صرف!B:B,يوميه!A130,صرف!K:K)</f>
        <v>0</v>
      </c>
      <c r="E130" s="62"/>
      <c r="F130" s="63" t="str">
        <f t="shared" si="1"/>
        <v/>
      </c>
      <c r="G130" s="47"/>
      <c r="H130" s="64" t="str">
        <f>IFERROR(IF(G130&gt;0,VLOOKUP(G130,اضافه!B:K,2,0),""),0)</f>
        <v/>
      </c>
      <c r="I130" s="60" t="str">
        <f>IFERROR(IF(G130&gt;0,VLOOKUP(G130,اضافه!B:K,3,0),""),0)</f>
        <v/>
      </c>
      <c r="J130" s="61">
        <f>SUMIF(اضافه!B:B,يوميه!G130,اضافه!K:K)</f>
        <v>0</v>
      </c>
    </row>
    <row r="131" spans="1:10" ht="21.95" customHeight="1" x14ac:dyDescent="0.25">
      <c r="A131" s="45">
        <v>128</v>
      </c>
      <c r="B131" s="59">
        <f>IFERROR(IF(A131&gt;0,VLOOKUP(A131,صرف!B:K,2,0),""),0)</f>
        <v>0</v>
      </c>
      <c r="C131" s="60">
        <f>IFERROR(IF(A131&gt;0,VLOOKUP(A131,صرف!B:K,3,0),""),0)</f>
        <v>0</v>
      </c>
      <c r="D131" s="61">
        <f>SUMIF(صرف!B:B,يوميه!A131,صرف!K:K)</f>
        <v>0</v>
      </c>
      <c r="E131" s="62"/>
      <c r="F131" s="63" t="str">
        <f t="shared" si="1"/>
        <v/>
      </c>
      <c r="G131" s="47"/>
      <c r="H131" s="64" t="str">
        <f>IFERROR(IF(G131&gt;0,VLOOKUP(G131,اضافه!B:K,2,0),""),0)</f>
        <v/>
      </c>
      <c r="I131" s="60" t="str">
        <f>IFERROR(IF(G131&gt;0,VLOOKUP(G131,اضافه!B:K,3,0),""),0)</f>
        <v/>
      </c>
      <c r="J131" s="61">
        <f>SUMIF(اضافه!B:B,يوميه!G131,اضافه!K:K)</f>
        <v>0</v>
      </c>
    </row>
    <row r="132" spans="1:10" ht="21.95" customHeight="1" x14ac:dyDescent="0.25">
      <c r="A132" s="45">
        <v>129</v>
      </c>
      <c r="B132" s="59">
        <f>IFERROR(IF(A132&gt;0,VLOOKUP(A132,صرف!B:K,2,0),""),0)</f>
        <v>0</v>
      </c>
      <c r="C132" s="60">
        <f>IFERROR(IF(A132&gt;0,VLOOKUP(A132,صرف!B:K,3,0),""),0)</f>
        <v>0</v>
      </c>
      <c r="D132" s="61">
        <f>SUMIF(صرف!B:B,يوميه!A132,صرف!K:K)</f>
        <v>0</v>
      </c>
      <c r="E132" s="62"/>
      <c r="F132" s="63" t="str">
        <f t="shared" si="1"/>
        <v/>
      </c>
      <c r="G132" s="47"/>
      <c r="H132" s="64" t="str">
        <f>IFERROR(IF(G132&gt;0,VLOOKUP(G132,اضافه!B:K,2,0),""),0)</f>
        <v/>
      </c>
      <c r="I132" s="60" t="str">
        <f>IFERROR(IF(G132&gt;0,VLOOKUP(G132,اضافه!B:K,3,0),""),0)</f>
        <v/>
      </c>
      <c r="J132" s="61">
        <f>SUMIF(اضافه!B:B,يوميه!G132,اضافه!K:K)</f>
        <v>0</v>
      </c>
    </row>
    <row r="133" spans="1:10" ht="21.95" customHeight="1" x14ac:dyDescent="0.25">
      <c r="A133" s="45">
        <v>130</v>
      </c>
      <c r="B133" s="59">
        <f>IFERROR(IF(A133&gt;0,VLOOKUP(A133,صرف!B:K,2,0),""),0)</f>
        <v>0</v>
      </c>
      <c r="C133" s="60">
        <f>IFERROR(IF(A133&gt;0,VLOOKUP(A133,صرف!B:K,3,0),""),0)</f>
        <v>0</v>
      </c>
      <c r="D133" s="61">
        <f>SUMIF(صرف!B:B,يوميه!A133,صرف!K:K)</f>
        <v>0</v>
      </c>
      <c r="E133" s="62"/>
      <c r="F133" s="63" t="str">
        <f t="shared" ref="F133:F196" si="2">IF(G133&lt;&gt;0,1+F132,"")</f>
        <v/>
      </c>
      <c r="G133" s="47"/>
      <c r="H133" s="64" t="str">
        <f>IFERROR(IF(G133&gt;0,VLOOKUP(G133,اضافه!B:K,2,0),""),0)</f>
        <v/>
      </c>
      <c r="I133" s="60" t="str">
        <f>IFERROR(IF(G133&gt;0,VLOOKUP(G133,اضافه!B:K,3,0),""),0)</f>
        <v/>
      </c>
      <c r="J133" s="61">
        <f>SUMIF(اضافه!B:B,يوميه!G133,اضافه!K:K)</f>
        <v>0</v>
      </c>
    </row>
    <row r="134" spans="1:10" ht="21.95" customHeight="1" x14ac:dyDescent="0.25">
      <c r="A134" s="45">
        <v>131</v>
      </c>
      <c r="B134" s="59">
        <f>IFERROR(IF(A134&gt;0,VLOOKUP(A134,صرف!B:K,2,0),""),0)</f>
        <v>0</v>
      </c>
      <c r="C134" s="60">
        <f>IFERROR(IF(A134&gt;0,VLOOKUP(A134,صرف!B:K,3,0),""),0)</f>
        <v>0</v>
      </c>
      <c r="D134" s="61">
        <f>SUMIF(صرف!B:B,يوميه!A134,صرف!K:K)</f>
        <v>0</v>
      </c>
      <c r="E134" s="62"/>
      <c r="F134" s="63" t="str">
        <f t="shared" si="2"/>
        <v/>
      </c>
      <c r="G134" s="47"/>
      <c r="H134" s="64" t="str">
        <f>IFERROR(IF(G134&gt;0,VLOOKUP(G134,اضافه!B:K,2,0),""),0)</f>
        <v/>
      </c>
      <c r="I134" s="60" t="str">
        <f>IFERROR(IF(G134&gt;0,VLOOKUP(G134,اضافه!B:K,3,0),""),0)</f>
        <v/>
      </c>
      <c r="J134" s="61">
        <f>SUMIF(اضافه!B:B,يوميه!G134,اضافه!K:K)</f>
        <v>0</v>
      </c>
    </row>
    <row r="135" spans="1:10" ht="21.95" customHeight="1" x14ac:dyDescent="0.25">
      <c r="A135" s="45">
        <v>132</v>
      </c>
      <c r="B135" s="59">
        <f>IFERROR(IF(A135&gt;0,VLOOKUP(A135,صرف!B:K,2,0),""),0)</f>
        <v>0</v>
      </c>
      <c r="C135" s="60">
        <f>IFERROR(IF(A135&gt;0,VLOOKUP(A135,صرف!B:K,3,0),""),0)</f>
        <v>0</v>
      </c>
      <c r="D135" s="61">
        <f>SUMIF(صرف!B:B,يوميه!A135,صرف!K:K)</f>
        <v>0</v>
      </c>
      <c r="E135" s="62"/>
      <c r="F135" s="63" t="str">
        <f t="shared" si="2"/>
        <v/>
      </c>
      <c r="G135" s="47"/>
      <c r="H135" s="64" t="str">
        <f>IFERROR(IF(G135&gt;0,VLOOKUP(G135,اضافه!B:K,2,0),""),0)</f>
        <v/>
      </c>
      <c r="I135" s="60" t="str">
        <f>IFERROR(IF(G135&gt;0,VLOOKUP(G135,اضافه!B:K,3,0),""),0)</f>
        <v/>
      </c>
      <c r="J135" s="61">
        <f>SUMIF(اضافه!B:B,يوميه!G135,اضافه!K:K)</f>
        <v>0</v>
      </c>
    </row>
    <row r="136" spans="1:10" ht="21.95" customHeight="1" x14ac:dyDescent="0.25">
      <c r="A136" s="45">
        <v>133</v>
      </c>
      <c r="B136" s="59">
        <f>IFERROR(IF(A136&gt;0,VLOOKUP(A136,صرف!B:K,2,0),""),0)</f>
        <v>0</v>
      </c>
      <c r="C136" s="60">
        <f>IFERROR(IF(A136&gt;0,VLOOKUP(A136,صرف!B:K,3,0),""),0)</f>
        <v>0</v>
      </c>
      <c r="D136" s="61">
        <f>SUMIF(صرف!B:B,يوميه!A136,صرف!K:K)</f>
        <v>0</v>
      </c>
      <c r="E136" s="62"/>
      <c r="F136" s="63" t="str">
        <f t="shared" si="2"/>
        <v/>
      </c>
      <c r="G136" s="47"/>
      <c r="H136" s="64" t="str">
        <f>IFERROR(IF(G136&gt;0,VLOOKUP(G136,اضافه!B:K,2,0),""),0)</f>
        <v/>
      </c>
      <c r="I136" s="60" t="str">
        <f>IFERROR(IF(G136&gt;0,VLOOKUP(G136,اضافه!B:K,3,0),""),0)</f>
        <v/>
      </c>
      <c r="J136" s="61">
        <f>SUMIF(اضافه!B:B,يوميه!G136,اضافه!K:K)</f>
        <v>0</v>
      </c>
    </row>
    <row r="137" spans="1:10" ht="21.95" customHeight="1" x14ac:dyDescent="0.25">
      <c r="A137" s="45">
        <v>134</v>
      </c>
      <c r="B137" s="59">
        <f>IFERROR(IF(A137&gt;0,VLOOKUP(A137,صرف!B:K,2,0),""),0)</f>
        <v>0</v>
      </c>
      <c r="C137" s="60">
        <f>IFERROR(IF(A137&gt;0,VLOOKUP(A137,صرف!B:K,3,0),""),0)</f>
        <v>0</v>
      </c>
      <c r="D137" s="61">
        <f>SUMIF(صرف!B:B,يوميه!A137,صرف!K:K)</f>
        <v>0</v>
      </c>
      <c r="E137" s="62"/>
      <c r="F137" s="63" t="str">
        <f t="shared" si="2"/>
        <v/>
      </c>
      <c r="G137" s="47"/>
      <c r="H137" s="64" t="str">
        <f>IFERROR(IF(G137&gt;0,VLOOKUP(G137,اضافه!B:K,2,0),""),0)</f>
        <v/>
      </c>
      <c r="I137" s="60" t="str">
        <f>IFERROR(IF(G137&gt;0,VLOOKUP(G137,اضافه!B:K,3,0),""),0)</f>
        <v/>
      </c>
      <c r="J137" s="61">
        <f>SUMIF(اضافه!B:B,يوميه!G137,اضافه!K:K)</f>
        <v>0</v>
      </c>
    </row>
    <row r="138" spans="1:10" ht="21.95" customHeight="1" x14ac:dyDescent="0.25">
      <c r="A138" s="45">
        <v>135</v>
      </c>
      <c r="B138" s="59">
        <f>IFERROR(IF(A138&gt;0,VLOOKUP(A138,صرف!B:K,2,0),""),0)</f>
        <v>0</v>
      </c>
      <c r="C138" s="60">
        <f>IFERROR(IF(A138&gt;0,VLOOKUP(A138,صرف!B:K,3,0),""),0)</f>
        <v>0</v>
      </c>
      <c r="D138" s="61">
        <f>SUMIF(صرف!B:B,يوميه!A138,صرف!K:K)</f>
        <v>0</v>
      </c>
      <c r="E138" s="62"/>
      <c r="F138" s="63" t="str">
        <f t="shared" si="2"/>
        <v/>
      </c>
      <c r="G138" s="47"/>
      <c r="H138" s="64" t="str">
        <f>IFERROR(IF(G138&gt;0,VLOOKUP(G138,اضافه!B:K,2,0),""),0)</f>
        <v/>
      </c>
      <c r="I138" s="60" t="str">
        <f>IFERROR(IF(G138&gt;0,VLOOKUP(G138,اضافه!B:K,3,0),""),0)</f>
        <v/>
      </c>
      <c r="J138" s="61">
        <f>SUMIF(اضافه!B:B,يوميه!G138,اضافه!K:K)</f>
        <v>0</v>
      </c>
    </row>
    <row r="139" spans="1:10" ht="21.95" customHeight="1" x14ac:dyDescent="0.25">
      <c r="A139" s="45">
        <v>136</v>
      </c>
      <c r="B139" s="59">
        <f>IFERROR(IF(A139&gt;0,VLOOKUP(A139,صرف!B:K,2,0),""),0)</f>
        <v>0</v>
      </c>
      <c r="C139" s="60">
        <f>IFERROR(IF(A139&gt;0,VLOOKUP(A139,صرف!B:K,3,0),""),0)</f>
        <v>0</v>
      </c>
      <c r="D139" s="61">
        <f>SUMIF(صرف!B:B,يوميه!A139,صرف!K:K)</f>
        <v>0</v>
      </c>
      <c r="E139" s="62"/>
      <c r="F139" s="63" t="str">
        <f t="shared" si="2"/>
        <v/>
      </c>
      <c r="G139" s="47"/>
      <c r="H139" s="64" t="str">
        <f>IFERROR(IF(G139&gt;0,VLOOKUP(G139,اضافه!B:K,2,0),""),0)</f>
        <v/>
      </c>
      <c r="I139" s="60" t="str">
        <f>IFERROR(IF(G139&gt;0,VLOOKUP(G139,اضافه!B:K,3,0),""),0)</f>
        <v/>
      </c>
      <c r="J139" s="61">
        <f>SUMIF(اضافه!B:B,يوميه!G139,اضافه!K:K)</f>
        <v>0</v>
      </c>
    </row>
    <row r="140" spans="1:10" ht="21.95" customHeight="1" x14ac:dyDescent="0.25">
      <c r="A140" s="45">
        <v>137</v>
      </c>
      <c r="B140" s="59">
        <f>IFERROR(IF(A140&gt;0,VLOOKUP(A140,صرف!B:K,2,0),""),0)</f>
        <v>0</v>
      </c>
      <c r="C140" s="60">
        <f>IFERROR(IF(A140&gt;0,VLOOKUP(A140,صرف!B:K,3,0),""),0)</f>
        <v>0</v>
      </c>
      <c r="D140" s="61">
        <f>SUMIF(صرف!B:B,يوميه!A140,صرف!K:K)</f>
        <v>0</v>
      </c>
      <c r="E140" s="62"/>
      <c r="F140" s="63" t="str">
        <f t="shared" si="2"/>
        <v/>
      </c>
      <c r="G140" s="47"/>
      <c r="H140" s="64" t="str">
        <f>IFERROR(IF(G140&gt;0,VLOOKUP(G140,اضافه!B:K,2,0),""),0)</f>
        <v/>
      </c>
      <c r="I140" s="60" t="str">
        <f>IFERROR(IF(G140&gt;0,VLOOKUP(G140,اضافه!B:K,3,0),""),0)</f>
        <v/>
      </c>
      <c r="J140" s="61">
        <f>SUMIF(اضافه!B:B,يوميه!G140,اضافه!K:K)</f>
        <v>0</v>
      </c>
    </row>
    <row r="141" spans="1:10" ht="21.95" customHeight="1" x14ac:dyDescent="0.25">
      <c r="A141" s="45">
        <v>138</v>
      </c>
      <c r="B141" s="59">
        <f>IFERROR(IF(A141&gt;0,VLOOKUP(A141,صرف!B:K,2,0),""),0)</f>
        <v>0</v>
      </c>
      <c r="C141" s="60">
        <f>IFERROR(IF(A141&gt;0,VLOOKUP(A141,صرف!B:K,3,0),""),0)</f>
        <v>0</v>
      </c>
      <c r="D141" s="61">
        <f>SUMIF(صرف!B:B,يوميه!A141,صرف!K:K)</f>
        <v>0</v>
      </c>
      <c r="E141" s="62"/>
      <c r="F141" s="63" t="str">
        <f t="shared" si="2"/>
        <v/>
      </c>
      <c r="G141" s="47"/>
      <c r="H141" s="64" t="str">
        <f>IFERROR(IF(G141&gt;0,VLOOKUP(G141,اضافه!B:K,2,0),""),0)</f>
        <v/>
      </c>
      <c r="I141" s="60" t="str">
        <f>IFERROR(IF(G141&gt;0,VLOOKUP(G141,اضافه!B:K,3,0),""),0)</f>
        <v/>
      </c>
      <c r="J141" s="61">
        <f>SUMIF(اضافه!B:B,يوميه!G141,اضافه!K:K)</f>
        <v>0</v>
      </c>
    </row>
    <row r="142" spans="1:10" ht="21.95" customHeight="1" x14ac:dyDescent="0.25">
      <c r="A142" s="45">
        <v>139</v>
      </c>
      <c r="B142" s="59">
        <f>IFERROR(IF(A142&gt;0,VLOOKUP(A142,صرف!B:K,2,0),""),0)</f>
        <v>0</v>
      </c>
      <c r="C142" s="60">
        <f>IFERROR(IF(A142&gt;0,VLOOKUP(A142,صرف!B:K,3,0),""),0)</f>
        <v>0</v>
      </c>
      <c r="D142" s="61">
        <f>SUMIF(صرف!B:B,يوميه!A142,صرف!K:K)</f>
        <v>0</v>
      </c>
      <c r="E142" s="62"/>
      <c r="F142" s="63" t="str">
        <f t="shared" si="2"/>
        <v/>
      </c>
      <c r="G142" s="47"/>
      <c r="H142" s="64" t="str">
        <f>IFERROR(IF(G142&gt;0,VLOOKUP(G142,اضافه!B:K,2,0),""),0)</f>
        <v/>
      </c>
      <c r="I142" s="60" t="str">
        <f>IFERROR(IF(G142&gt;0,VLOOKUP(G142,اضافه!B:K,3,0),""),0)</f>
        <v/>
      </c>
      <c r="J142" s="61">
        <f>SUMIF(اضافه!B:B,يوميه!G142,اضافه!K:K)</f>
        <v>0</v>
      </c>
    </row>
    <row r="143" spans="1:10" ht="21.95" customHeight="1" x14ac:dyDescent="0.25">
      <c r="A143" s="45">
        <v>140</v>
      </c>
      <c r="B143" s="59">
        <f>IFERROR(IF(A143&gt;0,VLOOKUP(A143,صرف!B:K,2,0),""),0)</f>
        <v>0</v>
      </c>
      <c r="C143" s="60">
        <f>IFERROR(IF(A143&gt;0,VLOOKUP(A143,صرف!B:K,3,0),""),0)</f>
        <v>0</v>
      </c>
      <c r="D143" s="61">
        <f>SUMIF(صرف!B:B,يوميه!A143,صرف!K:K)</f>
        <v>0</v>
      </c>
      <c r="E143" s="62"/>
      <c r="F143" s="63" t="str">
        <f t="shared" si="2"/>
        <v/>
      </c>
      <c r="G143" s="47"/>
      <c r="H143" s="64" t="str">
        <f>IFERROR(IF(G143&gt;0,VLOOKUP(G143,اضافه!B:K,2,0),""),0)</f>
        <v/>
      </c>
      <c r="I143" s="60" t="str">
        <f>IFERROR(IF(G143&gt;0,VLOOKUP(G143,اضافه!B:K,3,0),""),0)</f>
        <v/>
      </c>
      <c r="J143" s="61">
        <f>SUMIF(اضافه!B:B,يوميه!G143,اضافه!K:K)</f>
        <v>0</v>
      </c>
    </row>
    <row r="144" spans="1:10" ht="21.95" customHeight="1" x14ac:dyDescent="0.25">
      <c r="A144" s="45">
        <v>141</v>
      </c>
      <c r="B144" s="59">
        <f>IFERROR(IF(A144&gt;0,VLOOKUP(A144,صرف!B:K,2,0),""),0)</f>
        <v>0</v>
      </c>
      <c r="C144" s="60">
        <f>IFERROR(IF(A144&gt;0,VLOOKUP(A144,صرف!B:K,3,0),""),0)</f>
        <v>0</v>
      </c>
      <c r="D144" s="61">
        <f>SUMIF(صرف!B:B,يوميه!A144,صرف!K:K)</f>
        <v>0</v>
      </c>
      <c r="E144" s="62"/>
      <c r="F144" s="63" t="str">
        <f t="shared" si="2"/>
        <v/>
      </c>
      <c r="G144" s="47"/>
      <c r="H144" s="64" t="str">
        <f>IFERROR(IF(G144&gt;0,VLOOKUP(G144,اضافه!B:K,2,0),""),0)</f>
        <v/>
      </c>
      <c r="I144" s="60" t="str">
        <f>IFERROR(IF(G144&gt;0,VLOOKUP(G144,اضافه!B:K,3,0),""),0)</f>
        <v/>
      </c>
      <c r="J144" s="61">
        <f>SUMIF(اضافه!B:B,يوميه!G144,اضافه!K:K)</f>
        <v>0</v>
      </c>
    </row>
    <row r="145" spans="1:10" ht="21.95" customHeight="1" x14ac:dyDescent="0.25">
      <c r="A145" s="45">
        <v>142</v>
      </c>
      <c r="B145" s="59">
        <f>IFERROR(IF(A145&gt;0,VLOOKUP(A145,صرف!B:K,2,0),""),0)</f>
        <v>0</v>
      </c>
      <c r="C145" s="60">
        <f>IFERROR(IF(A145&gt;0,VLOOKUP(A145,صرف!B:K,3,0),""),0)</f>
        <v>0</v>
      </c>
      <c r="D145" s="61">
        <f>SUMIF(صرف!B:B,يوميه!A145,صرف!K:K)</f>
        <v>0</v>
      </c>
      <c r="E145" s="62"/>
      <c r="F145" s="63" t="str">
        <f t="shared" si="2"/>
        <v/>
      </c>
      <c r="G145" s="47"/>
      <c r="H145" s="64" t="str">
        <f>IFERROR(IF(G145&gt;0,VLOOKUP(G145,اضافه!B:K,2,0),""),0)</f>
        <v/>
      </c>
      <c r="I145" s="60" t="str">
        <f>IFERROR(IF(G145&gt;0,VLOOKUP(G145,اضافه!B:K,3,0),""),0)</f>
        <v/>
      </c>
      <c r="J145" s="61">
        <f>SUMIF(اضافه!B:B,يوميه!G145,اضافه!K:K)</f>
        <v>0</v>
      </c>
    </row>
    <row r="146" spans="1:10" ht="21.95" customHeight="1" x14ac:dyDescent="0.25">
      <c r="A146" s="45">
        <v>143</v>
      </c>
      <c r="B146" s="59">
        <f>IFERROR(IF(A146&gt;0,VLOOKUP(A146,صرف!B:K,2,0),""),0)</f>
        <v>0</v>
      </c>
      <c r="C146" s="60">
        <f>IFERROR(IF(A146&gt;0,VLOOKUP(A146,صرف!B:K,3,0),""),0)</f>
        <v>0</v>
      </c>
      <c r="D146" s="61">
        <f>SUMIF(صرف!B:B,يوميه!A146,صرف!K:K)</f>
        <v>0</v>
      </c>
      <c r="E146" s="62"/>
      <c r="F146" s="63" t="str">
        <f t="shared" si="2"/>
        <v/>
      </c>
      <c r="G146" s="47"/>
      <c r="H146" s="64" t="str">
        <f>IFERROR(IF(G146&gt;0,VLOOKUP(G146,اضافه!B:K,2,0),""),0)</f>
        <v/>
      </c>
      <c r="I146" s="60" t="str">
        <f>IFERROR(IF(G146&gt;0,VLOOKUP(G146,اضافه!B:K,3,0),""),0)</f>
        <v/>
      </c>
      <c r="J146" s="61">
        <f>SUMIF(اضافه!B:B,يوميه!G146,اضافه!K:K)</f>
        <v>0</v>
      </c>
    </row>
    <row r="147" spans="1:10" ht="21.95" customHeight="1" x14ac:dyDescent="0.25">
      <c r="A147" s="45">
        <v>144</v>
      </c>
      <c r="B147" s="59">
        <f>IFERROR(IF(A147&gt;0,VLOOKUP(A147,صرف!B:K,2,0),""),0)</f>
        <v>0</v>
      </c>
      <c r="C147" s="60">
        <f>IFERROR(IF(A147&gt;0,VLOOKUP(A147,صرف!B:K,3,0),""),0)</f>
        <v>0</v>
      </c>
      <c r="D147" s="61">
        <f>SUMIF(صرف!B:B,يوميه!A147,صرف!K:K)</f>
        <v>0</v>
      </c>
      <c r="E147" s="62"/>
      <c r="F147" s="63" t="str">
        <f t="shared" si="2"/>
        <v/>
      </c>
      <c r="G147" s="47"/>
      <c r="H147" s="64" t="str">
        <f>IFERROR(IF(G147&gt;0,VLOOKUP(G147,اضافه!B:K,2,0),""),0)</f>
        <v/>
      </c>
      <c r="I147" s="60" t="str">
        <f>IFERROR(IF(G147&gt;0,VLOOKUP(G147,اضافه!B:K,3,0),""),0)</f>
        <v/>
      </c>
      <c r="J147" s="61">
        <f>SUMIF(اضافه!B:B,يوميه!G147,اضافه!K:K)</f>
        <v>0</v>
      </c>
    </row>
    <row r="148" spans="1:10" ht="21.95" customHeight="1" x14ac:dyDescent="0.25">
      <c r="A148" s="45">
        <v>145</v>
      </c>
      <c r="B148" s="59">
        <f>IFERROR(IF(A148&gt;0,VLOOKUP(A148,صرف!B:K,2,0),""),0)</f>
        <v>0</v>
      </c>
      <c r="C148" s="60">
        <f>IFERROR(IF(A148&gt;0,VLOOKUP(A148,صرف!B:K,3,0),""),0)</f>
        <v>0</v>
      </c>
      <c r="D148" s="61">
        <f>SUMIF(صرف!B:B,يوميه!A148,صرف!K:K)</f>
        <v>0</v>
      </c>
      <c r="E148" s="62"/>
      <c r="F148" s="63" t="str">
        <f t="shared" si="2"/>
        <v/>
      </c>
      <c r="G148" s="47"/>
      <c r="H148" s="64" t="str">
        <f>IFERROR(IF(G148&gt;0,VLOOKUP(G148,اضافه!B:K,2,0),""),0)</f>
        <v/>
      </c>
      <c r="I148" s="60" t="str">
        <f>IFERROR(IF(G148&gt;0,VLOOKUP(G148,اضافه!B:K,3,0),""),0)</f>
        <v/>
      </c>
      <c r="J148" s="61">
        <f>SUMIF(اضافه!B:B,يوميه!G148,اضافه!K:K)</f>
        <v>0</v>
      </c>
    </row>
    <row r="149" spans="1:10" ht="21.95" customHeight="1" x14ac:dyDescent="0.25">
      <c r="A149" s="45">
        <v>146</v>
      </c>
      <c r="B149" s="59">
        <f>IFERROR(IF(A149&gt;0,VLOOKUP(A149,صرف!B:K,2,0),""),0)</f>
        <v>0</v>
      </c>
      <c r="C149" s="60">
        <f>IFERROR(IF(A149&gt;0,VLOOKUP(A149,صرف!B:K,3,0),""),0)</f>
        <v>0</v>
      </c>
      <c r="D149" s="61">
        <f>SUMIF(صرف!B:B,يوميه!A149,صرف!K:K)</f>
        <v>0</v>
      </c>
      <c r="E149" s="62"/>
      <c r="F149" s="63" t="str">
        <f t="shared" si="2"/>
        <v/>
      </c>
      <c r="G149" s="47"/>
      <c r="H149" s="64" t="str">
        <f>IFERROR(IF(G149&gt;0,VLOOKUP(G149,اضافه!B:K,2,0),""),0)</f>
        <v/>
      </c>
      <c r="I149" s="60" t="str">
        <f>IFERROR(IF(G149&gt;0,VLOOKUP(G149,اضافه!B:K,3,0),""),0)</f>
        <v/>
      </c>
      <c r="J149" s="61">
        <f>SUMIF(اضافه!B:B,يوميه!G149,اضافه!K:K)</f>
        <v>0</v>
      </c>
    </row>
    <row r="150" spans="1:10" ht="21.95" customHeight="1" x14ac:dyDescent="0.25">
      <c r="A150" s="45">
        <v>147</v>
      </c>
      <c r="B150" s="59">
        <f>IFERROR(IF(A150&gt;0,VLOOKUP(A150,صرف!B:K,2,0),""),0)</f>
        <v>0</v>
      </c>
      <c r="C150" s="60">
        <f>IFERROR(IF(A150&gt;0,VLOOKUP(A150,صرف!B:K,3,0),""),0)</f>
        <v>0</v>
      </c>
      <c r="D150" s="61">
        <f>SUMIF(صرف!B:B,يوميه!A150,صرف!K:K)</f>
        <v>0</v>
      </c>
      <c r="E150" s="62"/>
      <c r="F150" s="63" t="str">
        <f t="shared" si="2"/>
        <v/>
      </c>
      <c r="G150" s="47"/>
      <c r="H150" s="64" t="str">
        <f>IFERROR(IF(G150&gt;0,VLOOKUP(G150,اضافه!B:K,2,0),""),0)</f>
        <v/>
      </c>
      <c r="I150" s="60" t="str">
        <f>IFERROR(IF(G150&gt;0,VLOOKUP(G150,اضافه!B:K,3,0),""),0)</f>
        <v/>
      </c>
      <c r="J150" s="61">
        <f>SUMIF(اضافه!B:B,يوميه!G150,اضافه!K:K)</f>
        <v>0</v>
      </c>
    </row>
    <row r="151" spans="1:10" ht="21.95" customHeight="1" x14ac:dyDescent="0.25">
      <c r="A151" s="45">
        <v>148</v>
      </c>
      <c r="B151" s="59">
        <f>IFERROR(IF(A151&gt;0,VLOOKUP(A151,صرف!B:K,2,0),""),0)</f>
        <v>0</v>
      </c>
      <c r="C151" s="60">
        <f>IFERROR(IF(A151&gt;0,VLOOKUP(A151,صرف!B:K,3,0),""),0)</f>
        <v>0</v>
      </c>
      <c r="D151" s="61">
        <f>SUMIF(صرف!B:B,يوميه!A151,صرف!K:K)</f>
        <v>0</v>
      </c>
      <c r="E151" s="62"/>
      <c r="F151" s="63" t="str">
        <f t="shared" si="2"/>
        <v/>
      </c>
      <c r="G151" s="47"/>
      <c r="H151" s="64" t="str">
        <f>IFERROR(IF(G151&gt;0,VLOOKUP(G151,اضافه!B:K,2,0),""),0)</f>
        <v/>
      </c>
      <c r="I151" s="60" t="str">
        <f>IFERROR(IF(G151&gt;0,VLOOKUP(G151,اضافه!B:K,3,0),""),0)</f>
        <v/>
      </c>
      <c r="J151" s="61">
        <f>SUMIF(اضافه!B:B,يوميه!G151,اضافه!K:K)</f>
        <v>0</v>
      </c>
    </row>
    <row r="152" spans="1:10" ht="21.95" customHeight="1" x14ac:dyDescent="0.25">
      <c r="A152" s="45">
        <v>149</v>
      </c>
      <c r="B152" s="59">
        <f>IFERROR(IF(A152&gt;0,VLOOKUP(A152,صرف!B:K,2,0),""),0)</f>
        <v>0</v>
      </c>
      <c r="C152" s="60">
        <f>IFERROR(IF(A152&gt;0,VLOOKUP(A152,صرف!B:K,3,0),""),0)</f>
        <v>0</v>
      </c>
      <c r="D152" s="61">
        <f>SUMIF(صرف!B:B,يوميه!A152,صرف!K:K)</f>
        <v>0</v>
      </c>
      <c r="E152" s="62"/>
      <c r="F152" s="63" t="str">
        <f t="shared" si="2"/>
        <v/>
      </c>
      <c r="G152" s="47"/>
      <c r="H152" s="64" t="str">
        <f>IFERROR(IF(G152&gt;0,VLOOKUP(G152,اضافه!B:K,2,0),""),0)</f>
        <v/>
      </c>
      <c r="I152" s="60" t="str">
        <f>IFERROR(IF(G152&gt;0,VLOOKUP(G152,اضافه!B:K,3,0),""),0)</f>
        <v/>
      </c>
      <c r="J152" s="61">
        <f>SUMIF(اضافه!B:B,يوميه!G152,اضافه!K:K)</f>
        <v>0</v>
      </c>
    </row>
    <row r="153" spans="1:10" ht="21.95" customHeight="1" x14ac:dyDescent="0.25">
      <c r="A153" s="45">
        <v>150</v>
      </c>
      <c r="B153" s="59">
        <f>IFERROR(IF(A153&gt;0,VLOOKUP(A153,صرف!B:K,2,0),""),0)</f>
        <v>0</v>
      </c>
      <c r="C153" s="60">
        <f>IFERROR(IF(A153&gt;0,VLOOKUP(A153,صرف!B:K,3,0),""),0)</f>
        <v>0</v>
      </c>
      <c r="D153" s="61">
        <f>SUMIF(صرف!B:B,يوميه!A153,صرف!K:K)</f>
        <v>0</v>
      </c>
      <c r="E153" s="62"/>
      <c r="F153" s="63" t="str">
        <f t="shared" si="2"/>
        <v/>
      </c>
      <c r="G153" s="47"/>
      <c r="H153" s="64" t="str">
        <f>IFERROR(IF(G153&gt;0,VLOOKUP(G153,اضافه!B:K,2,0),""),0)</f>
        <v/>
      </c>
      <c r="I153" s="60" t="str">
        <f>IFERROR(IF(G153&gt;0,VLOOKUP(G153,اضافه!B:K,3,0),""),0)</f>
        <v/>
      </c>
      <c r="J153" s="61">
        <f>SUMIF(اضافه!B:B,يوميه!G153,اضافه!K:K)</f>
        <v>0</v>
      </c>
    </row>
    <row r="154" spans="1:10" ht="21.95" customHeight="1" x14ac:dyDescent="0.25">
      <c r="A154" s="45">
        <v>151</v>
      </c>
      <c r="B154" s="59">
        <f>IFERROR(IF(A154&gt;0,VLOOKUP(A154,صرف!B:K,2,0),""),0)</f>
        <v>0</v>
      </c>
      <c r="C154" s="60">
        <f>IFERROR(IF(A154&gt;0,VLOOKUP(A154,صرف!B:K,3,0),""),0)</f>
        <v>0</v>
      </c>
      <c r="D154" s="61">
        <f>SUMIF(صرف!B:B,يوميه!A154,صرف!K:K)</f>
        <v>0</v>
      </c>
      <c r="E154" s="62"/>
      <c r="F154" s="63" t="str">
        <f t="shared" si="2"/>
        <v/>
      </c>
      <c r="G154" s="47"/>
      <c r="H154" s="64" t="str">
        <f>IFERROR(IF(G154&gt;0,VLOOKUP(G154,اضافه!B:K,2,0),""),0)</f>
        <v/>
      </c>
      <c r="I154" s="60" t="str">
        <f>IFERROR(IF(G154&gt;0,VLOOKUP(G154,اضافه!B:K,3,0),""),0)</f>
        <v/>
      </c>
      <c r="J154" s="61">
        <f>SUMIF(اضافه!B:B,يوميه!G154,اضافه!K:K)</f>
        <v>0</v>
      </c>
    </row>
    <row r="155" spans="1:10" ht="21.95" customHeight="1" x14ac:dyDescent="0.25">
      <c r="A155" s="45">
        <v>152</v>
      </c>
      <c r="B155" s="59">
        <f>IFERROR(IF(A155&gt;0,VLOOKUP(A155,صرف!B:K,2,0),""),0)</f>
        <v>0</v>
      </c>
      <c r="C155" s="60">
        <f>IFERROR(IF(A155&gt;0,VLOOKUP(A155,صرف!B:K,3,0),""),0)</f>
        <v>0</v>
      </c>
      <c r="D155" s="61">
        <f>SUMIF(صرف!B:B,يوميه!A155,صرف!K:K)</f>
        <v>0</v>
      </c>
      <c r="E155" s="62"/>
      <c r="F155" s="63" t="str">
        <f t="shared" si="2"/>
        <v/>
      </c>
      <c r="G155" s="47"/>
      <c r="H155" s="64" t="str">
        <f>IFERROR(IF(G155&gt;0,VLOOKUP(G155,اضافه!B:K,2,0),""),0)</f>
        <v/>
      </c>
      <c r="I155" s="60" t="str">
        <f>IFERROR(IF(G155&gt;0,VLOOKUP(G155,اضافه!B:K,3,0),""),0)</f>
        <v/>
      </c>
      <c r="J155" s="61">
        <f>SUMIF(اضافه!B:B,يوميه!G155,اضافه!K:K)</f>
        <v>0</v>
      </c>
    </row>
    <row r="156" spans="1:10" ht="21.95" customHeight="1" x14ac:dyDescent="0.25">
      <c r="A156" s="45">
        <v>153</v>
      </c>
      <c r="B156" s="59">
        <f>IFERROR(IF(A156&gt;0,VLOOKUP(A156,صرف!B:K,2,0),""),0)</f>
        <v>0</v>
      </c>
      <c r="C156" s="60">
        <f>IFERROR(IF(A156&gt;0,VLOOKUP(A156,صرف!B:K,3,0),""),0)</f>
        <v>0</v>
      </c>
      <c r="D156" s="61">
        <f>SUMIF(صرف!B:B,يوميه!A156,صرف!K:K)</f>
        <v>0</v>
      </c>
      <c r="E156" s="62"/>
      <c r="F156" s="63" t="str">
        <f t="shared" si="2"/>
        <v/>
      </c>
      <c r="G156" s="47"/>
      <c r="H156" s="64" t="str">
        <f>IFERROR(IF(G156&gt;0,VLOOKUP(G156,اضافه!B:K,2,0),""),0)</f>
        <v/>
      </c>
      <c r="I156" s="60" t="str">
        <f>IFERROR(IF(G156&gt;0,VLOOKUP(G156,اضافه!B:K,3,0),""),0)</f>
        <v/>
      </c>
      <c r="J156" s="61">
        <f>SUMIF(اضافه!B:B,يوميه!G156,اضافه!K:K)</f>
        <v>0</v>
      </c>
    </row>
    <row r="157" spans="1:10" ht="21.95" customHeight="1" x14ac:dyDescent="0.25">
      <c r="A157" s="45">
        <v>154</v>
      </c>
      <c r="B157" s="59">
        <f>IFERROR(IF(A157&gt;0,VLOOKUP(A157,صرف!B:K,2,0),""),0)</f>
        <v>0</v>
      </c>
      <c r="C157" s="60">
        <f>IFERROR(IF(A157&gt;0,VLOOKUP(A157,صرف!B:K,3,0),""),0)</f>
        <v>0</v>
      </c>
      <c r="D157" s="61">
        <f>SUMIF(صرف!B:B,يوميه!A157,صرف!K:K)</f>
        <v>0</v>
      </c>
      <c r="E157" s="62"/>
      <c r="F157" s="63" t="str">
        <f t="shared" si="2"/>
        <v/>
      </c>
      <c r="G157" s="47"/>
      <c r="H157" s="64" t="str">
        <f>IFERROR(IF(G157&gt;0,VLOOKUP(G157,اضافه!B:K,2,0),""),0)</f>
        <v/>
      </c>
      <c r="I157" s="60" t="str">
        <f>IFERROR(IF(G157&gt;0,VLOOKUP(G157,اضافه!B:K,3,0),""),0)</f>
        <v/>
      </c>
      <c r="J157" s="61">
        <f>SUMIF(اضافه!B:B,يوميه!G157,اضافه!K:K)</f>
        <v>0</v>
      </c>
    </row>
    <row r="158" spans="1:10" ht="21.95" customHeight="1" x14ac:dyDescent="0.25">
      <c r="A158" s="45">
        <v>155</v>
      </c>
      <c r="B158" s="59">
        <f>IFERROR(IF(A158&gt;0,VLOOKUP(A158,صرف!B:K,2,0),""),0)</f>
        <v>0</v>
      </c>
      <c r="C158" s="60">
        <f>IFERROR(IF(A158&gt;0,VLOOKUP(A158,صرف!B:K,3,0),""),0)</f>
        <v>0</v>
      </c>
      <c r="D158" s="61">
        <f>SUMIF(صرف!B:B,يوميه!A158,صرف!K:K)</f>
        <v>0</v>
      </c>
      <c r="E158" s="62"/>
      <c r="F158" s="63" t="str">
        <f t="shared" si="2"/>
        <v/>
      </c>
      <c r="G158" s="47"/>
      <c r="H158" s="64" t="str">
        <f>IFERROR(IF(G158&gt;0,VLOOKUP(G158,اضافه!B:K,2,0),""),0)</f>
        <v/>
      </c>
      <c r="I158" s="60" t="str">
        <f>IFERROR(IF(G158&gt;0,VLOOKUP(G158,اضافه!B:K,3,0),""),0)</f>
        <v/>
      </c>
      <c r="J158" s="61">
        <f>SUMIF(اضافه!B:B,يوميه!G158,اضافه!K:K)</f>
        <v>0</v>
      </c>
    </row>
    <row r="159" spans="1:10" ht="21.95" customHeight="1" x14ac:dyDescent="0.25">
      <c r="A159" s="45">
        <v>156</v>
      </c>
      <c r="B159" s="59">
        <f>IFERROR(IF(A159&gt;0,VLOOKUP(A159,صرف!B:K,2,0),""),0)</f>
        <v>0</v>
      </c>
      <c r="C159" s="60">
        <f>IFERROR(IF(A159&gt;0,VLOOKUP(A159,صرف!B:K,3,0),""),0)</f>
        <v>0</v>
      </c>
      <c r="D159" s="61">
        <f>SUMIF(صرف!B:B,يوميه!A159,صرف!K:K)</f>
        <v>0</v>
      </c>
      <c r="E159" s="62"/>
      <c r="F159" s="63" t="str">
        <f t="shared" si="2"/>
        <v/>
      </c>
      <c r="G159" s="47"/>
      <c r="H159" s="64" t="str">
        <f>IFERROR(IF(G159&gt;0,VLOOKUP(G159,اضافه!B:K,2,0),""),0)</f>
        <v/>
      </c>
      <c r="I159" s="60" t="str">
        <f>IFERROR(IF(G159&gt;0,VLOOKUP(G159,اضافه!B:K,3,0),""),0)</f>
        <v/>
      </c>
      <c r="J159" s="61">
        <f>SUMIF(اضافه!B:B,يوميه!G159,اضافه!K:K)</f>
        <v>0</v>
      </c>
    </row>
    <row r="160" spans="1:10" ht="21.95" customHeight="1" x14ac:dyDescent="0.25">
      <c r="A160" s="45">
        <v>157</v>
      </c>
      <c r="B160" s="59">
        <f>IFERROR(IF(A160&gt;0,VLOOKUP(A160,صرف!B:K,2,0),""),0)</f>
        <v>0</v>
      </c>
      <c r="C160" s="60">
        <f>IFERROR(IF(A160&gt;0,VLOOKUP(A160,صرف!B:K,3,0),""),0)</f>
        <v>0</v>
      </c>
      <c r="D160" s="61">
        <f>SUMIF(صرف!B:B,يوميه!A160,صرف!K:K)</f>
        <v>0</v>
      </c>
      <c r="E160" s="62"/>
      <c r="F160" s="63" t="str">
        <f t="shared" si="2"/>
        <v/>
      </c>
      <c r="G160" s="47"/>
      <c r="H160" s="64" t="str">
        <f>IFERROR(IF(G160&gt;0,VLOOKUP(G160,اضافه!B:K,2,0),""),0)</f>
        <v/>
      </c>
      <c r="I160" s="60" t="str">
        <f>IFERROR(IF(G160&gt;0,VLOOKUP(G160,اضافه!B:K,3,0),""),0)</f>
        <v/>
      </c>
      <c r="J160" s="61">
        <f>SUMIF(اضافه!B:B,يوميه!G160,اضافه!K:K)</f>
        <v>0</v>
      </c>
    </row>
    <row r="161" spans="1:10" ht="21.95" customHeight="1" x14ac:dyDescent="0.25">
      <c r="A161" s="45">
        <v>158</v>
      </c>
      <c r="B161" s="59">
        <f>IFERROR(IF(A161&gt;0,VLOOKUP(A161,صرف!B:K,2,0),""),0)</f>
        <v>0</v>
      </c>
      <c r="C161" s="60">
        <f>IFERROR(IF(A161&gt;0,VLOOKUP(A161,صرف!B:K,3,0),""),0)</f>
        <v>0</v>
      </c>
      <c r="D161" s="61">
        <f>SUMIF(صرف!B:B,يوميه!A161,صرف!K:K)</f>
        <v>0</v>
      </c>
      <c r="E161" s="62"/>
      <c r="F161" s="63" t="str">
        <f t="shared" si="2"/>
        <v/>
      </c>
      <c r="G161" s="47"/>
      <c r="H161" s="64" t="str">
        <f>IFERROR(IF(G161&gt;0,VLOOKUP(G161,اضافه!B:K,2,0),""),0)</f>
        <v/>
      </c>
      <c r="I161" s="60" t="str">
        <f>IFERROR(IF(G161&gt;0,VLOOKUP(G161,اضافه!B:K,3,0),""),0)</f>
        <v/>
      </c>
      <c r="J161" s="61">
        <f>SUMIF(اضافه!B:B,يوميه!G161,اضافه!K:K)</f>
        <v>0</v>
      </c>
    </row>
    <row r="162" spans="1:10" ht="21.95" customHeight="1" x14ac:dyDescent="0.25">
      <c r="A162" s="45">
        <v>159</v>
      </c>
      <c r="B162" s="59">
        <f>IFERROR(IF(A162&gt;0,VLOOKUP(A162,صرف!B:K,2,0),""),0)</f>
        <v>0</v>
      </c>
      <c r="C162" s="60">
        <f>IFERROR(IF(A162&gt;0,VLOOKUP(A162,صرف!B:K,3,0),""),0)</f>
        <v>0</v>
      </c>
      <c r="D162" s="61">
        <f>SUMIF(صرف!B:B,يوميه!A162,صرف!K:K)</f>
        <v>0</v>
      </c>
      <c r="E162" s="62"/>
      <c r="F162" s="63" t="str">
        <f t="shared" si="2"/>
        <v/>
      </c>
      <c r="G162" s="47"/>
      <c r="H162" s="64" t="str">
        <f>IFERROR(IF(G162&gt;0,VLOOKUP(G162,اضافه!B:K,2,0),""),0)</f>
        <v/>
      </c>
      <c r="I162" s="60" t="str">
        <f>IFERROR(IF(G162&gt;0,VLOOKUP(G162,اضافه!B:K,3,0),""),0)</f>
        <v/>
      </c>
      <c r="J162" s="61">
        <f>SUMIF(اضافه!B:B,يوميه!G162,اضافه!K:K)</f>
        <v>0</v>
      </c>
    </row>
    <row r="163" spans="1:10" ht="21.95" customHeight="1" x14ac:dyDescent="0.25">
      <c r="A163" s="45">
        <v>160</v>
      </c>
      <c r="B163" s="59">
        <f>IFERROR(IF(A163&gt;0,VLOOKUP(A163,صرف!B:K,2,0),""),0)</f>
        <v>0</v>
      </c>
      <c r="C163" s="60">
        <f>IFERROR(IF(A163&gt;0,VLOOKUP(A163,صرف!B:K,3,0),""),0)</f>
        <v>0</v>
      </c>
      <c r="D163" s="61">
        <f>SUMIF(صرف!B:B,يوميه!A163,صرف!K:K)</f>
        <v>0</v>
      </c>
      <c r="E163" s="62"/>
      <c r="F163" s="63" t="str">
        <f t="shared" si="2"/>
        <v/>
      </c>
      <c r="G163" s="47"/>
      <c r="H163" s="64" t="str">
        <f>IFERROR(IF(G163&gt;0,VLOOKUP(G163,اضافه!B:K,2,0),""),0)</f>
        <v/>
      </c>
      <c r="I163" s="60" t="str">
        <f>IFERROR(IF(G163&gt;0,VLOOKUP(G163,اضافه!B:K,3,0),""),0)</f>
        <v/>
      </c>
      <c r="J163" s="61">
        <f>SUMIF(اضافه!B:B,يوميه!G163,اضافه!K:K)</f>
        <v>0</v>
      </c>
    </row>
    <row r="164" spans="1:10" ht="21.95" customHeight="1" x14ac:dyDescent="0.25">
      <c r="A164" s="45">
        <v>161</v>
      </c>
      <c r="B164" s="59">
        <f>IFERROR(IF(A164&gt;0,VLOOKUP(A164,صرف!B:K,2,0),""),0)</f>
        <v>0</v>
      </c>
      <c r="C164" s="60">
        <f>IFERROR(IF(A164&gt;0,VLOOKUP(A164,صرف!B:K,3,0),""),0)</f>
        <v>0</v>
      </c>
      <c r="D164" s="61">
        <f>SUMIF(صرف!B:B,يوميه!A164,صرف!K:K)</f>
        <v>0</v>
      </c>
      <c r="E164" s="62"/>
      <c r="F164" s="63" t="str">
        <f t="shared" si="2"/>
        <v/>
      </c>
      <c r="G164" s="47"/>
      <c r="H164" s="64" t="str">
        <f>IFERROR(IF(G164&gt;0,VLOOKUP(G164,اضافه!B:K,2,0),""),0)</f>
        <v/>
      </c>
      <c r="I164" s="60" t="str">
        <f>IFERROR(IF(G164&gt;0,VLOOKUP(G164,اضافه!B:K,3,0),""),0)</f>
        <v/>
      </c>
      <c r="J164" s="61">
        <f>SUMIF(اضافه!B:B,يوميه!G164,اضافه!K:K)</f>
        <v>0</v>
      </c>
    </row>
    <row r="165" spans="1:10" ht="21.95" customHeight="1" x14ac:dyDescent="0.25">
      <c r="A165" s="45">
        <v>162</v>
      </c>
      <c r="B165" s="59">
        <f>IFERROR(IF(A165&gt;0,VLOOKUP(A165,صرف!B:K,2,0),""),0)</f>
        <v>0</v>
      </c>
      <c r="C165" s="60">
        <f>IFERROR(IF(A165&gt;0,VLOOKUP(A165,صرف!B:K,3,0),""),0)</f>
        <v>0</v>
      </c>
      <c r="D165" s="61">
        <f>SUMIF(صرف!B:B,يوميه!A165,صرف!K:K)</f>
        <v>0</v>
      </c>
      <c r="E165" s="62"/>
      <c r="F165" s="63" t="str">
        <f t="shared" si="2"/>
        <v/>
      </c>
      <c r="G165" s="47"/>
      <c r="H165" s="64" t="str">
        <f>IFERROR(IF(G165&gt;0,VLOOKUP(G165,اضافه!B:K,2,0),""),0)</f>
        <v/>
      </c>
      <c r="I165" s="60" t="str">
        <f>IFERROR(IF(G165&gt;0,VLOOKUP(G165,اضافه!B:K,3,0),""),0)</f>
        <v/>
      </c>
      <c r="J165" s="61">
        <f>SUMIF(اضافه!B:B,يوميه!G165,اضافه!K:K)</f>
        <v>0</v>
      </c>
    </row>
    <row r="166" spans="1:10" ht="21.95" customHeight="1" x14ac:dyDescent="0.25">
      <c r="A166" s="45">
        <v>163</v>
      </c>
      <c r="B166" s="59">
        <f>IFERROR(IF(A166&gt;0,VLOOKUP(A166,صرف!B:K,2,0),""),0)</f>
        <v>0</v>
      </c>
      <c r="C166" s="60">
        <f>IFERROR(IF(A166&gt;0,VLOOKUP(A166,صرف!B:K,3,0),""),0)</f>
        <v>0</v>
      </c>
      <c r="D166" s="61">
        <f>SUMIF(صرف!B:B,يوميه!A166,صرف!K:K)</f>
        <v>0</v>
      </c>
      <c r="E166" s="62"/>
      <c r="F166" s="63" t="str">
        <f t="shared" si="2"/>
        <v/>
      </c>
      <c r="G166" s="47"/>
      <c r="H166" s="64" t="str">
        <f>IFERROR(IF(G166&gt;0,VLOOKUP(G166,اضافه!B:K,2,0),""),0)</f>
        <v/>
      </c>
      <c r="I166" s="60" t="str">
        <f>IFERROR(IF(G166&gt;0,VLOOKUP(G166,اضافه!B:K,3,0),""),0)</f>
        <v/>
      </c>
      <c r="J166" s="61">
        <f>SUMIF(اضافه!B:B,يوميه!G166,اضافه!K:K)</f>
        <v>0</v>
      </c>
    </row>
    <row r="167" spans="1:10" ht="21.95" customHeight="1" x14ac:dyDescent="0.25">
      <c r="A167" s="45">
        <v>164</v>
      </c>
      <c r="B167" s="59">
        <f>IFERROR(IF(A167&gt;0,VLOOKUP(A167,صرف!B:K,2,0),""),0)</f>
        <v>0</v>
      </c>
      <c r="C167" s="60">
        <f>IFERROR(IF(A167&gt;0,VLOOKUP(A167,صرف!B:K,3,0),""),0)</f>
        <v>0</v>
      </c>
      <c r="D167" s="61">
        <f>SUMIF(صرف!B:B,يوميه!A167,صرف!K:K)</f>
        <v>0</v>
      </c>
      <c r="E167" s="62"/>
      <c r="F167" s="63" t="str">
        <f t="shared" si="2"/>
        <v/>
      </c>
      <c r="G167" s="47"/>
      <c r="H167" s="64" t="str">
        <f>IFERROR(IF(G167&gt;0,VLOOKUP(G167,اضافه!B:K,2,0),""),0)</f>
        <v/>
      </c>
      <c r="I167" s="60" t="str">
        <f>IFERROR(IF(G167&gt;0,VLOOKUP(G167,اضافه!B:K,3,0),""),0)</f>
        <v/>
      </c>
      <c r="J167" s="61">
        <f>SUMIF(اضافه!B:B,يوميه!G167,اضافه!K:K)</f>
        <v>0</v>
      </c>
    </row>
    <row r="168" spans="1:10" ht="21.95" customHeight="1" x14ac:dyDescent="0.25">
      <c r="A168" s="45">
        <v>165</v>
      </c>
      <c r="B168" s="59">
        <f>IFERROR(IF(A168&gt;0,VLOOKUP(A168,صرف!B:K,2,0),""),0)</f>
        <v>0</v>
      </c>
      <c r="C168" s="60">
        <f>IFERROR(IF(A168&gt;0,VLOOKUP(A168,صرف!B:K,3,0),""),0)</f>
        <v>0</v>
      </c>
      <c r="D168" s="61">
        <f>SUMIF(صرف!B:B,يوميه!A168,صرف!K:K)</f>
        <v>0</v>
      </c>
      <c r="E168" s="62"/>
      <c r="F168" s="63" t="str">
        <f t="shared" si="2"/>
        <v/>
      </c>
      <c r="G168" s="47"/>
      <c r="H168" s="64" t="str">
        <f>IFERROR(IF(G168&gt;0,VLOOKUP(G168,اضافه!B:K,2,0),""),0)</f>
        <v/>
      </c>
      <c r="I168" s="60" t="str">
        <f>IFERROR(IF(G168&gt;0,VLOOKUP(G168,اضافه!B:K,3,0),""),0)</f>
        <v/>
      </c>
      <c r="J168" s="61">
        <f>SUMIF(اضافه!B:B,يوميه!G168,اضافه!K:K)</f>
        <v>0</v>
      </c>
    </row>
    <row r="169" spans="1:10" ht="21.95" customHeight="1" x14ac:dyDescent="0.25">
      <c r="A169" s="45">
        <v>166</v>
      </c>
      <c r="B169" s="59">
        <f>IFERROR(IF(A169&gt;0,VLOOKUP(A169,صرف!B:K,2,0),""),0)</f>
        <v>0</v>
      </c>
      <c r="C169" s="60">
        <f>IFERROR(IF(A169&gt;0,VLOOKUP(A169,صرف!B:K,3,0),""),0)</f>
        <v>0</v>
      </c>
      <c r="D169" s="61">
        <f>SUMIF(صرف!B:B,يوميه!A169,صرف!K:K)</f>
        <v>0</v>
      </c>
      <c r="E169" s="62"/>
      <c r="F169" s="63" t="str">
        <f t="shared" si="2"/>
        <v/>
      </c>
      <c r="G169" s="47"/>
      <c r="H169" s="64" t="str">
        <f>IFERROR(IF(G169&gt;0,VLOOKUP(G169,اضافه!B:K,2,0),""),0)</f>
        <v/>
      </c>
      <c r="I169" s="60" t="str">
        <f>IFERROR(IF(G169&gt;0,VLOOKUP(G169,اضافه!B:K,3,0),""),0)</f>
        <v/>
      </c>
      <c r="J169" s="61">
        <f>SUMIF(اضافه!B:B,يوميه!G169,اضافه!K:K)</f>
        <v>0</v>
      </c>
    </row>
    <row r="170" spans="1:10" ht="21.95" customHeight="1" x14ac:dyDescent="0.25">
      <c r="A170" s="45">
        <v>167</v>
      </c>
      <c r="B170" s="59">
        <f>IFERROR(IF(A170&gt;0,VLOOKUP(A170,صرف!B:K,2,0),""),0)</f>
        <v>0</v>
      </c>
      <c r="C170" s="60">
        <f>IFERROR(IF(A170&gt;0,VLOOKUP(A170,صرف!B:K,3,0),""),0)</f>
        <v>0</v>
      </c>
      <c r="D170" s="61">
        <f>SUMIF(صرف!B:B,يوميه!A170,صرف!K:K)</f>
        <v>0</v>
      </c>
      <c r="E170" s="62"/>
      <c r="F170" s="63" t="str">
        <f t="shared" si="2"/>
        <v/>
      </c>
      <c r="G170" s="47"/>
      <c r="H170" s="64" t="str">
        <f>IFERROR(IF(G170&gt;0,VLOOKUP(G170,اضافه!B:K,2,0),""),0)</f>
        <v/>
      </c>
      <c r="I170" s="60" t="str">
        <f>IFERROR(IF(G170&gt;0,VLOOKUP(G170,اضافه!B:K,3,0),""),0)</f>
        <v/>
      </c>
      <c r="J170" s="61">
        <f>SUMIF(اضافه!B:B,يوميه!G170,اضافه!K:K)</f>
        <v>0</v>
      </c>
    </row>
    <row r="171" spans="1:10" ht="21.95" customHeight="1" x14ac:dyDescent="0.25">
      <c r="A171" s="45">
        <v>168</v>
      </c>
      <c r="B171" s="59">
        <f>IFERROR(IF(A171&gt;0,VLOOKUP(A171,صرف!B:K,2,0),""),0)</f>
        <v>0</v>
      </c>
      <c r="C171" s="60">
        <f>IFERROR(IF(A171&gt;0,VLOOKUP(A171,صرف!B:K,3,0),""),0)</f>
        <v>0</v>
      </c>
      <c r="D171" s="61">
        <f>SUMIF(صرف!B:B,يوميه!A171,صرف!K:K)</f>
        <v>0</v>
      </c>
      <c r="E171" s="62"/>
      <c r="F171" s="63" t="str">
        <f t="shared" si="2"/>
        <v/>
      </c>
      <c r="G171" s="47"/>
      <c r="H171" s="64" t="str">
        <f>IFERROR(IF(G171&gt;0,VLOOKUP(G171,اضافه!B:K,2,0),""),0)</f>
        <v/>
      </c>
      <c r="I171" s="60" t="str">
        <f>IFERROR(IF(G171&gt;0,VLOOKUP(G171,اضافه!B:K,3,0),""),0)</f>
        <v/>
      </c>
      <c r="J171" s="61">
        <f>SUMIF(اضافه!B:B,يوميه!G171,اضافه!K:K)</f>
        <v>0</v>
      </c>
    </row>
    <row r="172" spans="1:10" ht="21.95" customHeight="1" x14ac:dyDescent="0.25">
      <c r="A172" s="45">
        <v>169</v>
      </c>
      <c r="B172" s="59">
        <f>IFERROR(IF(A172&gt;0,VLOOKUP(A172,صرف!B:K,2,0),""),0)</f>
        <v>0</v>
      </c>
      <c r="C172" s="60">
        <f>IFERROR(IF(A172&gt;0,VLOOKUP(A172,صرف!B:K,3,0),""),0)</f>
        <v>0</v>
      </c>
      <c r="D172" s="61">
        <f>SUMIF(صرف!B:B,يوميه!A172,صرف!K:K)</f>
        <v>0</v>
      </c>
      <c r="E172" s="62"/>
      <c r="F172" s="63" t="str">
        <f t="shared" si="2"/>
        <v/>
      </c>
      <c r="G172" s="47"/>
      <c r="H172" s="64" t="str">
        <f>IFERROR(IF(G172&gt;0,VLOOKUP(G172,اضافه!B:K,2,0),""),0)</f>
        <v/>
      </c>
      <c r="I172" s="60" t="str">
        <f>IFERROR(IF(G172&gt;0,VLOOKUP(G172,اضافه!B:K,3,0),""),0)</f>
        <v/>
      </c>
      <c r="J172" s="61">
        <f>SUMIF(اضافه!B:B,يوميه!G172,اضافه!K:K)</f>
        <v>0</v>
      </c>
    </row>
    <row r="173" spans="1:10" ht="21.95" customHeight="1" x14ac:dyDescent="0.25">
      <c r="A173" s="45">
        <v>170</v>
      </c>
      <c r="B173" s="59">
        <f>IFERROR(IF(A173&gt;0,VLOOKUP(A173,صرف!B:K,2,0),""),0)</f>
        <v>0</v>
      </c>
      <c r="C173" s="60">
        <f>IFERROR(IF(A173&gt;0,VLOOKUP(A173,صرف!B:K,3,0),""),0)</f>
        <v>0</v>
      </c>
      <c r="D173" s="61">
        <f>SUMIF(صرف!B:B,يوميه!A173,صرف!K:K)</f>
        <v>0</v>
      </c>
      <c r="E173" s="62"/>
      <c r="F173" s="63" t="str">
        <f t="shared" si="2"/>
        <v/>
      </c>
      <c r="G173" s="47"/>
      <c r="H173" s="64" t="str">
        <f>IFERROR(IF(G173&gt;0,VLOOKUP(G173,اضافه!B:K,2,0),""),0)</f>
        <v/>
      </c>
      <c r="I173" s="60" t="str">
        <f>IFERROR(IF(G173&gt;0,VLOOKUP(G173,اضافه!B:K,3,0),""),0)</f>
        <v/>
      </c>
      <c r="J173" s="61">
        <f>SUMIF(اضافه!B:B,يوميه!G173,اضافه!K:K)</f>
        <v>0</v>
      </c>
    </row>
    <row r="174" spans="1:10" ht="21.95" customHeight="1" x14ac:dyDescent="0.25">
      <c r="A174" s="45">
        <v>171</v>
      </c>
      <c r="B174" s="59">
        <f>IFERROR(IF(A174&gt;0,VLOOKUP(A174,صرف!B:K,2,0),""),0)</f>
        <v>0</v>
      </c>
      <c r="C174" s="60">
        <f>IFERROR(IF(A174&gt;0,VLOOKUP(A174,صرف!B:K,3,0),""),0)</f>
        <v>0</v>
      </c>
      <c r="D174" s="61">
        <f>SUMIF(صرف!B:B,يوميه!A174,صرف!K:K)</f>
        <v>0</v>
      </c>
      <c r="E174" s="62"/>
      <c r="F174" s="63" t="str">
        <f t="shared" si="2"/>
        <v/>
      </c>
      <c r="G174" s="47"/>
      <c r="H174" s="64" t="str">
        <f>IFERROR(IF(G174&gt;0,VLOOKUP(G174,اضافه!B:K,2,0),""),0)</f>
        <v/>
      </c>
      <c r="I174" s="60" t="str">
        <f>IFERROR(IF(G174&gt;0,VLOOKUP(G174,اضافه!B:K,3,0),""),0)</f>
        <v/>
      </c>
      <c r="J174" s="61">
        <f>SUMIF(اضافه!B:B,يوميه!G174,اضافه!K:K)</f>
        <v>0</v>
      </c>
    </row>
    <row r="175" spans="1:10" ht="21.95" customHeight="1" x14ac:dyDescent="0.25">
      <c r="A175" s="45">
        <v>172</v>
      </c>
      <c r="B175" s="59">
        <f>IFERROR(IF(A175&gt;0,VLOOKUP(A175,صرف!B:K,2,0),""),0)</f>
        <v>0</v>
      </c>
      <c r="C175" s="60">
        <f>IFERROR(IF(A175&gt;0,VLOOKUP(A175,صرف!B:K,3,0),""),0)</f>
        <v>0</v>
      </c>
      <c r="D175" s="61">
        <f>SUMIF(صرف!B:B,يوميه!A175,صرف!K:K)</f>
        <v>0</v>
      </c>
      <c r="E175" s="62"/>
      <c r="F175" s="63" t="str">
        <f t="shared" si="2"/>
        <v/>
      </c>
      <c r="G175" s="47"/>
      <c r="H175" s="64" t="str">
        <f>IFERROR(IF(G175&gt;0,VLOOKUP(G175,اضافه!B:K,2,0),""),0)</f>
        <v/>
      </c>
      <c r="I175" s="60" t="str">
        <f>IFERROR(IF(G175&gt;0,VLOOKUP(G175,اضافه!B:K,3,0),""),0)</f>
        <v/>
      </c>
      <c r="J175" s="61">
        <f>SUMIF(اضافه!B:B,يوميه!G175,اضافه!K:K)</f>
        <v>0</v>
      </c>
    </row>
    <row r="176" spans="1:10" ht="21.95" customHeight="1" x14ac:dyDescent="0.25">
      <c r="A176" s="45">
        <v>173</v>
      </c>
      <c r="B176" s="59">
        <f>IFERROR(IF(A176&gt;0,VLOOKUP(A176,صرف!B:K,2,0),""),0)</f>
        <v>0</v>
      </c>
      <c r="C176" s="60">
        <f>IFERROR(IF(A176&gt;0,VLOOKUP(A176,صرف!B:K,3,0),""),0)</f>
        <v>0</v>
      </c>
      <c r="D176" s="61">
        <f>SUMIF(صرف!B:B,يوميه!A176,صرف!K:K)</f>
        <v>0</v>
      </c>
      <c r="E176" s="62"/>
      <c r="F176" s="63" t="str">
        <f t="shared" si="2"/>
        <v/>
      </c>
      <c r="G176" s="47"/>
      <c r="H176" s="64" t="str">
        <f>IFERROR(IF(G176&gt;0,VLOOKUP(G176,اضافه!B:K,2,0),""),0)</f>
        <v/>
      </c>
      <c r="I176" s="60" t="str">
        <f>IFERROR(IF(G176&gt;0,VLOOKUP(G176,اضافه!B:K,3,0),""),0)</f>
        <v/>
      </c>
      <c r="J176" s="61">
        <f>SUMIF(اضافه!B:B,يوميه!G176,اضافه!K:K)</f>
        <v>0</v>
      </c>
    </row>
    <row r="177" spans="1:10" ht="21.95" customHeight="1" x14ac:dyDescent="0.25">
      <c r="A177" s="45">
        <v>174</v>
      </c>
      <c r="B177" s="59">
        <f>IFERROR(IF(A177&gt;0,VLOOKUP(A177,صرف!B:K,2,0),""),0)</f>
        <v>0</v>
      </c>
      <c r="C177" s="60">
        <f>IFERROR(IF(A177&gt;0,VLOOKUP(A177,صرف!B:K,3,0),""),0)</f>
        <v>0</v>
      </c>
      <c r="D177" s="61">
        <f>SUMIF(صرف!B:B,يوميه!A177,صرف!K:K)</f>
        <v>0</v>
      </c>
      <c r="E177" s="62"/>
      <c r="F177" s="63" t="str">
        <f t="shared" si="2"/>
        <v/>
      </c>
      <c r="G177" s="47"/>
      <c r="H177" s="64" t="str">
        <f>IFERROR(IF(G177&gt;0,VLOOKUP(G177,اضافه!B:K,2,0),""),0)</f>
        <v/>
      </c>
      <c r="I177" s="60" t="str">
        <f>IFERROR(IF(G177&gt;0,VLOOKUP(G177,اضافه!B:K,3,0),""),0)</f>
        <v/>
      </c>
      <c r="J177" s="61">
        <f>SUMIF(اضافه!B:B,يوميه!G177,اضافه!K:K)</f>
        <v>0</v>
      </c>
    </row>
    <row r="178" spans="1:10" ht="21.95" customHeight="1" x14ac:dyDescent="0.25">
      <c r="A178" s="45">
        <v>175</v>
      </c>
      <c r="B178" s="59">
        <f>IFERROR(IF(A178&gt;0,VLOOKUP(A178,صرف!B:K,2,0),""),0)</f>
        <v>0</v>
      </c>
      <c r="C178" s="60">
        <f>IFERROR(IF(A178&gt;0,VLOOKUP(A178,صرف!B:K,3,0),""),0)</f>
        <v>0</v>
      </c>
      <c r="D178" s="61">
        <f>SUMIF(صرف!B:B,يوميه!A178,صرف!K:K)</f>
        <v>0</v>
      </c>
      <c r="E178" s="62"/>
      <c r="F178" s="63" t="str">
        <f t="shared" si="2"/>
        <v/>
      </c>
      <c r="G178" s="47"/>
      <c r="H178" s="64" t="str">
        <f>IFERROR(IF(G178&gt;0,VLOOKUP(G178,اضافه!B:K,2,0),""),0)</f>
        <v/>
      </c>
      <c r="I178" s="60" t="str">
        <f>IFERROR(IF(G178&gt;0,VLOOKUP(G178,اضافه!B:K,3,0),""),0)</f>
        <v/>
      </c>
      <c r="J178" s="61">
        <f>SUMIF(اضافه!B:B,يوميه!G178,اضافه!K:K)</f>
        <v>0</v>
      </c>
    </row>
    <row r="179" spans="1:10" ht="21.95" customHeight="1" x14ac:dyDescent="0.25">
      <c r="A179" s="45">
        <v>176</v>
      </c>
      <c r="B179" s="59">
        <f>IFERROR(IF(A179&gt;0,VLOOKUP(A179,صرف!B:K,2,0),""),0)</f>
        <v>0</v>
      </c>
      <c r="C179" s="60">
        <f>IFERROR(IF(A179&gt;0,VLOOKUP(A179,صرف!B:K,3,0),""),0)</f>
        <v>0</v>
      </c>
      <c r="D179" s="61">
        <f>SUMIF(صرف!B:B,يوميه!A179,صرف!K:K)</f>
        <v>0</v>
      </c>
      <c r="E179" s="62"/>
      <c r="F179" s="63" t="str">
        <f t="shared" si="2"/>
        <v/>
      </c>
      <c r="G179" s="47"/>
      <c r="H179" s="64" t="str">
        <f>IFERROR(IF(G179&gt;0,VLOOKUP(G179,اضافه!B:K,2,0),""),0)</f>
        <v/>
      </c>
      <c r="I179" s="60" t="str">
        <f>IFERROR(IF(G179&gt;0,VLOOKUP(G179,اضافه!B:K,3,0),""),0)</f>
        <v/>
      </c>
      <c r="J179" s="61">
        <f>SUMIF(اضافه!B:B,يوميه!G179,اضافه!K:K)</f>
        <v>0</v>
      </c>
    </row>
    <row r="180" spans="1:10" ht="21.95" customHeight="1" x14ac:dyDescent="0.25">
      <c r="A180" s="45" t="s">
        <v>35</v>
      </c>
      <c r="B180" s="59">
        <f>IFERROR(IF(A180&gt;0,VLOOKUP(A180,صرف!B:K,2,0),""),0)</f>
        <v>0</v>
      </c>
      <c r="C180" s="60">
        <f>IFERROR(IF(A180&gt;0,VLOOKUP(A180,صرف!B:K,3,0),""),0)</f>
        <v>0</v>
      </c>
      <c r="D180" s="61">
        <f>SUMIF(صرف!B:B,يوميه!A180,صرف!K:K)</f>
        <v>0</v>
      </c>
      <c r="E180" s="62"/>
      <c r="F180" s="63" t="str">
        <f t="shared" si="2"/>
        <v/>
      </c>
      <c r="G180" s="47"/>
      <c r="H180" s="64" t="str">
        <f>IFERROR(IF(G180&gt;0,VLOOKUP(G180,اضافه!B:K,2,0),""),0)</f>
        <v/>
      </c>
      <c r="I180" s="60" t="str">
        <f>IFERROR(IF(G180&gt;0,VLOOKUP(G180,اضافه!B:K,3,0),""),0)</f>
        <v/>
      </c>
      <c r="J180" s="61">
        <f>SUMIF(اضافه!B:B,يوميه!G180,اضافه!K:K)</f>
        <v>0</v>
      </c>
    </row>
    <row r="181" spans="1:10" ht="21.95" customHeight="1" x14ac:dyDescent="0.25">
      <c r="A181" s="45" t="s">
        <v>36</v>
      </c>
      <c r="B181" s="59">
        <f>IFERROR(IF(A181&gt;0,VLOOKUP(A181,صرف!B:K,2,0),""),0)</f>
        <v>0</v>
      </c>
      <c r="C181" s="60">
        <f>IFERROR(IF(A181&gt;0,VLOOKUP(A181,صرف!B:K,3,0),""),0)</f>
        <v>0</v>
      </c>
      <c r="D181" s="61">
        <f>SUMIF(صرف!B:B,يوميه!A181,صرف!K:K)</f>
        <v>0</v>
      </c>
      <c r="E181" s="62"/>
      <c r="F181" s="63" t="str">
        <f t="shared" si="2"/>
        <v/>
      </c>
      <c r="G181" s="47"/>
      <c r="H181" s="64" t="str">
        <f>IFERROR(IF(G181&gt;0,VLOOKUP(G181,اضافه!B:K,2,0),""),0)</f>
        <v/>
      </c>
      <c r="I181" s="60" t="str">
        <f>IFERROR(IF(G181&gt;0,VLOOKUP(G181,اضافه!B:K,3,0),""),0)</f>
        <v/>
      </c>
      <c r="J181" s="61">
        <f>SUMIF(اضافه!B:B,يوميه!G181,اضافه!K:K)</f>
        <v>0</v>
      </c>
    </row>
    <row r="182" spans="1:10" ht="21.95" customHeight="1" x14ac:dyDescent="0.25">
      <c r="A182" s="45">
        <v>177</v>
      </c>
      <c r="B182" s="59">
        <f>IFERROR(IF(A182&gt;0,VLOOKUP(A182,صرف!B:K,2,0),""),0)</f>
        <v>0</v>
      </c>
      <c r="C182" s="60">
        <f>IFERROR(IF(A182&gt;0,VLOOKUP(A182,صرف!B:K,3,0),""),0)</f>
        <v>0</v>
      </c>
      <c r="D182" s="61">
        <f>SUMIF(صرف!B:B,يوميه!A182,صرف!K:K)</f>
        <v>0</v>
      </c>
      <c r="E182" s="62"/>
      <c r="F182" s="63" t="str">
        <f t="shared" si="2"/>
        <v/>
      </c>
      <c r="G182" s="47"/>
      <c r="H182" s="64" t="str">
        <f>IFERROR(IF(G182&gt;0,VLOOKUP(G182,اضافه!B:K,2,0),""),0)</f>
        <v/>
      </c>
      <c r="I182" s="60" t="str">
        <f>IFERROR(IF(G182&gt;0,VLOOKUP(G182,اضافه!B:K,3,0),""),0)</f>
        <v/>
      </c>
      <c r="J182" s="61">
        <f>SUMIF(اضافه!B:B,يوميه!G182,اضافه!K:K)</f>
        <v>0</v>
      </c>
    </row>
    <row r="183" spans="1:10" ht="21.95" customHeight="1" x14ac:dyDescent="0.25">
      <c r="A183" s="45">
        <v>178</v>
      </c>
      <c r="B183" s="59">
        <f>IFERROR(IF(A183&gt;0,VLOOKUP(A183,صرف!B:K,2,0),""),0)</f>
        <v>0</v>
      </c>
      <c r="C183" s="60">
        <f>IFERROR(IF(A183&gt;0,VLOOKUP(A183,صرف!B:K,3,0),""),0)</f>
        <v>0</v>
      </c>
      <c r="D183" s="61">
        <f>SUMIF(صرف!B:B,يوميه!A183,صرف!K:K)</f>
        <v>0</v>
      </c>
      <c r="E183" s="62"/>
      <c r="F183" s="63" t="str">
        <f t="shared" si="2"/>
        <v/>
      </c>
      <c r="G183" s="47"/>
      <c r="H183" s="64" t="str">
        <f>IFERROR(IF(G183&gt;0,VLOOKUP(G183,اضافه!B:K,2,0),""),0)</f>
        <v/>
      </c>
      <c r="I183" s="60" t="str">
        <f>IFERROR(IF(G183&gt;0,VLOOKUP(G183,اضافه!B:K,3,0),""),0)</f>
        <v/>
      </c>
      <c r="J183" s="61">
        <f>SUMIF(اضافه!B:B,يوميه!G183,اضافه!K:K)</f>
        <v>0</v>
      </c>
    </row>
    <row r="184" spans="1:10" ht="21.95" customHeight="1" x14ac:dyDescent="0.25">
      <c r="A184" s="45">
        <v>179</v>
      </c>
      <c r="B184" s="59">
        <f>IFERROR(IF(A184&gt;0,VLOOKUP(A184,صرف!B:K,2,0),""),0)</f>
        <v>0</v>
      </c>
      <c r="C184" s="60">
        <f>IFERROR(IF(A184&gt;0,VLOOKUP(A184,صرف!B:K,3,0),""),0)</f>
        <v>0</v>
      </c>
      <c r="D184" s="61">
        <f>SUMIF(صرف!B:B,يوميه!A184,صرف!K:K)</f>
        <v>0</v>
      </c>
      <c r="E184" s="62"/>
      <c r="F184" s="63" t="str">
        <f t="shared" si="2"/>
        <v/>
      </c>
      <c r="G184" s="47"/>
      <c r="H184" s="64" t="str">
        <f>IFERROR(IF(G184&gt;0,VLOOKUP(G184,اضافه!B:K,2,0),""),0)</f>
        <v/>
      </c>
      <c r="I184" s="60" t="str">
        <f>IFERROR(IF(G184&gt;0,VLOOKUP(G184,اضافه!B:K,3,0),""),0)</f>
        <v/>
      </c>
      <c r="J184" s="61">
        <f>SUMIF(اضافه!B:B,يوميه!G184,اضافه!K:K)</f>
        <v>0</v>
      </c>
    </row>
    <row r="185" spans="1:10" ht="21.95" customHeight="1" x14ac:dyDescent="0.25">
      <c r="A185" s="45">
        <v>180</v>
      </c>
      <c r="B185" s="59">
        <f>IFERROR(IF(A185&gt;0,VLOOKUP(A185,صرف!B:K,2,0),""),0)</f>
        <v>0</v>
      </c>
      <c r="C185" s="60">
        <f>IFERROR(IF(A185&gt;0,VLOOKUP(A185,صرف!B:K,3,0),""),0)</f>
        <v>0</v>
      </c>
      <c r="D185" s="61">
        <f>SUMIF(صرف!B:B,يوميه!A185,صرف!K:K)</f>
        <v>0</v>
      </c>
      <c r="E185" s="62"/>
      <c r="F185" s="63" t="str">
        <f t="shared" si="2"/>
        <v/>
      </c>
      <c r="G185" s="47"/>
      <c r="H185" s="64" t="str">
        <f>IFERROR(IF(G185&gt;0,VLOOKUP(G185,اضافه!B:K,2,0),""),0)</f>
        <v/>
      </c>
      <c r="I185" s="60" t="str">
        <f>IFERROR(IF(G185&gt;0,VLOOKUP(G185,اضافه!B:K,3,0),""),0)</f>
        <v/>
      </c>
      <c r="J185" s="61">
        <f>SUMIF(اضافه!B:B,يوميه!G185,اضافه!K:K)</f>
        <v>0</v>
      </c>
    </row>
    <row r="186" spans="1:10" ht="21.95" customHeight="1" x14ac:dyDescent="0.25">
      <c r="A186" s="45">
        <v>181</v>
      </c>
      <c r="B186" s="59">
        <f>IFERROR(IF(A186&gt;0,VLOOKUP(A186,صرف!B:K,2,0),""),0)</f>
        <v>0</v>
      </c>
      <c r="C186" s="60">
        <f>IFERROR(IF(A186&gt;0,VLOOKUP(A186,صرف!B:K,3,0),""),0)</f>
        <v>0</v>
      </c>
      <c r="D186" s="61">
        <f>SUMIF(صرف!B:B,يوميه!A186,صرف!K:K)</f>
        <v>0</v>
      </c>
      <c r="E186" s="62"/>
      <c r="F186" s="63" t="str">
        <f t="shared" si="2"/>
        <v/>
      </c>
      <c r="G186" s="47"/>
      <c r="H186" s="64" t="str">
        <f>IFERROR(IF(G186&gt;0,VLOOKUP(G186,اضافه!B:K,2,0),""),0)</f>
        <v/>
      </c>
      <c r="I186" s="60" t="str">
        <f>IFERROR(IF(G186&gt;0,VLOOKUP(G186,اضافه!B:K,3,0),""),0)</f>
        <v/>
      </c>
      <c r="J186" s="61">
        <f>SUMIF(اضافه!B:B,يوميه!G186,اضافه!K:K)</f>
        <v>0</v>
      </c>
    </row>
    <row r="187" spans="1:10" ht="21.95" customHeight="1" x14ac:dyDescent="0.25">
      <c r="A187" s="45">
        <v>182</v>
      </c>
      <c r="B187" s="59">
        <f>IFERROR(IF(A187&gt;0,VLOOKUP(A187,صرف!B:K,2,0),""),0)</f>
        <v>0</v>
      </c>
      <c r="C187" s="60">
        <f>IFERROR(IF(A187&gt;0,VLOOKUP(A187,صرف!B:K,3,0),""),0)</f>
        <v>0</v>
      </c>
      <c r="D187" s="61">
        <f>SUMIF(صرف!B:B,يوميه!A187,صرف!K:K)</f>
        <v>0</v>
      </c>
      <c r="E187" s="62"/>
      <c r="F187" s="63" t="str">
        <f t="shared" si="2"/>
        <v/>
      </c>
      <c r="G187" s="47"/>
      <c r="H187" s="64" t="str">
        <f>IFERROR(IF(G187&gt;0,VLOOKUP(G187,اضافه!B:K,2,0),""),0)</f>
        <v/>
      </c>
      <c r="I187" s="60" t="str">
        <f>IFERROR(IF(G187&gt;0,VLOOKUP(G187,اضافه!B:K,3,0),""),0)</f>
        <v/>
      </c>
      <c r="J187" s="61">
        <f>SUMIF(اضافه!B:B,يوميه!G187,اضافه!K:K)</f>
        <v>0</v>
      </c>
    </row>
    <row r="188" spans="1:10" ht="21.95" customHeight="1" x14ac:dyDescent="0.25">
      <c r="A188" s="45">
        <v>183</v>
      </c>
      <c r="B188" s="59">
        <f>IFERROR(IF(A188&gt;0,VLOOKUP(A188,صرف!B:K,2,0),""),0)</f>
        <v>0</v>
      </c>
      <c r="C188" s="60">
        <f>IFERROR(IF(A188&gt;0,VLOOKUP(A188,صرف!B:K,3,0),""),0)</f>
        <v>0</v>
      </c>
      <c r="D188" s="61">
        <f>SUMIF(صرف!B:B,يوميه!A188,صرف!K:K)</f>
        <v>0</v>
      </c>
      <c r="E188" s="62"/>
      <c r="F188" s="63" t="str">
        <f t="shared" si="2"/>
        <v/>
      </c>
      <c r="G188" s="47"/>
      <c r="H188" s="64" t="str">
        <f>IFERROR(IF(G188&gt;0,VLOOKUP(G188,اضافه!B:K,2,0),""),0)</f>
        <v/>
      </c>
      <c r="I188" s="60" t="str">
        <f>IFERROR(IF(G188&gt;0,VLOOKUP(G188,اضافه!B:K,3,0),""),0)</f>
        <v/>
      </c>
      <c r="J188" s="61">
        <f>SUMIF(اضافه!B:B,يوميه!G188,اضافه!K:K)</f>
        <v>0</v>
      </c>
    </row>
    <row r="189" spans="1:10" ht="21.95" customHeight="1" x14ac:dyDescent="0.25">
      <c r="A189" s="45">
        <v>184</v>
      </c>
      <c r="B189" s="59">
        <f>IFERROR(IF(A189&gt;0,VLOOKUP(A189,صرف!B:K,2,0),""),0)</f>
        <v>0</v>
      </c>
      <c r="C189" s="60">
        <f>IFERROR(IF(A189&gt;0,VLOOKUP(A189,صرف!B:K,3,0),""),0)</f>
        <v>0</v>
      </c>
      <c r="D189" s="61">
        <f>SUMIF(صرف!B:B,يوميه!A189,صرف!K:K)</f>
        <v>0</v>
      </c>
      <c r="E189" s="62"/>
      <c r="F189" s="63" t="str">
        <f t="shared" si="2"/>
        <v/>
      </c>
      <c r="G189" s="47"/>
      <c r="H189" s="64" t="str">
        <f>IFERROR(IF(G189&gt;0,VLOOKUP(G189,اضافه!B:K,2,0),""),0)</f>
        <v/>
      </c>
      <c r="I189" s="60" t="str">
        <f>IFERROR(IF(G189&gt;0,VLOOKUP(G189,اضافه!B:K,3,0),""),0)</f>
        <v/>
      </c>
      <c r="J189" s="61">
        <f>SUMIF(اضافه!B:B,يوميه!G189,اضافه!K:K)</f>
        <v>0</v>
      </c>
    </row>
    <row r="190" spans="1:10" ht="21.95" customHeight="1" x14ac:dyDescent="0.25">
      <c r="A190" s="45">
        <v>185</v>
      </c>
      <c r="B190" s="59">
        <f>IFERROR(IF(A190&gt;0,VLOOKUP(A190,صرف!B:K,2,0),""),0)</f>
        <v>0</v>
      </c>
      <c r="C190" s="60">
        <f>IFERROR(IF(A190&gt;0,VLOOKUP(A190,صرف!B:K,3,0),""),0)</f>
        <v>0</v>
      </c>
      <c r="D190" s="61">
        <f>SUMIF(صرف!B:B,يوميه!A190,صرف!K:K)</f>
        <v>0</v>
      </c>
      <c r="E190" s="62"/>
      <c r="F190" s="63" t="str">
        <f t="shared" si="2"/>
        <v/>
      </c>
      <c r="G190" s="47"/>
      <c r="H190" s="64" t="str">
        <f>IFERROR(IF(G190&gt;0,VLOOKUP(G190,اضافه!B:K,2,0),""),0)</f>
        <v/>
      </c>
      <c r="I190" s="60" t="str">
        <f>IFERROR(IF(G190&gt;0,VLOOKUP(G190,اضافه!B:K,3,0),""),0)</f>
        <v/>
      </c>
      <c r="J190" s="61">
        <f>SUMIF(اضافه!B:B,يوميه!G190,اضافه!K:K)</f>
        <v>0</v>
      </c>
    </row>
    <row r="191" spans="1:10" ht="21.95" customHeight="1" x14ac:dyDescent="0.25">
      <c r="A191" s="45">
        <v>186</v>
      </c>
      <c r="B191" s="59">
        <f>IFERROR(IF(A191&gt;0,VLOOKUP(A191,صرف!B:K,2,0),""),0)</f>
        <v>0</v>
      </c>
      <c r="C191" s="60">
        <f>IFERROR(IF(A191&gt;0,VLOOKUP(A191,صرف!B:K,3,0),""),0)</f>
        <v>0</v>
      </c>
      <c r="D191" s="61">
        <f>SUMIF(صرف!B:B,يوميه!A191,صرف!K:K)</f>
        <v>0</v>
      </c>
      <c r="E191" s="62"/>
      <c r="F191" s="63" t="str">
        <f t="shared" si="2"/>
        <v/>
      </c>
      <c r="G191" s="47"/>
      <c r="H191" s="64" t="str">
        <f>IFERROR(IF(G191&gt;0,VLOOKUP(G191,اضافه!B:K,2,0),""),0)</f>
        <v/>
      </c>
      <c r="I191" s="60" t="str">
        <f>IFERROR(IF(G191&gt;0,VLOOKUP(G191,اضافه!B:K,3,0),""),0)</f>
        <v/>
      </c>
      <c r="J191" s="61">
        <f>SUMIF(اضافه!B:B,يوميه!G191,اضافه!K:K)</f>
        <v>0</v>
      </c>
    </row>
    <row r="192" spans="1:10" ht="21.95" customHeight="1" x14ac:dyDescent="0.25">
      <c r="A192" s="45">
        <v>187</v>
      </c>
      <c r="B192" s="59">
        <f>IFERROR(IF(A192&gt;0,VLOOKUP(A192,صرف!B:K,2,0),""),0)</f>
        <v>0</v>
      </c>
      <c r="C192" s="60">
        <f>IFERROR(IF(A192&gt;0,VLOOKUP(A192,صرف!B:K,3,0),""),0)</f>
        <v>0</v>
      </c>
      <c r="D192" s="61">
        <f>SUMIF(صرف!B:B,يوميه!A192,صرف!K:K)</f>
        <v>0</v>
      </c>
      <c r="E192" s="62"/>
      <c r="F192" s="63" t="str">
        <f t="shared" si="2"/>
        <v/>
      </c>
      <c r="G192" s="47"/>
      <c r="H192" s="64" t="str">
        <f>IFERROR(IF(G192&gt;0,VLOOKUP(G192,اضافه!B:K,2,0),""),0)</f>
        <v/>
      </c>
      <c r="I192" s="60" t="str">
        <f>IFERROR(IF(G192&gt;0,VLOOKUP(G192,اضافه!B:K,3,0),""),0)</f>
        <v/>
      </c>
      <c r="J192" s="61">
        <f>SUMIF(اضافه!B:B,يوميه!G192,اضافه!K:K)</f>
        <v>0</v>
      </c>
    </row>
    <row r="193" spans="1:10" ht="21.95" customHeight="1" x14ac:dyDescent="0.25">
      <c r="A193" s="45">
        <v>188</v>
      </c>
      <c r="B193" s="59">
        <f>IFERROR(IF(A193&gt;0,VLOOKUP(A193,صرف!B:K,2,0),""),0)</f>
        <v>0</v>
      </c>
      <c r="C193" s="60">
        <f>IFERROR(IF(A193&gt;0,VLOOKUP(A193,صرف!B:K,3,0),""),0)</f>
        <v>0</v>
      </c>
      <c r="D193" s="61">
        <f>SUMIF(صرف!B:B,يوميه!A193,صرف!K:K)</f>
        <v>0</v>
      </c>
      <c r="E193" s="62"/>
      <c r="F193" s="63" t="str">
        <f t="shared" si="2"/>
        <v/>
      </c>
      <c r="G193" s="47"/>
      <c r="H193" s="64" t="str">
        <f>IFERROR(IF(G193&gt;0,VLOOKUP(G193,اضافه!B:K,2,0),""),0)</f>
        <v/>
      </c>
      <c r="I193" s="60" t="str">
        <f>IFERROR(IF(G193&gt;0,VLOOKUP(G193,اضافه!B:K,3,0),""),0)</f>
        <v/>
      </c>
      <c r="J193" s="61">
        <f>SUMIF(اضافه!B:B,يوميه!G193,اضافه!K:K)</f>
        <v>0</v>
      </c>
    </row>
    <row r="194" spans="1:10" ht="21.95" customHeight="1" x14ac:dyDescent="0.25">
      <c r="A194" s="45">
        <v>189</v>
      </c>
      <c r="B194" s="59">
        <f>IFERROR(IF(A194&gt;0,VLOOKUP(A194,صرف!B:K,2,0),""),0)</f>
        <v>0</v>
      </c>
      <c r="C194" s="60">
        <f>IFERROR(IF(A194&gt;0,VLOOKUP(A194,صرف!B:K,3,0),""),0)</f>
        <v>0</v>
      </c>
      <c r="D194" s="61">
        <f>SUMIF(صرف!B:B,يوميه!A194,صرف!K:K)</f>
        <v>0</v>
      </c>
      <c r="E194" s="62"/>
      <c r="F194" s="63" t="str">
        <f t="shared" si="2"/>
        <v/>
      </c>
      <c r="G194" s="47"/>
      <c r="H194" s="64" t="str">
        <f>IFERROR(IF(G194&gt;0,VLOOKUP(G194,اضافه!B:K,2,0),""),0)</f>
        <v/>
      </c>
      <c r="I194" s="60" t="str">
        <f>IFERROR(IF(G194&gt;0,VLOOKUP(G194,اضافه!B:K,3,0),""),0)</f>
        <v/>
      </c>
      <c r="J194" s="61">
        <f>SUMIF(اضافه!B:B,يوميه!G194,اضافه!K:K)</f>
        <v>0</v>
      </c>
    </row>
    <row r="195" spans="1:10" ht="21.95" customHeight="1" x14ac:dyDescent="0.25">
      <c r="A195" s="45">
        <v>190</v>
      </c>
      <c r="B195" s="59">
        <f>IFERROR(IF(A195&gt;0,VLOOKUP(A195,صرف!B:K,2,0),""),0)</f>
        <v>0</v>
      </c>
      <c r="C195" s="60">
        <f>IFERROR(IF(A195&gt;0,VLOOKUP(A195,صرف!B:K,3,0),""),0)</f>
        <v>0</v>
      </c>
      <c r="D195" s="61">
        <f>SUMIF(صرف!B:B,يوميه!A195,صرف!K:K)</f>
        <v>0</v>
      </c>
      <c r="E195" s="62"/>
      <c r="F195" s="63" t="str">
        <f t="shared" si="2"/>
        <v/>
      </c>
      <c r="G195" s="47"/>
      <c r="H195" s="64" t="str">
        <f>IFERROR(IF(G195&gt;0,VLOOKUP(G195,اضافه!B:K,2,0),""),0)</f>
        <v/>
      </c>
      <c r="I195" s="60" t="str">
        <f>IFERROR(IF(G195&gt;0,VLOOKUP(G195,اضافه!B:K,3,0),""),0)</f>
        <v/>
      </c>
      <c r="J195" s="61">
        <f>SUMIF(اضافه!B:B,يوميه!G195,اضافه!K:K)</f>
        <v>0</v>
      </c>
    </row>
    <row r="196" spans="1:10" ht="21.95" customHeight="1" x14ac:dyDescent="0.25">
      <c r="A196" s="45">
        <v>191</v>
      </c>
      <c r="B196" s="59">
        <f>IFERROR(IF(A196&gt;0,VLOOKUP(A196,صرف!B:K,2,0),""),0)</f>
        <v>0</v>
      </c>
      <c r="C196" s="60">
        <f>IFERROR(IF(A196&gt;0,VLOOKUP(A196,صرف!B:K,3,0),""),0)</f>
        <v>0</v>
      </c>
      <c r="D196" s="61">
        <f>SUMIF(صرف!B:B,يوميه!A196,صرف!K:K)</f>
        <v>0</v>
      </c>
      <c r="E196" s="62"/>
      <c r="F196" s="63" t="str">
        <f t="shared" si="2"/>
        <v/>
      </c>
      <c r="G196" s="47"/>
      <c r="H196" s="64" t="str">
        <f>IFERROR(IF(G196&gt;0,VLOOKUP(G196,اضافه!B:K,2,0),""),0)</f>
        <v/>
      </c>
      <c r="I196" s="60" t="str">
        <f>IFERROR(IF(G196&gt;0,VLOOKUP(G196,اضافه!B:K,3,0),""),0)</f>
        <v/>
      </c>
      <c r="J196" s="61">
        <f>SUMIF(اضافه!B:B,يوميه!G196,اضافه!K:K)</f>
        <v>0</v>
      </c>
    </row>
    <row r="197" spans="1:10" ht="21.95" customHeight="1" x14ac:dyDescent="0.25">
      <c r="A197" s="45">
        <v>192</v>
      </c>
      <c r="B197" s="59">
        <f>IFERROR(IF(A197&gt;0,VLOOKUP(A197,صرف!B:K,2,0),""),0)</f>
        <v>0</v>
      </c>
      <c r="C197" s="60">
        <f>IFERROR(IF(A197&gt;0,VLOOKUP(A197,صرف!B:K,3,0),""),0)</f>
        <v>0</v>
      </c>
      <c r="D197" s="61">
        <f>SUMIF(صرف!B:B,يوميه!A197,صرف!K:K)</f>
        <v>0</v>
      </c>
      <c r="E197" s="62"/>
      <c r="F197" s="63" t="str">
        <f t="shared" ref="F197:F260" si="3">IF(G197&lt;&gt;0,1+F196,"")</f>
        <v/>
      </c>
      <c r="G197" s="47"/>
      <c r="H197" s="64" t="str">
        <f>IFERROR(IF(G197&gt;0,VLOOKUP(G197,اضافه!B:K,2,0),""),0)</f>
        <v/>
      </c>
      <c r="I197" s="60" t="str">
        <f>IFERROR(IF(G197&gt;0,VLOOKUP(G197,اضافه!B:K,3,0),""),0)</f>
        <v/>
      </c>
      <c r="J197" s="61">
        <f>SUMIF(اضافه!B:B,يوميه!G197,اضافه!K:K)</f>
        <v>0</v>
      </c>
    </row>
    <row r="198" spans="1:10" ht="21.95" customHeight="1" x14ac:dyDescent="0.25">
      <c r="A198" s="45">
        <v>193</v>
      </c>
      <c r="B198" s="59">
        <f>IFERROR(IF(A198&gt;0,VLOOKUP(A198,صرف!B:K,2,0),""),0)</f>
        <v>0</v>
      </c>
      <c r="C198" s="60">
        <f>IFERROR(IF(A198&gt;0,VLOOKUP(A198,صرف!B:K,3,0),""),0)</f>
        <v>0</v>
      </c>
      <c r="D198" s="61">
        <f>SUMIF(صرف!B:B,يوميه!A198,صرف!K:K)</f>
        <v>0</v>
      </c>
      <c r="E198" s="62"/>
      <c r="F198" s="63" t="str">
        <f t="shared" si="3"/>
        <v/>
      </c>
      <c r="G198" s="47"/>
      <c r="H198" s="64" t="str">
        <f>IFERROR(IF(G198&gt;0,VLOOKUP(G198,اضافه!B:K,2,0),""),0)</f>
        <v/>
      </c>
      <c r="I198" s="60" t="str">
        <f>IFERROR(IF(G198&gt;0,VLOOKUP(G198,اضافه!B:K,3,0),""),0)</f>
        <v/>
      </c>
      <c r="J198" s="61">
        <f>SUMIF(اضافه!B:B,يوميه!G198,اضافه!K:K)</f>
        <v>0</v>
      </c>
    </row>
    <row r="199" spans="1:10" ht="21.95" customHeight="1" x14ac:dyDescent="0.25">
      <c r="A199" s="45">
        <v>194</v>
      </c>
      <c r="B199" s="59">
        <f>IFERROR(IF(A199&gt;0,VLOOKUP(A199,صرف!B:K,2,0),""),0)</f>
        <v>0</v>
      </c>
      <c r="C199" s="60">
        <f>IFERROR(IF(A199&gt;0,VLOOKUP(A199,صرف!B:K,3,0),""),0)</f>
        <v>0</v>
      </c>
      <c r="D199" s="61">
        <f>SUMIF(صرف!B:B,يوميه!A199,صرف!K:K)</f>
        <v>0</v>
      </c>
      <c r="E199" s="62"/>
      <c r="F199" s="63" t="str">
        <f t="shared" si="3"/>
        <v/>
      </c>
      <c r="G199" s="47"/>
      <c r="H199" s="64" t="str">
        <f>IFERROR(IF(G199&gt;0,VLOOKUP(G199,اضافه!B:K,2,0),""),0)</f>
        <v/>
      </c>
      <c r="I199" s="60" t="str">
        <f>IFERROR(IF(G199&gt;0,VLOOKUP(G199,اضافه!B:K,3,0),""),0)</f>
        <v/>
      </c>
      <c r="J199" s="61">
        <f>SUMIF(اضافه!B:B,يوميه!G199,اضافه!K:K)</f>
        <v>0</v>
      </c>
    </row>
    <row r="200" spans="1:10" ht="21.95" customHeight="1" x14ac:dyDescent="0.25">
      <c r="A200" s="45">
        <v>195</v>
      </c>
      <c r="B200" s="59">
        <f>IFERROR(IF(A200&gt;0,VLOOKUP(A200,صرف!B:K,2,0),""),0)</f>
        <v>0</v>
      </c>
      <c r="C200" s="60">
        <f>IFERROR(IF(A200&gt;0,VLOOKUP(A200,صرف!B:K,3,0),""),0)</f>
        <v>0</v>
      </c>
      <c r="D200" s="61">
        <f>SUMIF(صرف!B:B,يوميه!A200,صرف!K:K)</f>
        <v>0</v>
      </c>
      <c r="E200" s="62"/>
      <c r="F200" s="63" t="str">
        <f t="shared" si="3"/>
        <v/>
      </c>
      <c r="G200" s="47"/>
      <c r="H200" s="64" t="str">
        <f>IFERROR(IF(G200&gt;0,VLOOKUP(G200,اضافه!B:K,2,0),""),0)</f>
        <v/>
      </c>
      <c r="I200" s="60" t="str">
        <f>IFERROR(IF(G200&gt;0,VLOOKUP(G200,اضافه!B:K,3,0),""),0)</f>
        <v/>
      </c>
      <c r="J200" s="61">
        <f>SUMIF(اضافه!B:B,يوميه!G200,اضافه!K:K)</f>
        <v>0</v>
      </c>
    </row>
    <row r="201" spans="1:10" ht="21.95" customHeight="1" x14ac:dyDescent="0.25">
      <c r="A201" s="45">
        <v>196</v>
      </c>
      <c r="B201" s="59">
        <f>IFERROR(IF(A201&gt;0,VLOOKUP(A201,صرف!B:K,2,0),""),0)</f>
        <v>0</v>
      </c>
      <c r="C201" s="60">
        <f>IFERROR(IF(A201&gt;0,VLOOKUP(A201,صرف!B:K,3,0),""),0)</f>
        <v>0</v>
      </c>
      <c r="D201" s="61">
        <f>SUMIF(صرف!B:B,يوميه!A201,صرف!K:K)</f>
        <v>0</v>
      </c>
      <c r="E201" s="62"/>
      <c r="F201" s="63" t="str">
        <f t="shared" si="3"/>
        <v/>
      </c>
      <c r="G201" s="47"/>
      <c r="H201" s="64" t="str">
        <f>IFERROR(IF(G201&gt;0,VLOOKUP(G201,اضافه!B:K,2,0),""),0)</f>
        <v/>
      </c>
      <c r="I201" s="60" t="str">
        <f>IFERROR(IF(G201&gt;0,VLOOKUP(G201,اضافه!B:K,3,0),""),0)</f>
        <v/>
      </c>
      <c r="J201" s="61">
        <f>SUMIF(اضافه!B:B,يوميه!G201,اضافه!K:K)</f>
        <v>0</v>
      </c>
    </row>
    <row r="202" spans="1:10" ht="21.95" customHeight="1" x14ac:dyDescent="0.25">
      <c r="A202" s="45">
        <v>197</v>
      </c>
      <c r="B202" s="59">
        <f>IFERROR(IF(A202&gt;0,VLOOKUP(A202,صرف!B:K,2,0),""),0)</f>
        <v>0</v>
      </c>
      <c r="C202" s="60">
        <f>IFERROR(IF(A202&gt;0,VLOOKUP(A202,صرف!B:K,3,0),""),0)</f>
        <v>0</v>
      </c>
      <c r="D202" s="61">
        <f>SUMIF(صرف!B:B,يوميه!A202,صرف!K:K)</f>
        <v>0</v>
      </c>
      <c r="E202" s="62"/>
      <c r="F202" s="63" t="str">
        <f t="shared" si="3"/>
        <v/>
      </c>
      <c r="G202" s="47"/>
      <c r="H202" s="64" t="str">
        <f>IFERROR(IF(G202&gt;0,VLOOKUP(G202,اضافه!B:K,2,0),""),0)</f>
        <v/>
      </c>
      <c r="I202" s="60" t="str">
        <f>IFERROR(IF(G202&gt;0,VLOOKUP(G202,اضافه!B:K,3,0),""),0)</f>
        <v/>
      </c>
      <c r="J202" s="61">
        <f>SUMIF(اضافه!B:B,يوميه!G202,اضافه!K:K)</f>
        <v>0</v>
      </c>
    </row>
    <row r="203" spans="1:10" ht="21.95" customHeight="1" x14ac:dyDescent="0.25">
      <c r="A203" s="45">
        <v>198</v>
      </c>
      <c r="B203" s="59">
        <f>IFERROR(IF(A203&gt;0,VLOOKUP(A203,صرف!B:K,2,0),""),0)</f>
        <v>0</v>
      </c>
      <c r="C203" s="60">
        <f>IFERROR(IF(A203&gt;0,VLOOKUP(A203,صرف!B:K,3,0),""),0)</f>
        <v>0</v>
      </c>
      <c r="D203" s="61">
        <f>SUMIF(صرف!B:B,يوميه!A203,صرف!K:K)</f>
        <v>0</v>
      </c>
      <c r="E203" s="62"/>
      <c r="F203" s="63" t="str">
        <f t="shared" si="3"/>
        <v/>
      </c>
      <c r="G203" s="47"/>
      <c r="H203" s="64" t="str">
        <f>IFERROR(IF(G203&gt;0,VLOOKUP(G203,اضافه!B:K,2,0),""),0)</f>
        <v/>
      </c>
      <c r="I203" s="60" t="str">
        <f>IFERROR(IF(G203&gt;0,VLOOKUP(G203,اضافه!B:K,3,0),""),0)</f>
        <v/>
      </c>
      <c r="J203" s="61">
        <f>SUMIF(اضافه!B:B,يوميه!G203,اضافه!K:K)</f>
        <v>0</v>
      </c>
    </row>
    <row r="204" spans="1:10" ht="21.95" customHeight="1" x14ac:dyDescent="0.25">
      <c r="A204" s="45">
        <v>199</v>
      </c>
      <c r="B204" s="59">
        <f>IFERROR(IF(A204&gt;0,VLOOKUP(A204,صرف!B:K,2,0),""),0)</f>
        <v>0</v>
      </c>
      <c r="C204" s="60">
        <f>IFERROR(IF(A204&gt;0,VLOOKUP(A204,صرف!B:K,3,0),""),0)</f>
        <v>0</v>
      </c>
      <c r="D204" s="61">
        <f>SUMIF(صرف!B:B,يوميه!A204,صرف!K:K)</f>
        <v>0</v>
      </c>
      <c r="E204" s="62"/>
      <c r="F204" s="63" t="str">
        <f t="shared" si="3"/>
        <v/>
      </c>
      <c r="G204" s="47"/>
      <c r="H204" s="64" t="str">
        <f>IFERROR(IF(G204&gt;0,VLOOKUP(G204,اضافه!B:K,2,0),""),0)</f>
        <v/>
      </c>
      <c r="I204" s="60" t="str">
        <f>IFERROR(IF(G204&gt;0,VLOOKUP(G204,اضافه!B:K,3,0),""),0)</f>
        <v/>
      </c>
      <c r="J204" s="61">
        <f>SUMIF(اضافه!B:B,يوميه!G204,اضافه!K:K)</f>
        <v>0</v>
      </c>
    </row>
    <row r="205" spans="1:10" ht="21.95" customHeight="1" x14ac:dyDescent="0.25">
      <c r="A205" s="45">
        <v>200</v>
      </c>
      <c r="B205" s="59">
        <f>IFERROR(IF(A205&gt;0,VLOOKUP(A205,صرف!B:K,2,0),""),0)</f>
        <v>0</v>
      </c>
      <c r="C205" s="60">
        <f>IFERROR(IF(A205&gt;0,VLOOKUP(A205,صرف!B:K,3,0),""),0)</f>
        <v>0</v>
      </c>
      <c r="D205" s="61">
        <f>SUMIF(صرف!B:B,يوميه!A205,صرف!K:K)</f>
        <v>0</v>
      </c>
      <c r="E205" s="62"/>
      <c r="F205" s="63" t="str">
        <f t="shared" si="3"/>
        <v/>
      </c>
      <c r="G205" s="47"/>
      <c r="H205" s="64" t="str">
        <f>IFERROR(IF(G205&gt;0,VLOOKUP(G205,اضافه!B:K,2,0),""),0)</f>
        <v/>
      </c>
      <c r="I205" s="60" t="str">
        <f>IFERROR(IF(G205&gt;0,VLOOKUP(G205,اضافه!B:K,3,0),""),0)</f>
        <v/>
      </c>
      <c r="J205" s="61">
        <f>SUMIF(اضافه!B:B,يوميه!G205,اضافه!K:K)</f>
        <v>0</v>
      </c>
    </row>
    <row r="206" spans="1:10" ht="21.95" customHeight="1" x14ac:dyDescent="0.25">
      <c r="A206" s="45">
        <v>201</v>
      </c>
      <c r="B206" s="59">
        <f>IFERROR(IF(A206&gt;0,VLOOKUP(A206,صرف!B:K,2,0),""),0)</f>
        <v>0</v>
      </c>
      <c r="C206" s="60">
        <f>IFERROR(IF(A206&gt;0,VLOOKUP(A206,صرف!B:K,3,0),""),0)</f>
        <v>0</v>
      </c>
      <c r="D206" s="61">
        <f>SUMIF(صرف!B:B,يوميه!A206,صرف!K:K)</f>
        <v>0</v>
      </c>
      <c r="E206" s="62"/>
      <c r="F206" s="63" t="str">
        <f t="shared" si="3"/>
        <v/>
      </c>
      <c r="G206" s="47"/>
      <c r="H206" s="64" t="str">
        <f>IFERROR(IF(G206&gt;0,VLOOKUP(G206,اضافه!B:K,2,0),""),0)</f>
        <v/>
      </c>
      <c r="I206" s="60" t="str">
        <f>IFERROR(IF(G206&gt;0,VLOOKUP(G206,اضافه!B:K,3,0),""),0)</f>
        <v/>
      </c>
      <c r="J206" s="61">
        <f>SUMIF(اضافه!B:B,يوميه!G206,اضافه!K:K)</f>
        <v>0</v>
      </c>
    </row>
    <row r="207" spans="1:10" ht="21.95" customHeight="1" x14ac:dyDescent="0.25">
      <c r="A207" s="45">
        <v>202</v>
      </c>
      <c r="B207" s="59">
        <f>IFERROR(IF(A207&gt;0,VLOOKUP(A207,صرف!B:K,2,0),""),0)</f>
        <v>0</v>
      </c>
      <c r="C207" s="60">
        <f>IFERROR(IF(A207&gt;0,VLOOKUP(A207,صرف!B:K,3,0),""),0)</f>
        <v>0</v>
      </c>
      <c r="D207" s="61">
        <f>SUMIF(صرف!B:B,يوميه!A207,صرف!K:K)</f>
        <v>0</v>
      </c>
      <c r="E207" s="62"/>
      <c r="F207" s="63" t="str">
        <f t="shared" si="3"/>
        <v/>
      </c>
      <c r="G207" s="47"/>
      <c r="H207" s="64" t="str">
        <f>IFERROR(IF(G207&gt;0,VLOOKUP(G207,اضافه!B:K,2,0),""),0)</f>
        <v/>
      </c>
      <c r="I207" s="60" t="str">
        <f>IFERROR(IF(G207&gt;0,VLOOKUP(G207,اضافه!B:K,3,0),""),0)</f>
        <v/>
      </c>
      <c r="J207" s="61">
        <f>SUMIF(اضافه!B:B,يوميه!G207,اضافه!K:K)</f>
        <v>0</v>
      </c>
    </row>
    <row r="208" spans="1:10" ht="21.95" customHeight="1" x14ac:dyDescent="0.25">
      <c r="A208" s="45">
        <v>203</v>
      </c>
      <c r="B208" s="59">
        <f>IFERROR(IF(A208&gt;0,VLOOKUP(A208,صرف!B:K,2,0),""),0)</f>
        <v>0</v>
      </c>
      <c r="C208" s="60">
        <f>IFERROR(IF(A208&gt;0,VLOOKUP(A208,صرف!B:K,3,0),""),0)</f>
        <v>0</v>
      </c>
      <c r="D208" s="61">
        <f>SUMIF(صرف!B:B,يوميه!A208,صرف!K:K)</f>
        <v>0</v>
      </c>
      <c r="E208" s="62"/>
      <c r="F208" s="63" t="str">
        <f t="shared" si="3"/>
        <v/>
      </c>
      <c r="G208" s="47"/>
      <c r="H208" s="64" t="str">
        <f>IFERROR(IF(G208&gt;0,VLOOKUP(G208,اضافه!B:K,2,0),""),0)</f>
        <v/>
      </c>
      <c r="I208" s="60" t="str">
        <f>IFERROR(IF(G208&gt;0,VLOOKUP(G208,اضافه!B:K,3,0),""),0)</f>
        <v/>
      </c>
      <c r="J208" s="61">
        <f>SUMIF(اضافه!B:B,يوميه!G208,اضافه!K:K)</f>
        <v>0</v>
      </c>
    </row>
    <row r="209" spans="1:10" ht="21.95" customHeight="1" x14ac:dyDescent="0.25">
      <c r="A209" s="45">
        <v>204</v>
      </c>
      <c r="B209" s="59">
        <f>IFERROR(IF(A209&gt;0,VLOOKUP(A209,صرف!B:K,2,0),""),0)</f>
        <v>0</v>
      </c>
      <c r="C209" s="60">
        <f>IFERROR(IF(A209&gt;0,VLOOKUP(A209,صرف!B:K,3,0),""),0)</f>
        <v>0</v>
      </c>
      <c r="D209" s="61">
        <f>SUMIF(صرف!B:B,يوميه!A209,صرف!K:K)</f>
        <v>0</v>
      </c>
      <c r="E209" s="62"/>
      <c r="F209" s="63" t="str">
        <f t="shared" si="3"/>
        <v/>
      </c>
      <c r="G209" s="47"/>
      <c r="H209" s="64" t="str">
        <f>IFERROR(IF(G209&gt;0,VLOOKUP(G209,اضافه!B:K,2,0),""),0)</f>
        <v/>
      </c>
      <c r="I209" s="60" t="str">
        <f>IFERROR(IF(G209&gt;0,VLOOKUP(G209,اضافه!B:K,3,0),""),0)</f>
        <v/>
      </c>
      <c r="J209" s="61">
        <f>SUMIF(اضافه!B:B,يوميه!G209,اضافه!K:K)</f>
        <v>0</v>
      </c>
    </row>
    <row r="210" spans="1:10" ht="21.95" customHeight="1" x14ac:dyDescent="0.25">
      <c r="A210" s="45">
        <v>205</v>
      </c>
      <c r="B210" s="59">
        <f>IFERROR(IF(A210&gt;0,VLOOKUP(A210,صرف!B:K,2,0),""),0)</f>
        <v>0</v>
      </c>
      <c r="C210" s="60">
        <f>IFERROR(IF(A210&gt;0,VLOOKUP(A210,صرف!B:K,3,0),""),0)</f>
        <v>0</v>
      </c>
      <c r="D210" s="61">
        <f>SUMIF(صرف!B:B,يوميه!A210,صرف!K:K)</f>
        <v>0</v>
      </c>
      <c r="E210" s="62"/>
      <c r="F210" s="63" t="str">
        <f t="shared" si="3"/>
        <v/>
      </c>
      <c r="G210" s="47"/>
      <c r="H210" s="64" t="str">
        <f>IFERROR(IF(G210&gt;0,VLOOKUP(G210,اضافه!B:K,2,0),""),0)</f>
        <v/>
      </c>
      <c r="I210" s="60" t="str">
        <f>IFERROR(IF(G210&gt;0,VLOOKUP(G210,اضافه!B:K,3,0),""),0)</f>
        <v/>
      </c>
      <c r="J210" s="61">
        <f>SUMIF(اضافه!B:B,يوميه!G210,اضافه!K:K)</f>
        <v>0</v>
      </c>
    </row>
    <row r="211" spans="1:10" ht="21.95" customHeight="1" x14ac:dyDescent="0.25">
      <c r="A211" s="45">
        <v>206</v>
      </c>
      <c r="B211" s="59">
        <f>IFERROR(IF(A211&gt;0,VLOOKUP(A211,صرف!B:K,2,0),""),0)</f>
        <v>0</v>
      </c>
      <c r="C211" s="60">
        <f>IFERROR(IF(A211&gt;0,VLOOKUP(A211,صرف!B:K,3,0),""),0)</f>
        <v>0</v>
      </c>
      <c r="D211" s="61">
        <f>SUMIF(صرف!B:B,يوميه!A211,صرف!K:K)</f>
        <v>0</v>
      </c>
      <c r="E211" s="62"/>
      <c r="F211" s="63" t="str">
        <f t="shared" si="3"/>
        <v/>
      </c>
      <c r="G211" s="47"/>
      <c r="H211" s="64" t="str">
        <f>IFERROR(IF(G211&gt;0,VLOOKUP(G211,اضافه!B:K,2,0),""),0)</f>
        <v/>
      </c>
      <c r="I211" s="60" t="str">
        <f>IFERROR(IF(G211&gt;0,VLOOKUP(G211,اضافه!B:K,3,0),""),0)</f>
        <v/>
      </c>
      <c r="J211" s="61">
        <f>SUMIF(اضافه!B:B,يوميه!G211,اضافه!K:K)</f>
        <v>0</v>
      </c>
    </row>
    <row r="212" spans="1:10" ht="21.95" customHeight="1" x14ac:dyDescent="0.25">
      <c r="A212" s="45">
        <v>207</v>
      </c>
      <c r="B212" s="59">
        <f>IFERROR(IF(A212&gt;0,VLOOKUP(A212,صرف!B:K,2,0),""),0)</f>
        <v>0</v>
      </c>
      <c r="C212" s="60">
        <f>IFERROR(IF(A212&gt;0,VLOOKUP(A212,صرف!B:K,3,0),""),0)</f>
        <v>0</v>
      </c>
      <c r="D212" s="61">
        <f>SUMIF(صرف!B:B,يوميه!A212,صرف!K:K)</f>
        <v>0</v>
      </c>
      <c r="E212" s="62"/>
      <c r="F212" s="63" t="str">
        <f t="shared" si="3"/>
        <v/>
      </c>
      <c r="G212" s="47"/>
      <c r="H212" s="64" t="str">
        <f>IFERROR(IF(G212&gt;0,VLOOKUP(G212,اضافه!B:K,2,0),""),0)</f>
        <v/>
      </c>
      <c r="I212" s="60" t="str">
        <f>IFERROR(IF(G212&gt;0,VLOOKUP(G212,اضافه!B:K,3,0),""),0)</f>
        <v/>
      </c>
      <c r="J212" s="61">
        <f>SUMIF(اضافه!B:B,يوميه!G212,اضافه!K:K)</f>
        <v>0</v>
      </c>
    </row>
    <row r="213" spans="1:10" ht="21.95" customHeight="1" x14ac:dyDescent="0.25">
      <c r="A213" s="45">
        <v>208</v>
      </c>
      <c r="B213" s="59">
        <f>IFERROR(IF(A213&gt;0,VLOOKUP(A213,صرف!B:K,2,0),""),0)</f>
        <v>0</v>
      </c>
      <c r="C213" s="60">
        <f>IFERROR(IF(A213&gt;0,VLOOKUP(A213,صرف!B:K,3,0),""),0)</f>
        <v>0</v>
      </c>
      <c r="D213" s="61">
        <f>SUMIF(صرف!B:B,يوميه!A213,صرف!K:K)</f>
        <v>0</v>
      </c>
      <c r="E213" s="62"/>
      <c r="F213" s="63" t="str">
        <f t="shared" si="3"/>
        <v/>
      </c>
      <c r="G213" s="47"/>
      <c r="H213" s="64" t="str">
        <f>IFERROR(IF(G213&gt;0,VLOOKUP(G213,اضافه!B:K,2,0),""),0)</f>
        <v/>
      </c>
      <c r="I213" s="60" t="str">
        <f>IFERROR(IF(G213&gt;0,VLOOKUP(G213,اضافه!B:K,3,0),""),0)</f>
        <v/>
      </c>
      <c r="J213" s="61">
        <f>SUMIF(اضافه!B:B,يوميه!G213,اضافه!K:K)</f>
        <v>0</v>
      </c>
    </row>
    <row r="214" spans="1:10" ht="21.95" customHeight="1" x14ac:dyDescent="0.25">
      <c r="A214" s="45">
        <v>209</v>
      </c>
      <c r="B214" s="59">
        <f>IFERROR(IF(A214&gt;0,VLOOKUP(A214,صرف!B:K,2,0),""),0)</f>
        <v>0</v>
      </c>
      <c r="C214" s="60">
        <f>IFERROR(IF(A214&gt;0,VLOOKUP(A214,صرف!B:K,3,0),""),0)</f>
        <v>0</v>
      </c>
      <c r="D214" s="61">
        <f>SUMIF(صرف!B:B,يوميه!A214,صرف!K:K)</f>
        <v>0</v>
      </c>
      <c r="E214" s="62"/>
      <c r="F214" s="63" t="str">
        <f t="shared" si="3"/>
        <v/>
      </c>
      <c r="G214" s="47"/>
      <c r="H214" s="64" t="str">
        <f>IFERROR(IF(G214&gt;0,VLOOKUP(G214,اضافه!B:K,2,0),""),0)</f>
        <v/>
      </c>
      <c r="I214" s="60" t="str">
        <f>IFERROR(IF(G214&gt;0,VLOOKUP(G214,اضافه!B:K,3,0),""),0)</f>
        <v/>
      </c>
      <c r="J214" s="61">
        <f>SUMIF(اضافه!B:B,يوميه!G214,اضافه!K:K)</f>
        <v>0</v>
      </c>
    </row>
    <row r="215" spans="1:10" ht="21.95" customHeight="1" x14ac:dyDescent="0.25">
      <c r="A215" s="45">
        <v>210</v>
      </c>
      <c r="B215" s="59">
        <f>IFERROR(IF(A215&gt;0,VLOOKUP(A215,صرف!B:K,2,0),""),0)</f>
        <v>0</v>
      </c>
      <c r="C215" s="60">
        <f>IFERROR(IF(A215&gt;0,VLOOKUP(A215,صرف!B:K,3,0),""),0)</f>
        <v>0</v>
      </c>
      <c r="D215" s="61">
        <f>SUMIF(صرف!B:B,يوميه!A215,صرف!K:K)</f>
        <v>0</v>
      </c>
      <c r="E215" s="62"/>
      <c r="F215" s="63" t="str">
        <f t="shared" si="3"/>
        <v/>
      </c>
      <c r="G215" s="47"/>
      <c r="H215" s="64" t="str">
        <f>IFERROR(IF(G215&gt;0,VLOOKUP(G215,اضافه!B:K,2,0),""),0)</f>
        <v/>
      </c>
      <c r="I215" s="60" t="str">
        <f>IFERROR(IF(G215&gt;0,VLOOKUP(G215,اضافه!B:K,3,0),""),0)</f>
        <v/>
      </c>
      <c r="J215" s="61">
        <f>SUMIF(اضافه!B:B,يوميه!G215,اضافه!K:K)</f>
        <v>0</v>
      </c>
    </row>
    <row r="216" spans="1:10" ht="21.95" customHeight="1" x14ac:dyDescent="0.25">
      <c r="A216" s="45">
        <v>211</v>
      </c>
      <c r="B216" s="59">
        <f>IFERROR(IF(A216&gt;0,VLOOKUP(A216,صرف!B:K,2,0),""),0)</f>
        <v>0</v>
      </c>
      <c r="C216" s="60">
        <f>IFERROR(IF(A216&gt;0,VLOOKUP(A216,صرف!B:K,3,0),""),0)</f>
        <v>0</v>
      </c>
      <c r="D216" s="61">
        <f>SUMIF(صرف!B:B,يوميه!A216,صرف!K:K)</f>
        <v>0</v>
      </c>
      <c r="E216" s="62"/>
      <c r="F216" s="63" t="str">
        <f t="shared" si="3"/>
        <v/>
      </c>
      <c r="G216" s="47"/>
      <c r="H216" s="64" t="str">
        <f>IFERROR(IF(G216&gt;0,VLOOKUP(G216,اضافه!B:K,2,0),""),0)</f>
        <v/>
      </c>
      <c r="I216" s="60" t="str">
        <f>IFERROR(IF(G216&gt;0,VLOOKUP(G216,اضافه!B:K,3,0),""),0)</f>
        <v/>
      </c>
      <c r="J216" s="61">
        <f>SUMIF(اضافه!B:B,يوميه!G216,اضافه!K:K)</f>
        <v>0</v>
      </c>
    </row>
    <row r="217" spans="1:10" ht="21.95" customHeight="1" x14ac:dyDescent="0.25">
      <c r="A217" s="45">
        <v>212</v>
      </c>
      <c r="B217" s="59">
        <f>IFERROR(IF(A217&gt;0,VLOOKUP(A217,صرف!B:K,2,0),""),0)</f>
        <v>0</v>
      </c>
      <c r="C217" s="60">
        <f>IFERROR(IF(A217&gt;0,VLOOKUP(A217,صرف!B:K,3,0),""),0)</f>
        <v>0</v>
      </c>
      <c r="D217" s="61">
        <f>SUMIF(صرف!B:B,يوميه!A217,صرف!K:K)</f>
        <v>0</v>
      </c>
      <c r="E217" s="62"/>
      <c r="F217" s="63" t="str">
        <f t="shared" si="3"/>
        <v/>
      </c>
      <c r="G217" s="47"/>
      <c r="H217" s="64" t="str">
        <f>IFERROR(IF(G217&gt;0,VLOOKUP(G217,اضافه!B:K,2,0),""),0)</f>
        <v/>
      </c>
      <c r="I217" s="60" t="str">
        <f>IFERROR(IF(G217&gt;0,VLOOKUP(G217,اضافه!B:K,3,0),""),0)</f>
        <v/>
      </c>
      <c r="J217" s="61">
        <f>SUMIF(اضافه!B:B,يوميه!G217,اضافه!K:K)</f>
        <v>0</v>
      </c>
    </row>
    <row r="218" spans="1:10" ht="21.95" customHeight="1" x14ac:dyDescent="0.25">
      <c r="A218" s="45">
        <v>213</v>
      </c>
      <c r="B218" s="59">
        <f>IFERROR(IF(A218&gt;0,VLOOKUP(A218,صرف!B:K,2,0),""),0)</f>
        <v>0</v>
      </c>
      <c r="C218" s="60">
        <f>IFERROR(IF(A218&gt;0,VLOOKUP(A218,صرف!B:K,3,0),""),0)</f>
        <v>0</v>
      </c>
      <c r="D218" s="61">
        <f>SUMIF(صرف!B:B,يوميه!A218,صرف!K:K)</f>
        <v>0</v>
      </c>
      <c r="E218" s="62"/>
      <c r="F218" s="63" t="str">
        <f t="shared" si="3"/>
        <v/>
      </c>
      <c r="G218" s="47"/>
      <c r="H218" s="64" t="str">
        <f>IFERROR(IF(G218&gt;0,VLOOKUP(G218,اضافه!B:K,2,0),""),0)</f>
        <v/>
      </c>
      <c r="I218" s="60" t="str">
        <f>IFERROR(IF(G218&gt;0,VLOOKUP(G218,اضافه!B:K,3,0),""),0)</f>
        <v/>
      </c>
      <c r="J218" s="61">
        <f>SUMIF(اضافه!B:B,يوميه!G218,اضافه!K:K)</f>
        <v>0</v>
      </c>
    </row>
    <row r="219" spans="1:10" ht="21.95" customHeight="1" x14ac:dyDescent="0.25">
      <c r="A219" s="45">
        <v>214</v>
      </c>
      <c r="B219" s="59">
        <f>IFERROR(IF(A219&gt;0,VLOOKUP(A219,صرف!B:K,2,0),""),0)</f>
        <v>0</v>
      </c>
      <c r="C219" s="60">
        <f>IFERROR(IF(A219&gt;0,VLOOKUP(A219,صرف!B:K,3,0),""),0)</f>
        <v>0</v>
      </c>
      <c r="D219" s="61">
        <f>SUMIF(صرف!B:B,يوميه!A219,صرف!K:K)</f>
        <v>0</v>
      </c>
      <c r="E219" s="62"/>
      <c r="F219" s="63" t="str">
        <f t="shared" si="3"/>
        <v/>
      </c>
      <c r="G219" s="47"/>
      <c r="H219" s="64" t="str">
        <f>IFERROR(IF(G219&gt;0,VLOOKUP(G219,اضافه!B:K,2,0),""),0)</f>
        <v/>
      </c>
      <c r="I219" s="60" t="str">
        <f>IFERROR(IF(G219&gt;0,VLOOKUP(G219,اضافه!B:K,3,0),""),0)</f>
        <v/>
      </c>
      <c r="J219" s="61">
        <f>SUMIF(اضافه!B:B,يوميه!G219,اضافه!K:K)</f>
        <v>0</v>
      </c>
    </row>
    <row r="220" spans="1:10" ht="21.95" customHeight="1" x14ac:dyDescent="0.25">
      <c r="A220" s="45">
        <v>215</v>
      </c>
      <c r="B220" s="59">
        <f>IFERROR(IF(A220&gt;0,VLOOKUP(A220,صرف!B:K,2,0),""),0)</f>
        <v>0</v>
      </c>
      <c r="C220" s="60">
        <f>IFERROR(IF(A220&gt;0,VLOOKUP(A220,صرف!B:K,3,0),""),0)</f>
        <v>0</v>
      </c>
      <c r="D220" s="61">
        <f>SUMIF(صرف!B:B,يوميه!A220,صرف!K:K)</f>
        <v>0</v>
      </c>
      <c r="E220" s="62"/>
      <c r="F220" s="63" t="str">
        <f t="shared" si="3"/>
        <v/>
      </c>
      <c r="G220" s="47"/>
      <c r="H220" s="64" t="str">
        <f>IFERROR(IF(G220&gt;0,VLOOKUP(G220,اضافه!B:K,2,0),""),0)</f>
        <v/>
      </c>
      <c r="I220" s="60" t="str">
        <f>IFERROR(IF(G220&gt;0,VLOOKUP(G220,اضافه!B:K,3,0),""),0)</f>
        <v/>
      </c>
      <c r="J220" s="61">
        <f>SUMIF(اضافه!B:B,يوميه!G220,اضافه!K:K)</f>
        <v>0</v>
      </c>
    </row>
    <row r="221" spans="1:10" ht="21.95" customHeight="1" x14ac:dyDescent="0.25">
      <c r="A221" s="45">
        <v>216</v>
      </c>
      <c r="B221" s="59">
        <f>IFERROR(IF(A221&gt;0,VLOOKUP(A221,صرف!B:K,2,0),""),0)</f>
        <v>0</v>
      </c>
      <c r="C221" s="60">
        <f>IFERROR(IF(A221&gt;0,VLOOKUP(A221,صرف!B:K,3,0),""),0)</f>
        <v>0</v>
      </c>
      <c r="D221" s="61">
        <f>SUMIF(صرف!B:B,يوميه!A221,صرف!K:K)</f>
        <v>0</v>
      </c>
      <c r="E221" s="62"/>
      <c r="F221" s="63" t="str">
        <f t="shared" si="3"/>
        <v/>
      </c>
      <c r="G221" s="47"/>
      <c r="H221" s="64" t="str">
        <f>IFERROR(IF(G221&gt;0,VLOOKUP(G221,اضافه!B:K,2,0),""),0)</f>
        <v/>
      </c>
      <c r="I221" s="60" t="str">
        <f>IFERROR(IF(G221&gt;0,VLOOKUP(G221,اضافه!B:K,3,0),""),0)</f>
        <v/>
      </c>
      <c r="J221" s="61">
        <f>SUMIF(اضافه!B:B,يوميه!G221,اضافه!K:K)</f>
        <v>0</v>
      </c>
    </row>
    <row r="222" spans="1:10" ht="21.95" customHeight="1" x14ac:dyDescent="0.25">
      <c r="A222" s="45">
        <v>217</v>
      </c>
      <c r="B222" s="59">
        <f>IFERROR(IF(A222&gt;0,VLOOKUP(A222,صرف!B:K,2,0),""),0)</f>
        <v>0</v>
      </c>
      <c r="C222" s="60">
        <f>IFERROR(IF(A222&gt;0,VLOOKUP(A222,صرف!B:K,3,0),""),0)</f>
        <v>0</v>
      </c>
      <c r="D222" s="61">
        <f>SUMIF(صرف!B:B,يوميه!A222,صرف!K:K)</f>
        <v>0</v>
      </c>
      <c r="E222" s="62"/>
      <c r="F222" s="63" t="str">
        <f t="shared" si="3"/>
        <v/>
      </c>
      <c r="G222" s="47"/>
      <c r="H222" s="64" t="str">
        <f>IFERROR(IF(G222&gt;0,VLOOKUP(G222,اضافه!B:K,2,0),""),0)</f>
        <v/>
      </c>
      <c r="I222" s="60" t="str">
        <f>IFERROR(IF(G222&gt;0,VLOOKUP(G222,اضافه!B:K,3,0),""),0)</f>
        <v/>
      </c>
      <c r="J222" s="61">
        <f>SUMIF(اضافه!B:B,يوميه!G222,اضافه!K:K)</f>
        <v>0</v>
      </c>
    </row>
    <row r="223" spans="1:10" ht="21.95" customHeight="1" x14ac:dyDescent="0.25">
      <c r="A223" s="45">
        <v>218</v>
      </c>
      <c r="B223" s="59">
        <f>IFERROR(IF(A223&gt;0,VLOOKUP(A223,صرف!B:K,2,0),""),0)</f>
        <v>0</v>
      </c>
      <c r="C223" s="60">
        <f>IFERROR(IF(A223&gt;0,VLOOKUP(A223,صرف!B:K,3,0),""),0)</f>
        <v>0</v>
      </c>
      <c r="D223" s="61">
        <f>SUMIF(صرف!B:B,يوميه!A223,صرف!K:K)</f>
        <v>0</v>
      </c>
      <c r="E223" s="62"/>
      <c r="F223" s="63" t="str">
        <f t="shared" si="3"/>
        <v/>
      </c>
      <c r="G223" s="47"/>
      <c r="H223" s="64" t="str">
        <f>IFERROR(IF(G223&gt;0,VLOOKUP(G223,اضافه!B:K,2,0),""),0)</f>
        <v/>
      </c>
      <c r="I223" s="60" t="str">
        <f>IFERROR(IF(G223&gt;0,VLOOKUP(G223,اضافه!B:K,3,0),""),0)</f>
        <v/>
      </c>
      <c r="J223" s="61">
        <f>SUMIF(اضافه!B:B,يوميه!G223,اضافه!K:K)</f>
        <v>0</v>
      </c>
    </row>
    <row r="224" spans="1:10" ht="21.95" customHeight="1" x14ac:dyDescent="0.25">
      <c r="A224" s="45">
        <v>219</v>
      </c>
      <c r="B224" s="59">
        <f>IFERROR(IF(A224&gt;0,VLOOKUP(A224,صرف!B:K,2,0),""),0)</f>
        <v>0</v>
      </c>
      <c r="C224" s="60">
        <f>IFERROR(IF(A224&gt;0,VLOOKUP(A224,صرف!B:K,3,0),""),0)</f>
        <v>0</v>
      </c>
      <c r="D224" s="61">
        <f>SUMIF(صرف!B:B,يوميه!A224,صرف!K:K)</f>
        <v>0</v>
      </c>
      <c r="E224" s="62"/>
      <c r="F224" s="63" t="str">
        <f t="shared" si="3"/>
        <v/>
      </c>
      <c r="G224" s="47"/>
      <c r="H224" s="64" t="str">
        <f>IFERROR(IF(G224&gt;0,VLOOKUP(G224,اضافه!B:K,2,0),""),0)</f>
        <v/>
      </c>
      <c r="I224" s="60" t="str">
        <f>IFERROR(IF(G224&gt;0,VLOOKUP(G224,اضافه!B:K,3,0),""),0)</f>
        <v/>
      </c>
      <c r="J224" s="61">
        <f>SUMIF(اضافه!B:B,يوميه!G224,اضافه!K:K)</f>
        <v>0</v>
      </c>
    </row>
    <row r="225" spans="1:10" ht="21.95" customHeight="1" x14ac:dyDescent="0.25">
      <c r="A225" s="45">
        <v>220</v>
      </c>
      <c r="B225" s="59">
        <f>IFERROR(IF(A225&gt;0,VLOOKUP(A225,صرف!B:K,2,0),""),0)</f>
        <v>0</v>
      </c>
      <c r="C225" s="60">
        <f>IFERROR(IF(A225&gt;0,VLOOKUP(A225,صرف!B:K,3,0),""),0)</f>
        <v>0</v>
      </c>
      <c r="D225" s="61">
        <f>SUMIF(صرف!B:B,يوميه!A225,صرف!K:K)</f>
        <v>0</v>
      </c>
      <c r="E225" s="62"/>
      <c r="F225" s="63" t="str">
        <f t="shared" si="3"/>
        <v/>
      </c>
      <c r="G225" s="47"/>
      <c r="H225" s="64" t="str">
        <f>IFERROR(IF(G225&gt;0,VLOOKUP(G225,اضافه!B:K,2,0),""),0)</f>
        <v/>
      </c>
      <c r="I225" s="60" t="str">
        <f>IFERROR(IF(G225&gt;0,VLOOKUP(G225,اضافه!B:K,3,0),""),0)</f>
        <v/>
      </c>
      <c r="J225" s="61">
        <f>SUMIF(اضافه!B:B,يوميه!G225,اضافه!K:K)</f>
        <v>0</v>
      </c>
    </row>
    <row r="226" spans="1:10" ht="21.95" customHeight="1" x14ac:dyDescent="0.25">
      <c r="A226" s="45">
        <v>221</v>
      </c>
      <c r="B226" s="59">
        <f>IFERROR(IF(A226&gt;0,VLOOKUP(A226,صرف!B:K,2,0),""),0)</f>
        <v>0</v>
      </c>
      <c r="C226" s="60">
        <f>IFERROR(IF(A226&gt;0,VLOOKUP(A226,صرف!B:K,3,0),""),0)</f>
        <v>0</v>
      </c>
      <c r="D226" s="61">
        <f>SUMIF(صرف!B:B,يوميه!A226,صرف!K:K)</f>
        <v>0</v>
      </c>
      <c r="E226" s="62"/>
      <c r="F226" s="63" t="str">
        <f t="shared" si="3"/>
        <v/>
      </c>
      <c r="G226" s="47"/>
      <c r="H226" s="64" t="str">
        <f>IFERROR(IF(G226&gt;0,VLOOKUP(G226,اضافه!B:K,2,0),""),0)</f>
        <v/>
      </c>
      <c r="I226" s="60" t="str">
        <f>IFERROR(IF(G226&gt;0,VLOOKUP(G226,اضافه!B:K,3,0),""),0)</f>
        <v/>
      </c>
      <c r="J226" s="61">
        <f>SUMIF(اضافه!B:B,يوميه!G226,اضافه!K:K)</f>
        <v>0</v>
      </c>
    </row>
    <row r="227" spans="1:10" ht="21.95" customHeight="1" x14ac:dyDescent="0.25">
      <c r="A227" s="45">
        <v>222</v>
      </c>
      <c r="B227" s="59">
        <f>IFERROR(IF(A227&gt;0,VLOOKUP(A227,صرف!B:K,2,0),""),0)</f>
        <v>0</v>
      </c>
      <c r="C227" s="60">
        <f>IFERROR(IF(A227&gt;0,VLOOKUP(A227,صرف!B:K,3,0),""),0)</f>
        <v>0</v>
      </c>
      <c r="D227" s="61">
        <f>SUMIF(صرف!B:B,يوميه!A227,صرف!K:K)</f>
        <v>0</v>
      </c>
      <c r="E227" s="62"/>
      <c r="F227" s="63" t="str">
        <f t="shared" si="3"/>
        <v/>
      </c>
      <c r="G227" s="47"/>
      <c r="H227" s="64" t="str">
        <f>IFERROR(IF(G227&gt;0,VLOOKUP(G227,اضافه!B:K,2,0),""),0)</f>
        <v/>
      </c>
      <c r="I227" s="60" t="str">
        <f>IFERROR(IF(G227&gt;0,VLOOKUP(G227,اضافه!B:K,3,0),""),0)</f>
        <v/>
      </c>
      <c r="J227" s="61">
        <f>SUMIF(اضافه!B:B,يوميه!G227,اضافه!K:K)</f>
        <v>0</v>
      </c>
    </row>
    <row r="228" spans="1:10" ht="21.95" customHeight="1" x14ac:dyDescent="0.25">
      <c r="A228" s="45">
        <v>223</v>
      </c>
      <c r="B228" s="59">
        <f>IFERROR(IF(A228&gt;0,VLOOKUP(A228,صرف!B:K,2,0),""),0)</f>
        <v>0</v>
      </c>
      <c r="C228" s="60">
        <f>IFERROR(IF(A228&gt;0,VLOOKUP(A228,صرف!B:K,3,0),""),0)</f>
        <v>0</v>
      </c>
      <c r="D228" s="61">
        <f>SUMIF(صرف!B:B,يوميه!A228,صرف!K:K)</f>
        <v>0</v>
      </c>
      <c r="E228" s="62"/>
      <c r="F228" s="63" t="str">
        <f t="shared" si="3"/>
        <v/>
      </c>
      <c r="G228" s="47"/>
      <c r="H228" s="64" t="str">
        <f>IFERROR(IF(G228&gt;0,VLOOKUP(G228,اضافه!B:K,2,0),""),0)</f>
        <v/>
      </c>
      <c r="I228" s="60" t="str">
        <f>IFERROR(IF(G228&gt;0,VLOOKUP(G228,اضافه!B:K,3,0),""),0)</f>
        <v/>
      </c>
      <c r="J228" s="61">
        <f>SUMIF(اضافه!B:B,يوميه!G228,اضافه!K:K)</f>
        <v>0</v>
      </c>
    </row>
    <row r="229" spans="1:10" ht="21.95" customHeight="1" x14ac:dyDescent="0.25">
      <c r="A229" s="45">
        <v>224</v>
      </c>
      <c r="B229" s="59">
        <f>IFERROR(IF(A229&gt;0,VLOOKUP(A229,صرف!B:K,2,0),""),0)</f>
        <v>0</v>
      </c>
      <c r="C229" s="60">
        <f>IFERROR(IF(A229&gt;0,VLOOKUP(A229,صرف!B:K,3,0),""),0)</f>
        <v>0</v>
      </c>
      <c r="D229" s="61">
        <f>SUMIF(صرف!B:B,يوميه!A229,صرف!K:K)</f>
        <v>0</v>
      </c>
      <c r="E229" s="62"/>
      <c r="F229" s="63" t="str">
        <f t="shared" si="3"/>
        <v/>
      </c>
      <c r="G229" s="47"/>
      <c r="H229" s="64" t="str">
        <f>IFERROR(IF(G229&gt;0,VLOOKUP(G229,اضافه!B:K,2,0),""),0)</f>
        <v/>
      </c>
      <c r="I229" s="60" t="str">
        <f>IFERROR(IF(G229&gt;0,VLOOKUP(G229,اضافه!B:K,3,0),""),0)</f>
        <v/>
      </c>
      <c r="J229" s="61">
        <f>SUMIF(اضافه!B:B,يوميه!G229,اضافه!K:K)</f>
        <v>0</v>
      </c>
    </row>
    <row r="230" spans="1:10" ht="21.95" customHeight="1" x14ac:dyDescent="0.25">
      <c r="A230" s="45">
        <v>225</v>
      </c>
      <c r="B230" s="59">
        <f>IFERROR(IF(A230&gt;0,VLOOKUP(A230,صرف!B:K,2,0),""),0)</f>
        <v>0</v>
      </c>
      <c r="C230" s="60">
        <f>IFERROR(IF(A230&gt;0,VLOOKUP(A230,صرف!B:K,3,0),""),0)</f>
        <v>0</v>
      </c>
      <c r="D230" s="61">
        <f>SUMIF(صرف!B:B,يوميه!A230,صرف!K:K)</f>
        <v>0</v>
      </c>
      <c r="E230" s="62"/>
      <c r="F230" s="63" t="str">
        <f t="shared" si="3"/>
        <v/>
      </c>
      <c r="G230" s="47"/>
      <c r="H230" s="64" t="str">
        <f>IFERROR(IF(G230&gt;0,VLOOKUP(G230,اضافه!B:K,2,0),""),0)</f>
        <v/>
      </c>
      <c r="I230" s="60" t="str">
        <f>IFERROR(IF(G230&gt;0,VLOOKUP(G230,اضافه!B:K,3,0),""),0)</f>
        <v/>
      </c>
      <c r="J230" s="61">
        <f>SUMIF(اضافه!B:B,يوميه!G230,اضافه!K:K)</f>
        <v>0</v>
      </c>
    </row>
    <row r="231" spans="1:10" ht="21.95" customHeight="1" x14ac:dyDescent="0.25">
      <c r="A231" s="45">
        <v>226</v>
      </c>
      <c r="B231" s="59">
        <f>IFERROR(IF(A231&gt;0,VLOOKUP(A231,صرف!B:K,2,0),""),0)</f>
        <v>0</v>
      </c>
      <c r="C231" s="60">
        <f>IFERROR(IF(A231&gt;0,VLOOKUP(A231,صرف!B:K,3,0),""),0)</f>
        <v>0</v>
      </c>
      <c r="D231" s="61">
        <f>SUMIF(صرف!B:B,يوميه!A231,صرف!K:K)</f>
        <v>0</v>
      </c>
      <c r="E231" s="62"/>
      <c r="F231" s="63" t="str">
        <f t="shared" si="3"/>
        <v/>
      </c>
      <c r="G231" s="47"/>
      <c r="H231" s="64" t="str">
        <f>IFERROR(IF(G231&gt;0,VLOOKUP(G231,اضافه!B:K,2,0),""),0)</f>
        <v/>
      </c>
      <c r="I231" s="60" t="str">
        <f>IFERROR(IF(G231&gt;0,VLOOKUP(G231,اضافه!B:K,3,0),""),0)</f>
        <v/>
      </c>
      <c r="J231" s="61">
        <f>SUMIF(اضافه!B:B,يوميه!G231,اضافه!K:K)</f>
        <v>0</v>
      </c>
    </row>
    <row r="232" spans="1:10" ht="21.95" customHeight="1" x14ac:dyDescent="0.25">
      <c r="A232" s="45">
        <v>227</v>
      </c>
      <c r="B232" s="59">
        <f>IFERROR(IF(A232&gt;0,VLOOKUP(A232,صرف!B:K,2,0),""),0)</f>
        <v>0</v>
      </c>
      <c r="C232" s="60">
        <f>IFERROR(IF(A232&gt;0,VLOOKUP(A232,صرف!B:K,3,0),""),0)</f>
        <v>0</v>
      </c>
      <c r="D232" s="61">
        <f>SUMIF(صرف!B:B,يوميه!A232,صرف!K:K)</f>
        <v>0</v>
      </c>
      <c r="E232" s="62"/>
      <c r="F232" s="63" t="str">
        <f t="shared" si="3"/>
        <v/>
      </c>
      <c r="G232" s="47"/>
      <c r="H232" s="64" t="str">
        <f>IFERROR(IF(G232&gt;0,VLOOKUP(G232,اضافه!B:K,2,0),""),0)</f>
        <v/>
      </c>
      <c r="I232" s="60" t="str">
        <f>IFERROR(IF(G232&gt;0,VLOOKUP(G232,اضافه!B:K,3,0),""),0)</f>
        <v/>
      </c>
      <c r="J232" s="61">
        <f>SUMIF(اضافه!B:B,يوميه!G232,اضافه!K:K)</f>
        <v>0</v>
      </c>
    </row>
    <row r="233" spans="1:10" ht="21.95" customHeight="1" x14ac:dyDescent="0.25">
      <c r="A233" s="45">
        <v>228</v>
      </c>
      <c r="B233" s="59">
        <f>IFERROR(IF(A233&gt;0,VLOOKUP(A233,صرف!B:K,2,0),""),0)</f>
        <v>0</v>
      </c>
      <c r="C233" s="60">
        <f>IFERROR(IF(A233&gt;0,VLOOKUP(A233,صرف!B:K,3,0),""),0)</f>
        <v>0</v>
      </c>
      <c r="D233" s="61">
        <f>SUMIF(صرف!B:B,يوميه!A233,صرف!K:K)</f>
        <v>0</v>
      </c>
      <c r="E233" s="62"/>
      <c r="F233" s="63" t="str">
        <f t="shared" si="3"/>
        <v/>
      </c>
      <c r="G233" s="47"/>
      <c r="H233" s="64" t="str">
        <f>IFERROR(IF(G233&gt;0,VLOOKUP(G233,اضافه!B:K,2,0),""),0)</f>
        <v/>
      </c>
      <c r="I233" s="60" t="str">
        <f>IFERROR(IF(G233&gt;0,VLOOKUP(G233,اضافه!B:K,3,0),""),0)</f>
        <v/>
      </c>
      <c r="J233" s="61">
        <f>SUMIF(اضافه!B:B,يوميه!G233,اضافه!K:K)</f>
        <v>0</v>
      </c>
    </row>
    <row r="234" spans="1:10" ht="21.95" customHeight="1" x14ac:dyDescent="0.25">
      <c r="A234" s="45">
        <v>229</v>
      </c>
      <c r="B234" s="59">
        <f>IFERROR(IF(A234&gt;0,VLOOKUP(A234,صرف!B:K,2,0),""),0)</f>
        <v>0</v>
      </c>
      <c r="C234" s="60">
        <f>IFERROR(IF(A234&gt;0,VLOOKUP(A234,صرف!B:K,3,0),""),0)</f>
        <v>0</v>
      </c>
      <c r="D234" s="61">
        <f>SUMIF(صرف!B:B,يوميه!A234,صرف!K:K)</f>
        <v>0</v>
      </c>
      <c r="E234" s="62"/>
      <c r="F234" s="63" t="str">
        <f t="shared" si="3"/>
        <v/>
      </c>
      <c r="G234" s="47"/>
      <c r="H234" s="64" t="str">
        <f>IFERROR(IF(G234&gt;0,VLOOKUP(G234,اضافه!B:K,2,0),""),0)</f>
        <v/>
      </c>
      <c r="I234" s="60" t="str">
        <f>IFERROR(IF(G234&gt;0,VLOOKUP(G234,اضافه!B:K,3,0),""),0)</f>
        <v/>
      </c>
      <c r="J234" s="61">
        <f>SUMIF(اضافه!B:B,يوميه!G234,اضافه!K:K)</f>
        <v>0</v>
      </c>
    </row>
    <row r="235" spans="1:10" ht="21.95" customHeight="1" x14ac:dyDescent="0.25">
      <c r="A235" s="45">
        <v>230</v>
      </c>
      <c r="B235" s="59">
        <f>IFERROR(IF(A235&gt;0,VLOOKUP(A235,صرف!B:K,2,0),""),0)</f>
        <v>0</v>
      </c>
      <c r="C235" s="60">
        <f>IFERROR(IF(A235&gt;0,VLOOKUP(A235,صرف!B:K,3,0),""),0)</f>
        <v>0</v>
      </c>
      <c r="D235" s="61">
        <f>SUMIF(صرف!B:B,يوميه!A235,صرف!K:K)</f>
        <v>0</v>
      </c>
      <c r="E235" s="62"/>
      <c r="F235" s="63" t="str">
        <f t="shared" si="3"/>
        <v/>
      </c>
      <c r="G235" s="47"/>
      <c r="H235" s="64" t="str">
        <f>IFERROR(IF(G235&gt;0,VLOOKUP(G235,اضافه!B:K,2,0),""),0)</f>
        <v/>
      </c>
      <c r="I235" s="60" t="str">
        <f>IFERROR(IF(G235&gt;0,VLOOKUP(G235,اضافه!B:K,3,0),""),0)</f>
        <v/>
      </c>
      <c r="J235" s="61">
        <f>SUMIF(اضافه!B:B,يوميه!G235,اضافه!K:K)</f>
        <v>0</v>
      </c>
    </row>
    <row r="236" spans="1:10" ht="21.95" customHeight="1" x14ac:dyDescent="0.25">
      <c r="A236" s="45">
        <v>231</v>
      </c>
      <c r="B236" s="59">
        <f>IFERROR(IF(A236&gt;0,VLOOKUP(A236,صرف!B:K,2,0),""),0)</f>
        <v>0</v>
      </c>
      <c r="C236" s="60">
        <f>IFERROR(IF(A236&gt;0,VLOOKUP(A236,صرف!B:K,3,0),""),0)</f>
        <v>0</v>
      </c>
      <c r="D236" s="61">
        <f>SUMIF(صرف!B:B,يوميه!A236,صرف!K:K)</f>
        <v>0</v>
      </c>
      <c r="E236" s="62"/>
      <c r="F236" s="63" t="str">
        <f t="shared" si="3"/>
        <v/>
      </c>
      <c r="G236" s="47"/>
      <c r="H236" s="64" t="str">
        <f>IFERROR(IF(G236&gt;0,VLOOKUP(G236,اضافه!B:K,2,0),""),0)</f>
        <v/>
      </c>
      <c r="I236" s="60" t="str">
        <f>IFERROR(IF(G236&gt;0,VLOOKUP(G236,اضافه!B:K,3,0),""),0)</f>
        <v/>
      </c>
      <c r="J236" s="61">
        <f>SUMIF(اضافه!B:B,يوميه!G236,اضافه!K:K)</f>
        <v>0</v>
      </c>
    </row>
    <row r="237" spans="1:10" ht="21.95" customHeight="1" x14ac:dyDescent="0.25">
      <c r="A237" s="45">
        <v>232</v>
      </c>
      <c r="B237" s="59">
        <f>IFERROR(IF(A237&gt;0,VLOOKUP(A237,صرف!B:K,2,0),""),0)</f>
        <v>0</v>
      </c>
      <c r="C237" s="60">
        <f>IFERROR(IF(A237&gt;0,VLOOKUP(A237,صرف!B:K,3,0),""),0)</f>
        <v>0</v>
      </c>
      <c r="D237" s="61">
        <f>SUMIF(صرف!B:B,يوميه!A237,صرف!K:K)</f>
        <v>0</v>
      </c>
      <c r="E237" s="62"/>
      <c r="F237" s="63" t="str">
        <f t="shared" si="3"/>
        <v/>
      </c>
      <c r="G237" s="47"/>
      <c r="H237" s="64" t="str">
        <f>IFERROR(IF(G237&gt;0,VLOOKUP(G237,اضافه!B:K,2,0),""),0)</f>
        <v/>
      </c>
      <c r="I237" s="60" t="str">
        <f>IFERROR(IF(G237&gt;0,VLOOKUP(G237,اضافه!B:K,3,0),""),0)</f>
        <v/>
      </c>
      <c r="J237" s="61">
        <f>SUMIF(اضافه!B:B,يوميه!G237,اضافه!K:K)</f>
        <v>0</v>
      </c>
    </row>
    <row r="238" spans="1:10" ht="21.95" customHeight="1" x14ac:dyDescent="0.25">
      <c r="A238" s="45">
        <v>233</v>
      </c>
      <c r="B238" s="59">
        <f>IFERROR(IF(A238&gt;0,VLOOKUP(A238,صرف!B:K,2,0),""),0)</f>
        <v>0</v>
      </c>
      <c r="C238" s="60">
        <f>IFERROR(IF(A238&gt;0,VLOOKUP(A238,صرف!B:K,3,0),""),0)</f>
        <v>0</v>
      </c>
      <c r="D238" s="61">
        <f>SUMIF(صرف!B:B,يوميه!A238,صرف!K:K)</f>
        <v>0</v>
      </c>
      <c r="E238" s="62"/>
      <c r="F238" s="63" t="str">
        <f t="shared" si="3"/>
        <v/>
      </c>
      <c r="G238" s="47"/>
      <c r="H238" s="64" t="str">
        <f>IFERROR(IF(G238&gt;0,VLOOKUP(G238,اضافه!B:K,2,0),""),0)</f>
        <v/>
      </c>
      <c r="I238" s="60" t="str">
        <f>IFERROR(IF(G238&gt;0,VLOOKUP(G238,اضافه!B:K,3,0),""),0)</f>
        <v/>
      </c>
      <c r="J238" s="61">
        <f>SUMIF(اضافه!B:B,يوميه!G238,اضافه!K:K)</f>
        <v>0</v>
      </c>
    </row>
    <row r="239" spans="1:10" ht="21.95" customHeight="1" x14ac:dyDescent="0.25">
      <c r="A239" s="45">
        <v>234</v>
      </c>
      <c r="B239" s="59">
        <f>IFERROR(IF(A239&gt;0,VLOOKUP(A239,صرف!B:K,2,0),""),0)</f>
        <v>0</v>
      </c>
      <c r="C239" s="60">
        <f>IFERROR(IF(A239&gt;0,VLOOKUP(A239,صرف!B:K,3,0),""),0)</f>
        <v>0</v>
      </c>
      <c r="D239" s="61">
        <f>SUMIF(صرف!B:B,يوميه!A239,صرف!K:K)</f>
        <v>0</v>
      </c>
      <c r="E239" s="62"/>
      <c r="F239" s="63" t="str">
        <f t="shared" si="3"/>
        <v/>
      </c>
      <c r="G239" s="47"/>
      <c r="H239" s="64" t="str">
        <f>IFERROR(IF(G239&gt;0,VLOOKUP(G239,اضافه!B:K,2,0),""),0)</f>
        <v/>
      </c>
      <c r="I239" s="60" t="str">
        <f>IFERROR(IF(G239&gt;0,VLOOKUP(G239,اضافه!B:K,3,0),""),0)</f>
        <v/>
      </c>
      <c r="J239" s="61">
        <f>SUMIF(اضافه!B:B,يوميه!G239,اضافه!K:K)</f>
        <v>0</v>
      </c>
    </row>
    <row r="240" spans="1:10" ht="21.95" customHeight="1" x14ac:dyDescent="0.25">
      <c r="A240" s="45">
        <v>235</v>
      </c>
      <c r="B240" s="59">
        <f>IFERROR(IF(A240&gt;0,VLOOKUP(A240,صرف!B:K,2,0),""),0)</f>
        <v>0</v>
      </c>
      <c r="C240" s="60">
        <f>IFERROR(IF(A240&gt;0,VLOOKUP(A240,صرف!B:K,3,0),""),0)</f>
        <v>0</v>
      </c>
      <c r="D240" s="61">
        <f>SUMIF(صرف!B:B,يوميه!A240,صرف!K:K)</f>
        <v>0</v>
      </c>
      <c r="E240" s="62"/>
      <c r="F240" s="63" t="str">
        <f t="shared" si="3"/>
        <v/>
      </c>
      <c r="G240" s="47"/>
      <c r="H240" s="64" t="str">
        <f>IFERROR(IF(G240&gt;0,VLOOKUP(G240,اضافه!B:K,2,0),""),0)</f>
        <v/>
      </c>
      <c r="I240" s="60" t="str">
        <f>IFERROR(IF(G240&gt;0,VLOOKUP(G240,اضافه!B:K,3,0),""),0)</f>
        <v/>
      </c>
      <c r="J240" s="61">
        <f>SUMIF(اضافه!B:B,يوميه!G240,اضافه!K:K)</f>
        <v>0</v>
      </c>
    </row>
    <row r="241" spans="1:10" ht="21.95" customHeight="1" x14ac:dyDescent="0.25">
      <c r="A241" s="45">
        <v>236</v>
      </c>
      <c r="B241" s="59">
        <f>IFERROR(IF(A241&gt;0,VLOOKUP(A241,صرف!B:K,2,0),""),0)</f>
        <v>0</v>
      </c>
      <c r="C241" s="60">
        <f>IFERROR(IF(A241&gt;0,VLOOKUP(A241,صرف!B:K,3,0),""),0)</f>
        <v>0</v>
      </c>
      <c r="D241" s="61">
        <f>SUMIF(صرف!B:B,يوميه!A241,صرف!K:K)</f>
        <v>0</v>
      </c>
      <c r="E241" s="62"/>
      <c r="F241" s="63" t="str">
        <f t="shared" si="3"/>
        <v/>
      </c>
      <c r="G241" s="47"/>
      <c r="H241" s="64" t="str">
        <f>IFERROR(IF(G241&gt;0,VLOOKUP(G241,اضافه!B:K,2,0),""),0)</f>
        <v/>
      </c>
      <c r="I241" s="60" t="str">
        <f>IFERROR(IF(G241&gt;0,VLOOKUP(G241,اضافه!B:K,3,0),""),0)</f>
        <v/>
      </c>
      <c r="J241" s="61">
        <f>SUMIF(اضافه!B:B,يوميه!G241,اضافه!K:K)</f>
        <v>0</v>
      </c>
    </row>
    <row r="242" spans="1:10" ht="21.95" customHeight="1" x14ac:dyDescent="0.25">
      <c r="A242" s="45">
        <v>237</v>
      </c>
      <c r="B242" s="59">
        <f>IFERROR(IF(A242&gt;0,VLOOKUP(A242,صرف!B:K,2,0),""),0)</f>
        <v>0</v>
      </c>
      <c r="C242" s="60">
        <f>IFERROR(IF(A242&gt;0,VLOOKUP(A242,صرف!B:K,3,0),""),0)</f>
        <v>0</v>
      </c>
      <c r="D242" s="61">
        <f>SUMIF(صرف!B:B,يوميه!A242,صرف!K:K)</f>
        <v>0</v>
      </c>
      <c r="E242" s="62"/>
      <c r="F242" s="63" t="str">
        <f t="shared" si="3"/>
        <v/>
      </c>
      <c r="G242" s="47"/>
      <c r="H242" s="64" t="str">
        <f>IFERROR(IF(G242&gt;0,VLOOKUP(G242,اضافه!B:K,2,0),""),0)</f>
        <v/>
      </c>
      <c r="I242" s="60" t="str">
        <f>IFERROR(IF(G242&gt;0,VLOOKUP(G242,اضافه!B:K,3,0),""),0)</f>
        <v/>
      </c>
      <c r="J242" s="61">
        <f>SUMIF(اضافه!B:B,يوميه!G242,اضافه!K:K)</f>
        <v>0</v>
      </c>
    </row>
    <row r="243" spans="1:10" ht="21.95" customHeight="1" x14ac:dyDescent="0.25">
      <c r="A243" s="45">
        <v>238</v>
      </c>
      <c r="B243" s="59">
        <f>IFERROR(IF(A243&gt;0,VLOOKUP(A243,صرف!B:K,2,0),""),0)</f>
        <v>0</v>
      </c>
      <c r="C243" s="60">
        <f>IFERROR(IF(A243&gt;0,VLOOKUP(A243,صرف!B:K,3,0),""),0)</f>
        <v>0</v>
      </c>
      <c r="D243" s="61">
        <f>SUMIF(صرف!B:B,يوميه!A243,صرف!K:K)</f>
        <v>0</v>
      </c>
      <c r="E243" s="62"/>
      <c r="F243" s="63" t="str">
        <f t="shared" si="3"/>
        <v/>
      </c>
      <c r="G243" s="47"/>
      <c r="H243" s="64" t="str">
        <f>IFERROR(IF(G243&gt;0,VLOOKUP(G243,اضافه!B:K,2,0),""),0)</f>
        <v/>
      </c>
      <c r="I243" s="60" t="str">
        <f>IFERROR(IF(G243&gt;0,VLOOKUP(G243,اضافه!B:K,3,0),""),0)</f>
        <v/>
      </c>
      <c r="J243" s="61">
        <f>SUMIF(اضافه!B:B,يوميه!G243,اضافه!K:K)</f>
        <v>0</v>
      </c>
    </row>
    <row r="244" spans="1:10" ht="21.95" customHeight="1" x14ac:dyDescent="0.25">
      <c r="A244" s="45">
        <v>239</v>
      </c>
      <c r="B244" s="59">
        <f>IFERROR(IF(A244&gt;0,VLOOKUP(A244,صرف!B:K,2,0),""),0)</f>
        <v>0</v>
      </c>
      <c r="C244" s="60">
        <f>IFERROR(IF(A244&gt;0,VLOOKUP(A244,صرف!B:K,3,0),""),0)</f>
        <v>0</v>
      </c>
      <c r="D244" s="61">
        <f>SUMIF(صرف!B:B,يوميه!A244,صرف!K:K)</f>
        <v>0</v>
      </c>
      <c r="E244" s="62"/>
      <c r="F244" s="63" t="str">
        <f t="shared" si="3"/>
        <v/>
      </c>
      <c r="G244" s="47"/>
      <c r="H244" s="64" t="str">
        <f>IFERROR(IF(G244&gt;0,VLOOKUP(G244,اضافه!B:K,2,0),""),0)</f>
        <v/>
      </c>
      <c r="I244" s="60" t="str">
        <f>IFERROR(IF(G244&gt;0,VLOOKUP(G244,اضافه!B:K,3,0),""),0)</f>
        <v/>
      </c>
      <c r="J244" s="61">
        <f>SUMIF(اضافه!B:B,يوميه!G244,اضافه!K:K)</f>
        <v>0</v>
      </c>
    </row>
    <row r="245" spans="1:10" ht="21.95" customHeight="1" x14ac:dyDescent="0.25">
      <c r="A245" s="45">
        <v>240</v>
      </c>
      <c r="B245" s="59">
        <f>IFERROR(IF(A245&gt;0,VLOOKUP(A245,صرف!B:K,2,0),""),0)</f>
        <v>0</v>
      </c>
      <c r="C245" s="60">
        <f>IFERROR(IF(A245&gt;0,VLOOKUP(A245,صرف!B:K,3,0),""),0)</f>
        <v>0</v>
      </c>
      <c r="D245" s="61">
        <f>SUMIF(صرف!B:B,يوميه!A245,صرف!K:K)</f>
        <v>0</v>
      </c>
      <c r="E245" s="62"/>
      <c r="F245" s="63" t="str">
        <f t="shared" si="3"/>
        <v/>
      </c>
      <c r="G245" s="47"/>
      <c r="H245" s="64" t="str">
        <f>IFERROR(IF(G245&gt;0,VLOOKUP(G245,اضافه!B:K,2,0),""),0)</f>
        <v/>
      </c>
      <c r="I245" s="60" t="str">
        <f>IFERROR(IF(G245&gt;0,VLOOKUP(G245,اضافه!B:K,3,0),""),0)</f>
        <v/>
      </c>
      <c r="J245" s="61">
        <f>SUMIF(اضافه!B:B,يوميه!G245,اضافه!K:K)</f>
        <v>0</v>
      </c>
    </row>
    <row r="246" spans="1:10" ht="21.95" customHeight="1" x14ac:dyDescent="0.25">
      <c r="A246" s="45">
        <v>241</v>
      </c>
      <c r="B246" s="59">
        <f>IFERROR(IF(A246&gt;0,VLOOKUP(A246,صرف!B:K,2,0),""),0)</f>
        <v>0</v>
      </c>
      <c r="C246" s="60">
        <f>IFERROR(IF(A246&gt;0,VLOOKUP(A246,صرف!B:K,3,0),""),0)</f>
        <v>0</v>
      </c>
      <c r="D246" s="61">
        <f>SUMIF(صرف!B:B,يوميه!A246,صرف!K:K)</f>
        <v>0</v>
      </c>
      <c r="E246" s="62"/>
      <c r="F246" s="63" t="str">
        <f t="shared" si="3"/>
        <v/>
      </c>
      <c r="G246" s="47"/>
      <c r="H246" s="64" t="str">
        <f>IFERROR(IF(G246&gt;0,VLOOKUP(G246,اضافه!B:K,2,0),""),0)</f>
        <v/>
      </c>
      <c r="I246" s="60" t="str">
        <f>IFERROR(IF(G246&gt;0,VLOOKUP(G246,اضافه!B:K,3,0),""),0)</f>
        <v/>
      </c>
      <c r="J246" s="61">
        <f>SUMIF(اضافه!B:B,يوميه!G246,اضافه!K:K)</f>
        <v>0</v>
      </c>
    </row>
    <row r="247" spans="1:10" ht="21.95" customHeight="1" x14ac:dyDescent="0.25">
      <c r="A247" s="45">
        <v>242</v>
      </c>
      <c r="B247" s="59">
        <f>IFERROR(IF(A247&gt;0,VLOOKUP(A247,صرف!B:K,2,0),""),0)</f>
        <v>0</v>
      </c>
      <c r="C247" s="60">
        <f>IFERROR(IF(A247&gt;0,VLOOKUP(A247,صرف!B:K,3,0),""),0)</f>
        <v>0</v>
      </c>
      <c r="D247" s="61">
        <f>SUMIF(صرف!B:B,يوميه!A247,صرف!K:K)</f>
        <v>0</v>
      </c>
      <c r="E247" s="62"/>
      <c r="F247" s="63" t="str">
        <f t="shared" si="3"/>
        <v/>
      </c>
      <c r="G247" s="47"/>
      <c r="H247" s="64" t="str">
        <f>IFERROR(IF(G247&gt;0,VLOOKUP(G247,اضافه!B:K,2,0),""),0)</f>
        <v/>
      </c>
      <c r="I247" s="60" t="str">
        <f>IFERROR(IF(G247&gt;0,VLOOKUP(G247,اضافه!B:K,3,0),""),0)</f>
        <v/>
      </c>
      <c r="J247" s="61">
        <f>SUMIF(اضافه!B:B,يوميه!G247,اضافه!K:K)</f>
        <v>0</v>
      </c>
    </row>
    <row r="248" spans="1:10" ht="21.95" customHeight="1" x14ac:dyDescent="0.25">
      <c r="A248" s="45">
        <v>243</v>
      </c>
      <c r="B248" s="59">
        <f>IFERROR(IF(A248&gt;0,VLOOKUP(A248,صرف!B:K,2,0),""),0)</f>
        <v>0</v>
      </c>
      <c r="C248" s="60">
        <f>IFERROR(IF(A248&gt;0,VLOOKUP(A248,صرف!B:K,3,0),""),0)</f>
        <v>0</v>
      </c>
      <c r="D248" s="61">
        <f>SUMIF(صرف!B:B,يوميه!A248,صرف!K:K)</f>
        <v>0</v>
      </c>
      <c r="E248" s="62"/>
      <c r="F248" s="63" t="str">
        <f t="shared" si="3"/>
        <v/>
      </c>
      <c r="G248" s="47"/>
      <c r="H248" s="64" t="str">
        <f>IFERROR(IF(G248&gt;0,VLOOKUP(G248,اضافه!B:K,2,0),""),0)</f>
        <v/>
      </c>
      <c r="I248" s="60" t="str">
        <f>IFERROR(IF(G248&gt;0,VLOOKUP(G248,اضافه!B:K,3,0),""),0)</f>
        <v/>
      </c>
      <c r="J248" s="61">
        <f>SUMIF(اضافه!B:B,يوميه!G248,اضافه!K:K)</f>
        <v>0</v>
      </c>
    </row>
    <row r="249" spans="1:10" ht="21.95" customHeight="1" x14ac:dyDescent="0.25">
      <c r="A249" s="45">
        <v>244</v>
      </c>
      <c r="B249" s="59">
        <f>IFERROR(IF(A249&gt;0,VLOOKUP(A249,صرف!B:K,2,0),""),0)</f>
        <v>0</v>
      </c>
      <c r="C249" s="60">
        <f>IFERROR(IF(A249&gt;0,VLOOKUP(A249,صرف!B:K,3,0),""),0)</f>
        <v>0</v>
      </c>
      <c r="D249" s="61">
        <f>SUMIF(صرف!B:B,يوميه!A249,صرف!K:K)</f>
        <v>0</v>
      </c>
      <c r="E249" s="62"/>
      <c r="F249" s="63" t="str">
        <f t="shared" si="3"/>
        <v/>
      </c>
      <c r="G249" s="47"/>
      <c r="H249" s="64" t="str">
        <f>IFERROR(IF(G249&gt;0,VLOOKUP(G249,اضافه!B:K,2,0),""),0)</f>
        <v/>
      </c>
      <c r="I249" s="60" t="str">
        <f>IFERROR(IF(G249&gt;0,VLOOKUP(G249,اضافه!B:K,3,0),""),0)</f>
        <v/>
      </c>
      <c r="J249" s="61">
        <f>SUMIF(اضافه!B:B,يوميه!G249,اضافه!K:K)</f>
        <v>0</v>
      </c>
    </row>
    <row r="250" spans="1:10" ht="21.95" customHeight="1" x14ac:dyDescent="0.25">
      <c r="A250" s="45">
        <v>245</v>
      </c>
      <c r="B250" s="59">
        <f>IFERROR(IF(A250&gt;0,VLOOKUP(A250,صرف!B:K,2,0),""),0)</f>
        <v>0</v>
      </c>
      <c r="C250" s="60">
        <f>IFERROR(IF(A250&gt;0,VLOOKUP(A250,صرف!B:K,3,0),""),0)</f>
        <v>0</v>
      </c>
      <c r="D250" s="61">
        <f>SUMIF(صرف!B:B,يوميه!A250,صرف!K:K)</f>
        <v>0</v>
      </c>
      <c r="E250" s="62"/>
      <c r="F250" s="63" t="str">
        <f t="shared" si="3"/>
        <v/>
      </c>
      <c r="G250" s="47"/>
      <c r="H250" s="64" t="str">
        <f>IFERROR(IF(G250&gt;0,VLOOKUP(G250,اضافه!B:K,2,0),""),0)</f>
        <v/>
      </c>
      <c r="I250" s="60" t="str">
        <f>IFERROR(IF(G250&gt;0,VLOOKUP(G250,اضافه!B:K,3,0),""),0)</f>
        <v/>
      </c>
      <c r="J250" s="61">
        <f>SUMIF(اضافه!B:B,يوميه!G250,اضافه!K:K)</f>
        <v>0</v>
      </c>
    </row>
    <row r="251" spans="1:10" ht="21.95" customHeight="1" x14ac:dyDescent="0.25">
      <c r="A251" s="45">
        <v>246</v>
      </c>
      <c r="B251" s="59">
        <f>IFERROR(IF(A251&gt;0,VLOOKUP(A251,صرف!B:K,2,0),""),0)</f>
        <v>0</v>
      </c>
      <c r="C251" s="60">
        <f>IFERROR(IF(A251&gt;0,VLOOKUP(A251,صرف!B:K,3,0),""),0)</f>
        <v>0</v>
      </c>
      <c r="D251" s="61">
        <f>SUMIF(صرف!B:B,يوميه!A251,صرف!K:K)</f>
        <v>0</v>
      </c>
      <c r="E251" s="62"/>
      <c r="F251" s="63" t="str">
        <f t="shared" si="3"/>
        <v/>
      </c>
      <c r="G251" s="47"/>
      <c r="H251" s="64" t="str">
        <f>IFERROR(IF(G251&gt;0,VLOOKUP(G251,اضافه!B:K,2,0),""),0)</f>
        <v/>
      </c>
      <c r="I251" s="60" t="str">
        <f>IFERROR(IF(G251&gt;0,VLOOKUP(G251,اضافه!B:K,3,0),""),0)</f>
        <v/>
      </c>
      <c r="J251" s="61">
        <f>SUMIF(اضافه!B:B,يوميه!G251,اضافه!K:K)</f>
        <v>0</v>
      </c>
    </row>
    <row r="252" spans="1:10" ht="21.95" customHeight="1" x14ac:dyDescent="0.25">
      <c r="A252" s="45">
        <v>247</v>
      </c>
      <c r="B252" s="59">
        <f>IFERROR(IF(A252&gt;0,VLOOKUP(A252,صرف!B:K,2,0),""),0)</f>
        <v>0</v>
      </c>
      <c r="C252" s="60">
        <f>IFERROR(IF(A252&gt;0,VLOOKUP(A252,صرف!B:K,3,0),""),0)</f>
        <v>0</v>
      </c>
      <c r="D252" s="61">
        <f>SUMIF(صرف!B:B,يوميه!A252,صرف!K:K)</f>
        <v>0</v>
      </c>
      <c r="E252" s="62"/>
      <c r="F252" s="63" t="str">
        <f t="shared" si="3"/>
        <v/>
      </c>
      <c r="G252" s="47"/>
      <c r="H252" s="64" t="str">
        <f>IFERROR(IF(G252&gt;0,VLOOKUP(G252,اضافه!B:K,2,0),""),0)</f>
        <v/>
      </c>
      <c r="I252" s="60" t="str">
        <f>IFERROR(IF(G252&gt;0,VLOOKUP(G252,اضافه!B:K,3,0),""),0)</f>
        <v/>
      </c>
      <c r="J252" s="61">
        <f>SUMIF(اضافه!B:B,يوميه!G252,اضافه!K:K)</f>
        <v>0</v>
      </c>
    </row>
    <row r="253" spans="1:10" ht="21.95" customHeight="1" x14ac:dyDescent="0.25">
      <c r="A253" s="45">
        <v>248</v>
      </c>
      <c r="B253" s="59">
        <f>IFERROR(IF(A253&gt;0,VLOOKUP(A253,صرف!B:K,2,0),""),0)</f>
        <v>0</v>
      </c>
      <c r="C253" s="60">
        <f>IFERROR(IF(A253&gt;0,VLOOKUP(A253,صرف!B:K,3,0),""),0)</f>
        <v>0</v>
      </c>
      <c r="D253" s="61">
        <f>SUMIF(صرف!B:B,يوميه!A253,صرف!K:K)</f>
        <v>0</v>
      </c>
      <c r="E253" s="62"/>
      <c r="F253" s="63" t="str">
        <f t="shared" si="3"/>
        <v/>
      </c>
      <c r="G253" s="47"/>
      <c r="H253" s="64" t="str">
        <f>IFERROR(IF(G253&gt;0,VLOOKUP(G253,اضافه!B:K,2,0),""),0)</f>
        <v/>
      </c>
      <c r="I253" s="60" t="str">
        <f>IFERROR(IF(G253&gt;0,VLOOKUP(G253,اضافه!B:K,3,0),""),0)</f>
        <v/>
      </c>
      <c r="J253" s="61">
        <f>SUMIF(اضافه!B:B,يوميه!G253,اضافه!K:K)</f>
        <v>0</v>
      </c>
    </row>
    <row r="254" spans="1:10" ht="21.95" customHeight="1" x14ac:dyDescent="0.25">
      <c r="A254" s="45">
        <v>249</v>
      </c>
      <c r="B254" s="59">
        <f>IFERROR(IF(A254&gt;0,VLOOKUP(A254,صرف!B:K,2,0),""),0)</f>
        <v>0</v>
      </c>
      <c r="C254" s="60">
        <f>IFERROR(IF(A254&gt;0,VLOOKUP(A254,صرف!B:K,3,0),""),0)</f>
        <v>0</v>
      </c>
      <c r="D254" s="61">
        <f>SUMIF(صرف!B:B,يوميه!A254,صرف!K:K)</f>
        <v>0</v>
      </c>
      <c r="E254" s="62"/>
      <c r="F254" s="63" t="str">
        <f t="shared" si="3"/>
        <v/>
      </c>
      <c r="G254" s="47"/>
      <c r="H254" s="64" t="str">
        <f>IFERROR(IF(G254&gt;0,VLOOKUP(G254,اضافه!B:K,2,0),""),0)</f>
        <v/>
      </c>
      <c r="I254" s="60" t="str">
        <f>IFERROR(IF(G254&gt;0,VLOOKUP(G254,اضافه!B:K,3,0),""),0)</f>
        <v/>
      </c>
      <c r="J254" s="61">
        <f>SUMIF(اضافه!B:B,يوميه!G254,اضافه!K:K)</f>
        <v>0</v>
      </c>
    </row>
    <row r="255" spans="1:10" ht="21.95" customHeight="1" x14ac:dyDescent="0.25">
      <c r="A255" s="45">
        <v>250</v>
      </c>
      <c r="B255" s="59">
        <f>IFERROR(IF(A255&gt;0,VLOOKUP(A255,صرف!B:K,2,0),""),0)</f>
        <v>0</v>
      </c>
      <c r="C255" s="60">
        <f>IFERROR(IF(A255&gt;0,VLOOKUP(A255,صرف!B:K,3,0),""),0)</f>
        <v>0</v>
      </c>
      <c r="D255" s="61">
        <f>SUMIF(صرف!B:B,يوميه!A255,صرف!K:K)</f>
        <v>0</v>
      </c>
      <c r="E255" s="62"/>
      <c r="F255" s="63" t="str">
        <f t="shared" si="3"/>
        <v/>
      </c>
      <c r="G255" s="47"/>
      <c r="H255" s="64" t="str">
        <f>IFERROR(IF(G255&gt;0,VLOOKUP(G255,اضافه!B:K,2,0),""),0)</f>
        <v/>
      </c>
      <c r="I255" s="60" t="str">
        <f>IFERROR(IF(G255&gt;0,VLOOKUP(G255,اضافه!B:K,3,0),""),0)</f>
        <v/>
      </c>
      <c r="J255" s="61">
        <f>SUMIF(اضافه!B:B,يوميه!G255,اضافه!K:K)</f>
        <v>0</v>
      </c>
    </row>
    <row r="256" spans="1:10" ht="21.95" customHeight="1" x14ac:dyDescent="0.25">
      <c r="A256" s="45">
        <v>251</v>
      </c>
      <c r="B256" s="59">
        <f>IFERROR(IF(A256&gt;0,VLOOKUP(A256,صرف!B:K,2,0),""),0)</f>
        <v>0</v>
      </c>
      <c r="C256" s="60">
        <f>IFERROR(IF(A256&gt;0,VLOOKUP(A256,صرف!B:K,3,0),""),0)</f>
        <v>0</v>
      </c>
      <c r="D256" s="61">
        <f>SUMIF(صرف!B:B,يوميه!A256,صرف!K:K)</f>
        <v>0</v>
      </c>
      <c r="E256" s="62"/>
      <c r="F256" s="63" t="str">
        <f t="shared" si="3"/>
        <v/>
      </c>
      <c r="G256" s="47"/>
      <c r="H256" s="64" t="str">
        <f>IFERROR(IF(G256&gt;0,VLOOKUP(G256,اضافه!B:K,2,0),""),0)</f>
        <v/>
      </c>
      <c r="I256" s="60" t="str">
        <f>IFERROR(IF(G256&gt;0,VLOOKUP(G256,اضافه!B:K,3,0),""),0)</f>
        <v/>
      </c>
      <c r="J256" s="61">
        <f>SUMIF(اضافه!B:B,يوميه!G256,اضافه!K:K)</f>
        <v>0</v>
      </c>
    </row>
    <row r="257" spans="1:10" ht="21.95" customHeight="1" x14ac:dyDescent="0.25">
      <c r="A257" s="45">
        <v>252</v>
      </c>
      <c r="B257" s="59">
        <f>IFERROR(IF(A257&gt;0,VLOOKUP(A257,صرف!B:K,2,0),""),0)</f>
        <v>0</v>
      </c>
      <c r="C257" s="60">
        <f>IFERROR(IF(A257&gt;0,VLOOKUP(A257,صرف!B:K,3,0),""),0)</f>
        <v>0</v>
      </c>
      <c r="D257" s="61">
        <f>SUMIF(صرف!B:B,يوميه!A257,صرف!K:K)</f>
        <v>0</v>
      </c>
      <c r="E257" s="62"/>
      <c r="F257" s="63" t="str">
        <f t="shared" si="3"/>
        <v/>
      </c>
      <c r="G257" s="47"/>
      <c r="H257" s="64" t="str">
        <f>IFERROR(IF(G257&gt;0,VLOOKUP(G257,اضافه!B:K,2,0),""),0)</f>
        <v/>
      </c>
      <c r="I257" s="60" t="str">
        <f>IFERROR(IF(G257&gt;0,VLOOKUP(G257,اضافه!B:K,3,0),""),0)</f>
        <v/>
      </c>
      <c r="J257" s="61">
        <f>SUMIF(اضافه!B:B,يوميه!G257,اضافه!K:K)</f>
        <v>0</v>
      </c>
    </row>
    <row r="258" spans="1:10" ht="21.95" customHeight="1" x14ac:dyDescent="0.25">
      <c r="A258" s="45">
        <v>253</v>
      </c>
      <c r="B258" s="59">
        <f>IFERROR(IF(A258&gt;0,VLOOKUP(A258,صرف!B:K,2,0),""),0)</f>
        <v>0</v>
      </c>
      <c r="C258" s="60">
        <f>IFERROR(IF(A258&gt;0,VLOOKUP(A258,صرف!B:K,3,0),""),0)</f>
        <v>0</v>
      </c>
      <c r="D258" s="61">
        <f>SUMIF(صرف!B:B,يوميه!A258,صرف!K:K)</f>
        <v>0</v>
      </c>
      <c r="E258" s="62"/>
      <c r="F258" s="63" t="str">
        <f t="shared" si="3"/>
        <v/>
      </c>
      <c r="G258" s="47"/>
      <c r="H258" s="64" t="str">
        <f>IFERROR(IF(G258&gt;0,VLOOKUP(G258,اضافه!B:K,2,0),""),0)</f>
        <v/>
      </c>
      <c r="I258" s="60" t="str">
        <f>IFERROR(IF(G258&gt;0,VLOOKUP(G258,اضافه!B:K,3,0),""),0)</f>
        <v/>
      </c>
      <c r="J258" s="61">
        <f>SUMIF(اضافه!B:B,يوميه!G258,اضافه!K:K)</f>
        <v>0</v>
      </c>
    </row>
    <row r="259" spans="1:10" ht="21.95" customHeight="1" x14ac:dyDescent="0.25">
      <c r="A259" s="45">
        <v>254</v>
      </c>
      <c r="B259" s="59">
        <f>IFERROR(IF(A259&gt;0,VLOOKUP(A259,صرف!B:K,2,0),""),0)</f>
        <v>0</v>
      </c>
      <c r="C259" s="60">
        <f>IFERROR(IF(A259&gt;0,VLOOKUP(A259,صرف!B:K,3,0),""),0)</f>
        <v>0</v>
      </c>
      <c r="D259" s="61">
        <f>SUMIF(صرف!B:B,يوميه!A259,صرف!K:K)</f>
        <v>0</v>
      </c>
      <c r="E259" s="62"/>
      <c r="F259" s="63" t="str">
        <f t="shared" si="3"/>
        <v/>
      </c>
      <c r="G259" s="47"/>
      <c r="H259" s="64" t="str">
        <f>IFERROR(IF(G259&gt;0,VLOOKUP(G259,اضافه!B:K,2,0),""),0)</f>
        <v/>
      </c>
      <c r="I259" s="60" t="str">
        <f>IFERROR(IF(G259&gt;0,VLOOKUP(G259,اضافه!B:K,3,0),""),0)</f>
        <v/>
      </c>
      <c r="J259" s="61">
        <f>SUMIF(اضافه!B:B,يوميه!G259,اضافه!K:K)</f>
        <v>0</v>
      </c>
    </row>
    <row r="260" spans="1:10" ht="21.95" customHeight="1" x14ac:dyDescent="0.25">
      <c r="A260" s="45">
        <v>255</v>
      </c>
      <c r="B260" s="59">
        <f>IFERROR(IF(A260&gt;0,VLOOKUP(A260,صرف!B:K,2,0),""),0)</f>
        <v>0</v>
      </c>
      <c r="C260" s="60">
        <f>IFERROR(IF(A260&gt;0,VLOOKUP(A260,صرف!B:K,3,0),""),0)</f>
        <v>0</v>
      </c>
      <c r="D260" s="61">
        <f>SUMIF(صرف!B:B,يوميه!A260,صرف!K:K)</f>
        <v>0</v>
      </c>
      <c r="E260" s="62"/>
      <c r="F260" s="63" t="str">
        <f t="shared" si="3"/>
        <v/>
      </c>
      <c r="G260" s="47"/>
      <c r="H260" s="64" t="str">
        <f>IFERROR(IF(G260&gt;0,VLOOKUP(G260,اضافه!B:K,2,0),""),0)</f>
        <v/>
      </c>
      <c r="I260" s="60" t="str">
        <f>IFERROR(IF(G260&gt;0,VLOOKUP(G260,اضافه!B:K,3,0),""),0)</f>
        <v/>
      </c>
      <c r="J260" s="61">
        <f>SUMIF(اضافه!B:B,يوميه!G260,اضافه!K:K)</f>
        <v>0</v>
      </c>
    </row>
    <row r="261" spans="1:10" ht="21.95" customHeight="1" x14ac:dyDescent="0.25">
      <c r="A261" s="45">
        <v>256</v>
      </c>
      <c r="B261" s="59">
        <f>IFERROR(IF(A261&gt;0,VLOOKUP(A261,صرف!B:K,2,0),""),0)</f>
        <v>0</v>
      </c>
      <c r="C261" s="60">
        <f>IFERROR(IF(A261&gt;0,VLOOKUP(A261,صرف!B:K,3,0),""),0)</f>
        <v>0</v>
      </c>
      <c r="D261" s="61">
        <f>SUMIF(صرف!B:B,يوميه!A261,صرف!K:K)</f>
        <v>0</v>
      </c>
      <c r="E261" s="62"/>
      <c r="F261" s="63" t="str">
        <f t="shared" ref="F261:F324" si="4">IF(G261&lt;&gt;0,1+F260,"")</f>
        <v/>
      </c>
      <c r="G261" s="47"/>
      <c r="H261" s="64" t="str">
        <f>IFERROR(IF(G261&gt;0,VLOOKUP(G261,اضافه!B:K,2,0),""),0)</f>
        <v/>
      </c>
      <c r="I261" s="60" t="str">
        <f>IFERROR(IF(G261&gt;0,VLOOKUP(G261,اضافه!B:K,3,0),""),0)</f>
        <v/>
      </c>
      <c r="J261" s="61">
        <f>SUMIF(اضافه!B:B,يوميه!G261,اضافه!K:K)</f>
        <v>0</v>
      </c>
    </row>
    <row r="262" spans="1:10" ht="21.95" customHeight="1" x14ac:dyDescent="0.25">
      <c r="A262" s="45">
        <v>257</v>
      </c>
      <c r="B262" s="59">
        <f>IFERROR(IF(A262&gt;0,VLOOKUP(A262,صرف!B:K,2,0),""),0)</f>
        <v>0</v>
      </c>
      <c r="C262" s="60">
        <f>IFERROR(IF(A262&gt;0,VLOOKUP(A262,صرف!B:K,3,0),""),0)</f>
        <v>0</v>
      </c>
      <c r="D262" s="61">
        <f>SUMIF(صرف!B:B,يوميه!A262,صرف!K:K)</f>
        <v>0</v>
      </c>
      <c r="E262" s="62"/>
      <c r="F262" s="63" t="str">
        <f t="shared" si="4"/>
        <v/>
      </c>
      <c r="G262" s="47"/>
      <c r="H262" s="64" t="str">
        <f>IFERROR(IF(G262&gt;0,VLOOKUP(G262,اضافه!B:K,2,0),""),0)</f>
        <v/>
      </c>
      <c r="I262" s="60" t="str">
        <f>IFERROR(IF(G262&gt;0,VLOOKUP(G262,اضافه!B:K,3,0),""),0)</f>
        <v/>
      </c>
      <c r="J262" s="61">
        <f>SUMIF(اضافه!B:B,يوميه!G262,اضافه!K:K)</f>
        <v>0</v>
      </c>
    </row>
    <row r="263" spans="1:10" ht="21.95" customHeight="1" x14ac:dyDescent="0.25">
      <c r="A263" s="45">
        <v>258</v>
      </c>
      <c r="B263" s="59">
        <f>IFERROR(IF(A263&gt;0,VLOOKUP(A263,صرف!B:K,2,0),""),0)</f>
        <v>0</v>
      </c>
      <c r="C263" s="60">
        <f>IFERROR(IF(A263&gt;0,VLOOKUP(A263,صرف!B:K,3,0),""),0)</f>
        <v>0</v>
      </c>
      <c r="D263" s="61">
        <f>SUMIF(صرف!B:B,يوميه!A263,صرف!K:K)</f>
        <v>0</v>
      </c>
      <c r="E263" s="62"/>
      <c r="F263" s="63" t="str">
        <f t="shared" si="4"/>
        <v/>
      </c>
      <c r="G263" s="47"/>
      <c r="H263" s="64" t="str">
        <f>IFERROR(IF(G263&gt;0,VLOOKUP(G263,اضافه!B:K,2,0),""),0)</f>
        <v/>
      </c>
      <c r="I263" s="60" t="str">
        <f>IFERROR(IF(G263&gt;0,VLOOKUP(G263,اضافه!B:K,3,0),""),0)</f>
        <v/>
      </c>
      <c r="J263" s="61">
        <f>SUMIF(اضافه!B:B,يوميه!G263,اضافه!K:K)</f>
        <v>0</v>
      </c>
    </row>
    <row r="264" spans="1:10" ht="21.95" customHeight="1" x14ac:dyDescent="0.25">
      <c r="A264" s="45">
        <v>259</v>
      </c>
      <c r="B264" s="59">
        <f>IFERROR(IF(A264&gt;0,VLOOKUP(A264,صرف!B:K,2,0),""),0)</f>
        <v>0</v>
      </c>
      <c r="C264" s="60">
        <f>IFERROR(IF(A264&gt;0,VLOOKUP(A264,صرف!B:K,3,0),""),0)</f>
        <v>0</v>
      </c>
      <c r="D264" s="61">
        <f>SUMIF(صرف!B:B,يوميه!A264,صرف!K:K)</f>
        <v>0</v>
      </c>
      <c r="E264" s="62"/>
      <c r="F264" s="63" t="str">
        <f t="shared" si="4"/>
        <v/>
      </c>
      <c r="G264" s="47"/>
      <c r="H264" s="64" t="str">
        <f>IFERROR(IF(G264&gt;0,VLOOKUP(G264,اضافه!B:K,2,0),""),0)</f>
        <v/>
      </c>
      <c r="I264" s="60" t="str">
        <f>IFERROR(IF(G264&gt;0,VLOOKUP(G264,اضافه!B:K,3,0),""),0)</f>
        <v/>
      </c>
      <c r="J264" s="61">
        <f>SUMIF(اضافه!B:B,يوميه!G264,اضافه!K:K)</f>
        <v>0</v>
      </c>
    </row>
    <row r="265" spans="1:10" ht="21.95" customHeight="1" x14ac:dyDescent="0.25">
      <c r="A265" s="45">
        <v>260</v>
      </c>
      <c r="B265" s="59">
        <f>IFERROR(IF(A265&gt;0,VLOOKUP(A265,صرف!B:K,2,0),""),0)</f>
        <v>0</v>
      </c>
      <c r="C265" s="60">
        <f>IFERROR(IF(A265&gt;0,VLOOKUP(A265,صرف!B:K,3,0),""),0)</f>
        <v>0</v>
      </c>
      <c r="D265" s="61">
        <f>SUMIF(صرف!B:B,يوميه!A265,صرف!K:K)</f>
        <v>0</v>
      </c>
      <c r="E265" s="62"/>
      <c r="F265" s="63" t="str">
        <f t="shared" si="4"/>
        <v/>
      </c>
      <c r="G265" s="47"/>
      <c r="H265" s="64" t="str">
        <f>IFERROR(IF(G265&gt;0,VLOOKUP(G265,اضافه!B:K,2,0),""),0)</f>
        <v/>
      </c>
      <c r="I265" s="60" t="str">
        <f>IFERROR(IF(G265&gt;0,VLOOKUP(G265,اضافه!B:K,3,0),""),0)</f>
        <v/>
      </c>
      <c r="J265" s="61">
        <f>SUMIF(اضافه!B:B,يوميه!G265,اضافه!K:K)</f>
        <v>0</v>
      </c>
    </row>
    <row r="266" spans="1:10" ht="21.95" customHeight="1" x14ac:dyDescent="0.25">
      <c r="A266" s="45">
        <v>261</v>
      </c>
      <c r="B266" s="59">
        <f>IFERROR(IF(A266&gt;0,VLOOKUP(A266,صرف!B:K,2,0),""),0)</f>
        <v>0</v>
      </c>
      <c r="C266" s="60">
        <f>IFERROR(IF(A266&gt;0,VLOOKUP(A266,صرف!B:K,3,0),""),0)</f>
        <v>0</v>
      </c>
      <c r="D266" s="61">
        <f>SUMIF(صرف!B:B,يوميه!A266,صرف!K:K)</f>
        <v>0</v>
      </c>
      <c r="E266" s="62"/>
      <c r="F266" s="63" t="str">
        <f t="shared" si="4"/>
        <v/>
      </c>
      <c r="G266" s="47"/>
      <c r="H266" s="64" t="str">
        <f>IFERROR(IF(G266&gt;0,VLOOKUP(G266,اضافه!B:K,2,0),""),0)</f>
        <v/>
      </c>
      <c r="I266" s="60" t="str">
        <f>IFERROR(IF(G266&gt;0,VLOOKUP(G266,اضافه!B:K,3,0),""),0)</f>
        <v/>
      </c>
      <c r="J266" s="61">
        <f>SUMIF(اضافه!B:B,يوميه!G266,اضافه!K:K)</f>
        <v>0</v>
      </c>
    </row>
    <row r="267" spans="1:10" ht="21.95" customHeight="1" x14ac:dyDescent="0.25">
      <c r="A267" s="45">
        <v>262</v>
      </c>
      <c r="B267" s="59">
        <f>IFERROR(IF(A267&gt;0,VLOOKUP(A267,صرف!B:K,2,0),""),0)</f>
        <v>0</v>
      </c>
      <c r="C267" s="60">
        <f>IFERROR(IF(A267&gt;0,VLOOKUP(A267,صرف!B:K,3,0),""),0)</f>
        <v>0</v>
      </c>
      <c r="D267" s="61">
        <f>SUMIF(صرف!B:B,يوميه!A267,صرف!K:K)</f>
        <v>0</v>
      </c>
      <c r="E267" s="62"/>
      <c r="F267" s="63" t="str">
        <f t="shared" si="4"/>
        <v/>
      </c>
      <c r="G267" s="47"/>
      <c r="H267" s="64" t="str">
        <f>IFERROR(IF(G267&gt;0,VLOOKUP(G267,اضافه!B:K,2,0),""),0)</f>
        <v/>
      </c>
      <c r="I267" s="60" t="str">
        <f>IFERROR(IF(G267&gt;0,VLOOKUP(G267,اضافه!B:K,3,0),""),0)</f>
        <v/>
      </c>
      <c r="J267" s="61">
        <f>SUMIF(اضافه!B:B,يوميه!G267,اضافه!K:K)</f>
        <v>0</v>
      </c>
    </row>
    <row r="268" spans="1:10" ht="21.95" customHeight="1" x14ac:dyDescent="0.25">
      <c r="A268" s="45">
        <v>263</v>
      </c>
      <c r="B268" s="59">
        <f>IFERROR(IF(A268&gt;0,VLOOKUP(A268,صرف!B:K,2,0),""),0)</f>
        <v>0</v>
      </c>
      <c r="C268" s="60">
        <f>IFERROR(IF(A268&gt;0,VLOOKUP(A268,صرف!B:K,3,0),""),0)</f>
        <v>0</v>
      </c>
      <c r="D268" s="61">
        <f>SUMIF(صرف!B:B,يوميه!A268,صرف!K:K)</f>
        <v>0</v>
      </c>
      <c r="E268" s="62"/>
      <c r="F268" s="63" t="str">
        <f t="shared" si="4"/>
        <v/>
      </c>
      <c r="G268" s="47"/>
      <c r="H268" s="64" t="str">
        <f>IFERROR(IF(G268&gt;0,VLOOKUP(G268,اضافه!B:K,2,0),""),0)</f>
        <v/>
      </c>
      <c r="I268" s="60" t="str">
        <f>IFERROR(IF(G268&gt;0,VLOOKUP(G268,اضافه!B:K,3,0),""),0)</f>
        <v/>
      </c>
      <c r="J268" s="61">
        <f>SUMIF(اضافه!B:B,يوميه!G268,اضافه!K:K)</f>
        <v>0</v>
      </c>
    </row>
    <row r="269" spans="1:10" ht="21.95" customHeight="1" x14ac:dyDescent="0.25">
      <c r="A269" s="45">
        <v>264</v>
      </c>
      <c r="B269" s="59">
        <f>IFERROR(IF(A269&gt;0,VLOOKUP(A269,صرف!B:K,2,0),""),0)</f>
        <v>0</v>
      </c>
      <c r="C269" s="60">
        <f>IFERROR(IF(A269&gt;0,VLOOKUP(A269,صرف!B:K,3,0),""),0)</f>
        <v>0</v>
      </c>
      <c r="D269" s="61">
        <f>SUMIF(صرف!B:B,يوميه!A269,صرف!K:K)</f>
        <v>0</v>
      </c>
      <c r="E269" s="62"/>
      <c r="F269" s="63" t="str">
        <f t="shared" si="4"/>
        <v/>
      </c>
      <c r="G269" s="47"/>
      <c r="H269" s="64" t="str">
        <f>IFERROR(IF(G269&gt;0,VLOOKUP(G269,اضافه!B:K,2,0),""),0)</f>
        <v/>
      </c>
      <c r="I269" s="60" t="str">
        <f>IFERROR(IF(G269&gt;0,VLOOKUP(G269,اضافه!B:K,3,0),""),0)</f>
        <v/>
      </c>
      <c r="J269" s="61">
        <f>SUMIF(اضافه!B:B,يوميه!G269,اضافه!K:K)</f>
        <v>0</v>
      </c>
    </row>
    <row r="270" spans="1:10" ht="21.95" customHeight="1" x14ac:dyDescent="0.25">
      <c r="A270" s="45">
        <v>265</v>
      </c>
      <c r="B270" s="59">
        <f>IFERROR(IF(A270&gt;0,VLOOKUP(A270,صرف!B:K,2,0),""),0)</f>
        <v>0</v>
      </c>
      <c r="C270" s="60">
        <f>IFERROR(IF(A270&gt;0,VLOOKUP(A270,صرف!B:K,3,0),""),0)</f>
        <v>0</v>
      </c>
      <c r="D270" s="61">
        <f>SUMIF(صرف!B:B,يوميه!A270,صرف!K:K)</f>
        <v>0</v>
      </c>
      <c r="E270" s="62"/>
      <c r="F270" s="63" t="str">
        <f t="shared" si="4"/>
        <v/>
      </c>
      <c r="G270" s="47"/>
      <c r="H270" s="64" t="str">
        <f>IFERROR(IF(G270&gt;0,VLOOKUP(G270,اضافه!B:K,2,0),""),0)</f>
        <v/>
      </c>
      <c r="I270" s="60" t="str">
        <f>IFERROR(IF(G270&gt;0,VLOOKUP(G270,اضافه!B:K,3,0),""),0)</f>
        <v/>
      </c>
      <c r="J270" s="61">
        <f>SUMIF(اضافه!B:B,يوميه!G270,اضافه!K:K)</f>
        <v>0</v>
      </c>
    </row>
    <row r="271" spans="1:10" ht="21.95" customHeight="1" x14ac:dyDescent="0.25">
      <c r="A271" s="45">
        <v>266</v>
      </c>
      <c r="B271" s="59">
        <f>IFERROR(IF(A271&gt;0,VLOOKUP(A271,صرف!B:K,2,0),""),0)</f>
        <v>0</v>
      </c>
      <c r="C271" s="60">
        <f>IFERROR(IF(A271&gt;0,VLOOKUP(A271,صرف!B:K,3,0),""),0)</f>
        <v>0</v>
      </c>
      <c r="D271" s="61">
        <f>SUMIF(صرف!B:B,يوميه!A271,صرف!K:K)</f>
        <v>0</v>
      </c>
      <c r="E271" s="62"/>
      <c r="F271" s="63" t="str">
        <f t="shared" si="4"/>
        <v/>
      </c>
      <c r="G271" s="47"/>
      <c r="H271" s="64" t="str">
        <f>IFERROR(IF(G271&gt;0,VLOOKUP(G271,اضافه!B:K,2,0),""),0)</f>
        <v/>
      </c>
      <c r="I271" s="60" t="str">
        <f>IFERROR(IF(G271&gt;0,VLOOKUP(G271,اضافه!B:K,3,0),""),0)</f>
        <v/>
      </c>
      <c r="J271" s="61">
        <f>SUMIF(اضافه!B:B,يوميه!G271,اضافه!K:K)</f>
        <v>0</v>
      </c>
    </row>
    <row r="272" spans="1:10" ht="21.95" customHeight="1" x14ac:dyDescent="0.25">
      <c r="A272" s="45">
        <v>267</v>
      </c>
      <c r="B272" s="59">
        <f>IFERROR(IF(A272&gt;0,VLOOKUP(A272,صرف!B:K,2,0),""),0)</f>
        <v>0</v>
      </c>
      <c r="C272" s="60">
        <f>IFERROR(IF(A272&gt;0,VLOOKUP(A272,صرف!B:K,3,0),""),0)</f>
        <v>0</v>
      </c>
      <c r="D272" s="61">
        <f>SUMIF(صرف!B:B,يوميه!A272,صرف!K:K)</f>
        <v>0</v>
      </c>
      <c r="E272" s="62"/>
      <c r="F272" s="63" t="str">
        <f t="shared" si="4"/>
        <v/>
      </c>
      <c r="G272" s="47"/>
      <c r="H272" s="64" t="str">
        <f>IFERROR(IF(G272&gt;0,VLOOKUP(G272,اضافه!B:K,2,0),""),0)</f>
        <v/>
      </c>
      <c r="I272" s="60" t="str">
        <f>IFERROR(IF(G272&gt;0,VLOOKUP(G272,اضافه!B:K,3,0),""),0)</f>
        <v/>
      </c>
      <c r="J272" s="61">
        <f>SUMIF(اضافه!B:B,يوميه!G272,اضافه!K:K)</f>
        <v>0</v>
      </c>
    </row>
    <row r="273" spans="1:10" ht="21.95" customHeight="1" x14ac:dyDescent="0.25">
      <c r="A273" s="45">
        <v>268</v>
      </c>
      <c r="B273" s="59">
        <f>IFERROR(IF(A273&gt;0,VLOOKUP(A273,صرف!B:K,2,0),""),0)</f>
        <v>0</v>
      </c>
      <c r="C273" s="60">
        <f>IFERROR(IF(A273&gt;0,VLOOKUP(A273,صرف!B:K,3,0),""),0)</f>
        <v>0</v>
      </c>
      <c r="D273" s="61">
        <f>SUMIF(صرف!B:B,يوميه!A273,صرف!K:K)</f>
        <v>0</v>
      </c>
      <c r="E273" s="62"/>
      <c r="F273" s="63" t="str">
        <f t="shared" si="4"/>
        <v/>
      </c>
      <c r="G273" s="47"/>
      <c r="H273" s="64" t="str">
        <f>IFERROR(IF(G273&gt;0,VLOOKUP(G273,اضافه!B:K,2,0),""),0)</f>
        <v/>
      </c>
      <c r="I273" s="60" t="str">
        <f>IFERROR(IF(G273&gt;0,VLOOKUP(G273,اضافه!B:K,3,0),""),0)</f>
        <v/>
      </c>
      <c r="J273" s="61">
        <f>SUMIF(اضافه!B:B,يوميه!G273,اضافه!K:K)</f>
        <v>0</v>
      </c>
    </row>
    <row r="274" spans="1:10" ht="21.95" customHeight="1" x14ac:dyDescent="0.25">
      <c r="A274" s="45">
        <v>269</v>
      </c>
      <c r="B274" s="59">
        <f>IFERROR(IF(A274&gt;0,VLOOKUP(A274,صرف!B:K,2,0),""),0)</f>
        <v>0</v>
      </c>
      <c r="C274" s="60">
        <f>IFERROR(IF(A274&gt;0,VLOOKUP(A274,صرف!B:K,3,0),""),0)</f>
        <v>0</v>
      </c>
      <c r="D274" s="61">
        <f>SUMIF(صرف!B:B,يوميه!A274,صرف!K:K)</f>
        <v>0</v>
      </c>
      <c r="E274" s="62"/>
      <c r="F274" s="63" t="str">
        <f t="shared" si="4"/>
        <v/>
      </c>
      <c r="G274" s="47"/>
      <c r="H274" s="64" t="str">
        <f>IFERROR(IF(G274&gt;0,VLOOKUP(G274,اضافه!B:K,2,0),""),0)</f>
        <v/>
      </c>
      <c r="I274" s="60" t="str">
        <f>IFERROR(IF(G274&gt;0,VLOOKUP(G274,اضافه!B:K,3,0),""),0)</f>
        <v/>
      </c>
      <c r="J274" s="61">
        <f>SUMIF(اضافه!B:B,يوميه!G274,اضافه!K:K)</f>
        <v>0</v>
      </c>
    </row>
    <row r="275" spans="1:10" ht="21.95" customHeight="1" x14ac:dyDescent="0.25">
      <c r="A275" s="45">
        <v>270</v>
      </c>
      <c r="B275" s="59">
        <f>IFERROR(IF(A275&gt;0,VLOOKUP(A275,صرف!B:K,2,0),""),0)</f>
        <v>0</v>
      </c>
      <c r="C275" s="60">
        <f>IFERROR(IF(A275&gt;0,VLOOKUP(A275,صرف!B:K,3,0),""),0)</f>
        <v>0</v>
      </c>
      <c r="D275" s="61">
        <f>SUMIF(صرف!B:B,يوميه!A275,صرف!K:K)</f>
        <v>0</v>
      </c>
      <c r="E275" s="62"/>
      <c r="F275" s="63" t="str">
        <f t="shared" si="4"/>
        <v/>
      </c>
      <c r="G275" s="47"/>
      <c r="H275" s="64" t="str">
        <f>IFERROR(IF(G275&gt;0,VLOOKUP(G275,اضافه!B:K,2,0),""),0)</f>
        <v/>
      </c>
      <c r="I275" s="60" t="str">
        <f>IFERROR(IF(G275&gt;0,VLOOKUP(G275,اضافه!B:K,3,0),""),0)</f>
        <v/>
      </c>
      <c r="J275" s="61">
        <f>SUMIF(اضافه!B:B,يوميه!G275,اضافه!K:K)</f>
        <v>0</v>
      </c>
    </row>
    <row r="276" spans="1:10" ht="21.95" customHeight="1" x14ac:dyDescent="0.25">
      <c r="A276" s="45">
        <v>271</v>
      </c>
      <c r="B276" s="59">
        <f>IFERROR(IF(A276&gt;0,VLOOKUP(A276,صرف!B:K,2,0),""),0)</f>
        <v>0</v>
      </c>
      <c r="C276" s="60">
        <f>IFERROR(IF(A276&gt;0,VLOOKUP(A276,صرف!B:K,3,0),""),0)</f>
        <v>0</v>
      </c>
      <c r="D276" s="61">
        <f>SUMIF(صرف!B:B,يوميه!A276,صرف!K:K)</f>
        <v>0</v>
      </c>
      <c r="E276" s="62"/>
      <c r="F276" s="63" t="str">
        <f t="shared" si="4"/>
        <v/>
      </c>
      <c r="G276" s="47"/>
      <c r="H276" s="64" t="str">
        <f>IFERROR(IF(G276&gt;0,VLOOKUP(G276,اضافه!B:K,2,0),""),0)</f>
        <v/>
      </c>
      <c r="I276" s="60" t="str">
        <f>IFERROR(IF(G276&gt;0,VLOOKUP(G276,اضافه!B:K,3,0),""),0)</f>
        <v/>
      </c>
      <c r="J276" s="61">
        <f>SUMIF(اضافه!B:B,يوميه!G276,اضافه!K:K)</f>
        <v>0</v>
      </c>
    </row>
    <row r="277" spans="1:10" ht="21.95" customHeight="1" x14ac:dyDescent="0.25">
      <c r="A277" s="45">
        <v>272</v>
      </c>
      <c r="B277" s="59">
        <f>IFERROR(IF(A277&gt;0,VLOOKUP(A277,صرف!B:K,2,0),""),0)</f>
        <v>0</v>
      </c>
      <c r="C277" s="60">
        <f>IFERROR(IF(A277&gt;0,VLOOKUP(A277,صرف!B:K,3,0),""),0)</f>
        <v>0</v>
      </c>
      <c r="D277" s="61">
        <f>SUMIF(صرف!B:B,يوميه!A277,صرف!K:K)</f>
        <v>0</v>
      </c>
      <c r="E277" s="62"/>
      <c r="F277" s="63" t="str">
        <f t="shared" si="4"/>
        <v/>
      </c>
      <c r="G277" s="47"/>
      <c r="H277" s="64" t="str">
        <f>IFERROR(IF(G277&gt;0,VLOOKUP(G277,اضافه!B:K,2,0),""),0)</f>
        <v/>
      </c>
      <c r="I277" s="60" t="str">
        <f>IFERROR(IF(G277&gt;0,VLOOKUP(G277,اضافه!B:K,3,0),""),0)</f>
        <v/>
      </c>
      <c r="J277" s="61">
        <f>SUMIF(اضافه!B:B,يوميه!G277,اضافه!K:K)</f>
        <v>0</v>
      </c>
    </row>
    <row r="278" spans="1:10" ht="21.95" customHeight="1" x14ac:dyDescent="0.25">
      <c r="A278" s="45">
        <v>273</v>
      </c>
      <c r="B278" s="59">
        <f>IFERROR(IF(A278&gt;0,VLOOKUP(A278,صرف!B:K,2,0),""),0)</f>
        <v>0</v>
      </c>
      <c r="C278" s="60">
        <f>IFERROR(IF(A278&gt;0,VLOOKUP(A278,صرف!B:K,3,0),""),0)</f>
        <v>0</v>
      </c>
      <c r="D278" s="61">
        <f>SUMIF(صرف!B:B,يوميه!A278,صرف!K:K)</f>
        <v>0</v>
      </c>
      <c r="E278" s="62"/>
      <c r="F278" s="63" t="str">
        <f t="shared" si="4"/>
        <v/>
      </c>
      <c r="G278" s="47"/>
      <c r="H278" s="64" t="str">
        <f>IFERROR(IF(G278&gt;0,VLOOKUP(G278,اضافه!B:K,2,0),""),0)</f>
        <v/>
      </c>
      <c r="I278" s="60" t="str">
        <f>IFERROR(IF(G278&gt;0,VLOOKUP(G278,اضافه!B:K,3,0),""),0)</f>
        <v/>
      </c>
      <c r="J278" s="61">
        <f>SUMIF(اضافه!B:B,يوميه!G278,اضافه!K:K)</f>
        <v>0</v>
      </c>
    </row>
    <row r="279" spans="1:10" ht="21.95" customHeight="1" x14ac:dyDescent="0.25">
      <c r="A279" s="45">
        <v>274</v>
      </c>
      <c r="B279" s="59">
        <f>IFERROR(IF(A279&gt;0,VLOOKUP(A279,صرف!B:K,2,0),""),0)</f>
        <v>0</v>
      </c>
      <c r="C279" s="60">
        <f>IFERROR(IF(A279&gt;0,VLOOKUP(A279,صرف!B:K,3,0),""),0)</f>
        <v>0</v>
      </c>
      <c r="D279" s="61">
        <f>SUMIF(صرف!B:B,يوميه!A279,صرف!K:K)</f>
        <v>0</v>
      </c>
      <c r="E279" s="62"/>
      <c r="F279" s="63" t="str">
        <f t="shared" si="4"/>
        <v/>
      </c>
      <c r="G279" s="47"/>
      <c r="H279" s="64" t="str">
        <f>IFERROR(IF(G279&gt;0,VLOOKUP(G279,اضافه!B:K,2,0),""),0)</f>
        <v/>
      </c>
      <c r="I279" s="60" t="str">
        <f>IFERROR(IF(G279&gt;0,VLOOKUP(G279,اضافه!B:K,3,0),""),0)</f>
        <v/>
      </c>
      <c r="J279" s="61">
        <f>SUMIF(اضافه!B:B,يوميه!G279,اضافه!K:K)</f>
        <v>0</v>
      </c>
    </row>
    <row r="280" spans="1:10" ht="21.95" customHeight="1" x14ac:dyDescent="0.25">
      <c r="A280" s="45">
        <v>275</v>
      </c>
      <c r="B280" s="59">
        <f>IFERROR(IF(A280&gt;0,VLOOKUP(A280,صرف!B:K,2,0),""),0)</f>
        <v>0</v>
      </c>
      <c r="C280" s="60">
        <f>IFERROR(IF(A280&gt;0,VLOOKUP(A280,صرف!B:K,3,0),""),0)</f>
        <v>0</v>
      </c>
      <c r="D280" s="61">
        <f>SUMIF(صرف!B:B,يوميه!A280,صرف!K:K)</f>
        <v>0</v>
      </c>
      <c r="E280" s="62"/>
      <c r="F280" s="63" t="str">
        <f t="shared" si="4"/>
        <v/>
      </c>
      <c r="G280" s="47"/>
      <c r="H280" s="64" t="str">
        <f>IFERROR(IF(G280&gt;0,VLOOKUP(G280,اضافه!B:K,2,0),""),0)</f>
        <v/>
      </c>
      <c r="I280" s="60" t="str">
        <f>IFERROR(IF(G280&gt;0,VLOOKUP(G280,اضافه!B:K,3,0),""),0)</f>
        <v/>
      </c>
      <c r="J280" s="61">
        <f>SUMIF(اضافه!B:B,يوميه!G280,اضافه!K:K)</f>
        <v>0</v>
      </c>
    </row>
    <row r="281" spans="1:10" ht="21.95" customHeight="1" x14ac:dyDescent="0.25">
      <c r="A281" s="45">
        <v>276</v>
      </c>
      <c r="B281" s="59">
        <f>IFERROR(IF(A281&gt;0,VLOOKUP(A281,صرف!B:K,2,0),""),0)</f>
        <v>0</v>
      </c>
      <c r="C281" s="60">
        <f>IFERROR(IF(A281&gt;0,VLOOKUP(A281,صرف!B:K,3,0),""),0)</f>
        <v>0</v>
      </c>
      <c r="D281" s="61">
        <f>SUMIF(صرف!B:B,يوميه!A281,صرف!K:K)</f>
        <v>0</v>
      </c>
      <c r="E281" s="62"/>
      <c r="F281" s="63" t="str">
        <f t="shared" si="4"/>
        <v/>
      </c>
      <c r="G281" s="47"/>
      <c r="H281" s="64" t="str">
        <f>IFERROR(IF(G281&gt;0,VLOOKUP(G281,اضافه!B:K,2,0),""),0)</f>
        <v/>
      </c>
      <c r="I281" s="60" t="str">
        <f>IFERROR(IF(G281&gt;0,VLOOKUP(G281,اضافه!B:K,3,0),""),0)</f>
        <v/>
      </c>
      <c r="J281" s="61">
        <f>SUMIF(اضافه!B:B,يوميه!G281,اضافه!K:K)</f>
        <v>0</v>
      </c>
    </row>
    <row r="282" spans="1:10" ht="21.95" customHeight="1" x14ac:dyDescent="0.25">
      <c r="A282" s="45">
        <v>277</v>
      </c>
      <c r="B282" s="59">
        <f>IFERROR(IF(A282&gt;0,VLOOKUP(A282,صرف!B:K,2,0),""),0)</f>
        <v>0</v>
      </c>
      <c r="C282" s="60">
        <f>IFERROR(IF(A282&gt;0,VLOOKUP(A282,صرف!B:K,3,0),""),0)</f>
        <v>0</v>
      </c>
      <c r="D282" s="61">
        <f>SUMIF(صرف!B:B,يوميه!A282,صرف!K:K)</f>
        <v>0</v>
      </c>
      <c r="E282" s="62"/>
      <c r="F282" s="63" t="str">
        <f t="shared" si="4"/>
        <v/>
      </c>
      <c r="G282" s="47"/>
      <c r="H282" s="64" t="str">
        <f>IFERROR(IF(G282&gt;0,VLOOKUP(G282,اضافه!B:K,2,0),""),0)</f>
        <v/>
      </c>
      <c r="I282" s="60" t="str">
        <f>IFERROR(IF(G282&gt;0,VLOOKUP(G282,اضافه!B:K,3,0),""),0)</f>
        <v/>
      </c>
      <c r="J282" s="61">
        <f>SUMIF(اضافه!B:B,يوميه!G282,اضافه!K:K)</f>
        <v>0</v>
      </c>
    </row>
    <row r="283" spans="1:10" ht="21.95" customHeight="1" x14ac:dyDescent="0.25">
      <c r="A283" s="45">
        <v>278</v>
      </c>
      <c r="B283" s="59">
        <f>IFERROR(IF(A283&gt;0,VLOOKUP(A283,صرف!B:K,2,0),""),0)</f>
        <v>0</v>
      </c>
      <c r="C283" s="60">
        <f>IFERROR(IF(A283&gt;0,VLOOKUP(A283,صرف!B:K,3,0),""),0)</f>
        <v>0</v>
      </c>
      <c r="D283" s="61">
        <f>SUMIF(صرف!B:B,يوميه!A283,صرف!K:K)</f>
        <v>0</v>
      </c>
      <c r="E283" s="62"/>
      <c r="F283" s="63" t="str">
        <f t="shared" si="4"/>
        <v/>
      </c>
      <c r="G283" s="47"/>
      <c r="H283" s="64" t="str">
        <f>IFERROR(IF(G283&gt;0,VLOOKUP(G283,اضافه!B:K,2,0),""),0)</f>
        <v/>
      </c>
      <c r="I283" s="60" t="str">
        <f>IFERROR(IF(G283&gt;0,VLOOKUP(G283,اضافه!B:K,3,0),""),0)</f>
        <v/>
      </c>
      <c r="J283" s="61">
        <f>SUMIF(اضافه!B:B,يوميه!G283,اضافه!K:K)</f>
        <v>0</v>
      </c>
    </row>
    <row r="284" spans="1:10" ht="21.95" customHeight="1" x14ac:dyDescent="0.25">
      <c r="A284" s="45">
        <v>279</v>
      </c>
      <c r="B284" s="59">
        <f>IFERROR(IF(A284&gt;0,VLOOKUP(A284,صرف!B:K,2,0),""),0)</f>
        <v>0</v>
      </c>
      <c r="C284" s="60">
        <f>IFERROR(IF(A284&gt;0,VLOOKUP(A284,صرف!B:K,3,0),""),0)</f>
        <v>0</v>
      </c>
      <c r="D284" s="61">
        <f>SUMIF(صرف!B:B,يوميه!A284,صرف!K:K)</f>
        <v>0</v>
      </c>
      <c r="E284" s="62"/>
      <c r="F284" s="63" t="str">
        <f t="shared" si="4"/>
        <v/>
      </c>
      <c r="G284" s="47"/>
      <c r="H284" s="64" t="str">
        <f>IFERROR(IF(G284&gt;0,VLOOKUP(G284,اضافه!B:K,2,0),""),0)</f>
        <v/>
      </c>
      <c r="I284" s="60" t="str">
        <f>IFERROR(IF(G284&gt;0,VLOOKUP(G284,اضافه!B:K,3,0),""),0)</f>
        <v/>
      </c>
      <c r="J284" s="61">
        <f>SUMIF(اضافه!B:B,يوميه!G284,اضافه!K:K)</f>
        <v>0</v>
      </c>
    </row>
    <row r="285" spans="1:10" ht="21.95" customHeight="1" x14ac:dyDescent="0.25">
      <c r="A285" s="45">
        <v>280</v>
      </c>
      <c r="B285" s="59">
        <f>IFERROR(IF(A285&gt;0,VLOOKUP(A285,صرف!B:K,2,0),""),0)</f>
        <v>0</v>
      </c>
      <c r="C285" s="60">
        <f>IFERROR(IF(A285&gt;0,VLOOKUP(A285,صرف!B:K,3,0),""),0)</f>
        <v>0</v>
      </c>
      <c r="D285" s="61">
        <f>SUMIF(صرف!B:B,يوميه!A285,صرف!K:K)</f>
        <v>0</v>
      </c>
      <c r="E285" s="62"/>
      <c r="F285" s="63" t="str">
        <f t="shared" si="4"/>
        <v/>
      </c>
      <c r="G285" s="47"/>
      <c r="H285" s="64" t="str">
        <f>IFERROR(IF(G285&gt;0,VLOOKUP(G285,اضافه!B:K,2,0),""),0)</f>
        <v/>
      </c>
      <c r="I285" s="60" t="str">
        <f>IFERROR(IF(G285&gt;0,VLOOKUP(G285,اضافه!B:K,3,0),""),0)</f>
        <v/>
      </c>
      <c r="J285" s="61">
        <f>SUMIF(اضافه!B:B,يوميه!G285,اضافه!K:K)</f>
        <v>0</v>
      </c>
    </row>
    <row r="286" spans="1:10" ht="21.95" customHeight="1" x14ac:dyDescent="0.25">
      <c r="A286" s="45">
        <v>281</v>
      </c>
      <c r="B286" s="59">
        <f>IFERROR(IF(A286&gt;0,VLOOKUP(A286,صرف!B:K,2,0),""),0)</f>
        <v>0</v>
      </c>
      <c r="C286" s="60">
        <f>IFERROR(IF(A286&gt;0,VLOOKUP(A286,صرف!B:K,3,0),""),0)</f>
        <v>0</v>
      </c>
      <c r="D286" s="61">
        <f>SUMIF(صرف!B:B,يوميه!A286,صرف!K:K)</f>
        <v>0</v>
      </c>
      <c r="E286" s="62"/>
      <c r="F286" s="63" t="str">
        <f t="shared" si="4"/>
        <v/>
      </c>
      <c r="G286" s="47"/>
      <c r="H286" s="64" t="str">
        <f>IFERROR(IF(G286&gt;0,VLOOKUP(G286,اضافه!B:K,2,0),""),0)</f>
        <v/>
      </c>
      <c r="I286" s="60" t="str">
        <f>IFERROR(IF(G286&gt;0,VLOOKUP(G286,اضافه!B:K,3,0),""),0)</f>
        <v/>
      </c>
      <c r="J286" s="61">
        <f>SUMIF(اضافه!B:B,يوميه!G286,اضافه!K:K)</f>
        <v>0</v>
      </c>
    </row>
    <row r="287" spans="1:10" ht="21.95" customHeight="1" x14ac:dyDescent="0.25">
      <c r="A287" s="45">
        <v>282</v>
      </c>
      <c r="B287" s="59">
        <f>IFERROR(IF(A287&gt;0,VLOOKUP(A287,صرف!B:K,2,0),""),0)</f>
        <v>0</v>
      </c>
      <c r="C287" s="60">
        <f>IFERROR(IF(A287&gt;0,VLOOKUP(A287,صرف!B:K,3,0),""),0)</f>
        <v>0</v>
      </c>
      <c r="D287" s="61">
        <f>SUMIF(صرف!B:B,يوميه!A287,صرف!K:K)</f>
        <v>0</v>
      </c>
      <c r="E287" s="62"/>
      <c r="F287" s="63" t="str">
        <f t="shared" si="4"/>
        <v/>
      </c>
      <c r="G287" s="47"/>
      <c r="H287" s="64" t="str">
        <f>IFERROR(IF(G287&gt;0,VLOOKUP(G287,اضافه!B:K,2,0),""),0)</f>
        <v/>
      </c>
      <c r="I287" s="60" t="str">
        <f>IFERROR(IF(G287&gt;0,VLOOKUP(G287,اضافه!B:K,3,0),""),0)</f>
        <v/>
      </c>
      <c r="J287" s="61">
        <f>SUMIF(اضافه!B:B,يوميه!G287,اضافه!K:K)</f>
        <v>0</v>
      </c>
    </row>
    <row r="288" spans="1:10" ht="21.95" customHeight="1" x14ac:dyDescent="0.25">
      <c r="A288" s="45">
        <v>283</v>
      </c>
      <c r="B288" s="59">
        <f>IFERROR(IF(A288&gt;0,VLOOKUP(A288,صرف!B:K,2,0),""),0)</f>
        <v>0</v>
      </c>
      <c r="C288" s="60">
        <f>IFERROR(IF(A288&gt;0,VLOOKUP(A288,صرف!B:K,3,0),""),0)</f>
        <v>0</v>
      </c>
      <c r="D288" s="61">
        <f>SUMIF(صرف!B:B,يوميه!A288,صرف!K:K)</f>
        <v>0</v>
      </c>
      <c r="E288" s="62"/>
      <c r="F288" s="63" t="str">
        <f t="shared" si="4"/>
        <v/>
      </c>
      <c r="G288" s="47"/>
      <c r="H288" s="64" t="str">
        <f>IFERROR(IF(G288&gt;0,VLOOKUP(G288,اضافه!B:K,2,0),""),0)</f>
        <v/>
      </c>
      <c r="I288" s="60" t="str">
        <f>IFERROR(IF(G288&gt;0,VLOOKUP(G288,اضافه!B:K,3,0),""),0)</f>
        <v/>
      </c>
      <c r="J288" s="61">
        <f>SUMIF(اضافه!B:B,يوميه!G288,اضافه!K:K)</f>
        <v>0</v>
      </c>
    </row>
    <row r="289" spans="1:10" ht="21.95" customHeight="1" x14ac:dyDescent="0.25">
      <c r="A289" s="45">
        <v>284</v>
      </c>
      <c r="B289" s="59">
        <f>IFERROR(IF(A289&gt;0,VLOOKUP(A289,صرف!B:K,2,0),""),0)</f>
        <v>0</v>
      </c>
      <c r="C289" s="60">
        <f>IFERROR(IF(A289&gt;0,VLOOKUP(A289,صرف!B:K,3,0),""),0)</f>
        <v>0</v>
      </c>
      <c r="D289" s="61">
        <f>SUMIF(صرف!B:B,يوميه!A289,صرف!K:K)</f>
        <v>0</v>
      </c>
      <c r="E289" s="62"/>
      <c r="F289" s="63" t="str">
        <f t="shared" si="4"/>
        <v/>
      </c>
      <c r="G289" s="47"/>
      <c r="H289" s="64" t="str">
        <f>IFERROR(IF(G289&gt;0,VLOOKUP(G289,اضافه!B:K,2,0),""),0)</f>
        <v/>
      </c>
      <c r="I289" s="60" t="str">
        <f>IFERROR(IF(G289&gt;0,VLOOKUP(G289,اضافه!B:K,3,0),""),0)</f>
        <v/>
      </c>
      <c r="J289" s="61">
        <f>SUMIF(اضافه!B:B,يوميه!G289,اضافه!K:K)</f>
        <v>0</v>
      </c>
    </row>
    <row r="290" spans="1:10" ht="21.95" customHeight="1" x14ac:dyDescent="0.25">
      <c r="A290" s="45">
        <v>285</v>
      </c>
      <c r="B290" s="59">
        <f>IFERROR(IF(A290&gt;0,VLOOKUP(A290,صرف!B:K,2,0),""),0)</f>
        <v>0</v>
      </c>
      <c r="C290" s="60">
        <f>IFERROR(IF(A290&gt;0,VLOOKUP(A290,صرف!B:K,3,0),""),0)</f>
        <v>0</v>
      </c>
      <c r="D290" s="61">
        <f>SUMIF(صرف!B:B,يوميه!A290,صرف!K:K)</f>
        <v>0</v>
      </c>
      <c r="E290" s="62"/>
      <c r="F290" s="63" t="str">
        <f t="shared" si="4"/>
        <v/>
      </c>
      <c r="G290" s="47"/>
      <c r="H290" s="64" t="str">
        <f>IFERROR(IF(G290&gt;0,VLOOKUP(G290,اضافه!B:K,2,0),""),0)</f>
        <v/>
      </c>
      <c r="I290" s="60" t="str">
        <f>IFERROR(IF(G290&gt;0,VLOOKUP(G290,اضافه!B:K,3,0),""),0)</f>
        <v/>
      </c>
      <c r="J290" s="61">
        <f>SUMIF(اضافه!B:B,يوميه!G290,اضافه!K:K)</f>
        <v>0</v>
      </c>
    </row>
    <row r="291" spans="1:10" ht="21.95" customHeight="1" x14ac:dyDescent="0.25">
      <c r="A291" s="45">
        <v>286</v>
      </c>
      <c r="B291" s="59">
        <f>IFERROR(IF(A291&gt;0,VLOOKUP(A291,صرف!B:K,2,0),""),0)</f>
        <v>0</v>
      </c>
      <c r="C291" s="60">
        <f>IFERROR(IF(A291&gt;0,VLOOKUP(A291,صرف!B:K,3,0),""),0)</f>
        <v>0</v>
      </c>
      <c r="D291" s="61">
        <f>SUMIF(صرف!B:B,يوميه!A291,صرف!K:K)</f>
        <v>0</v>
      </c>
      <c r="E291" s="62"/>
      <c r="F291" s="63" t="str">
        <f t="shared" si="4"/>
        <v/>
      </c>
      <c r="G291" s="47"/>
      <c r="H291" s="64" t="str">
        <f>IFERROR(IF(G291&gt;0,VLOOKUP(G291,اضافه!B:K,2,0),""),0)</f>
        <v/>
      </c>
      <c r="I291" s="60" t="str">
        <f>IFERROR(IF(G291&gt;0,VLOOKUP(G291,اضافه!B:K,3,0),""),0)</f>
        <v/>
      </c>
      <c r="J291" s="61">
        <f>SUMIF(اضافه!B:B,يوميه!G291,اضافه!K:K)</f>
        <v>0</v>
      </c>
    </row>
    <row r="292" spans="1:10" ht="21.95" customHeight="1" x14ac:dyDescent="0.25">
      <c r="A292" s="45">
        <v>287</v>
      </c>
      <c r="B292" s="59">
        <f>IFERROR(IF(A292&gt;0,VLOOKUP(A292,صرف!B:K,2,0),""),0)</f>
        <v>0</v>
      </c>
      <c r="C292" s="60">
        <f>IFERROR(IF(A292&gt;0,VLOOKUP(A292,صرف!B:K,3,0),""),0)</f>
        <v>0</v>
      </c>
      <c r="D292" s="61">
        <f>SUMIF(صرف!B:B,يوميه!A292,صرف!K:K)</f>
        <v>0</v>
      </c>
      <c r="E292" s="62"/>
      <c r="F292" s="63" t="str">
        <f t="shared" si="4"/>
        <v/>
      </c>
      <c r="G292" s="47"/>
      <c r="H292" s="64" t="str">
        <f>IFERROR(IF(G292&gt;0,VLOOKUP(G292,اضافه!B:K,2,0),""),0)</f>
        <v/>
      </c>
      <c r="I292" s="60" t="str">
        <f>IFERROR(IF(G292&gt;0,VLOOKUP(G292,اضافه!B:K,3,0),""),0)</f>
        <v/>
      </c>
      <c r="J292" s="61">
        <f>SUMIF(اضافه!B:B,يوميه!G292,اضافه!K:K)</f>
        <v>0</v>
      </c>
    </row>
    <row r="293" spans="1:10" ht="21.95" customHeight="1" x14ac:dyDescent="0.25">
      <c r="A293" s="45">
        <v>288</v>
      </c>
      <c r="B293" s="59">
        <f>IFERROR(IF(A293&gt;0,VLOOKUP(A293,صرف!B:K,2,0),""),0)</f>
        <v>0</v>
      </c>
      <c r="C293" s="60">
        <f>IFERROR(IF(A293&gt;0,VLOOKUP(A293,صرف!B:K,3,0),""),0)</f>
        <v>0</v>
      </c>
      <c r="D293" s="61">
        <f>SUMIF(صرف!B:B,يوميه!A293,صرف!K:K)</f>
        <v>0</v>
      </c>
      <c r="E293" s="62"/>
      <c r="F293" s="63" t="str">
        <f t="shared" si="4"/>
        <v/>
      </c>
      <c r="G293" s="47"/>
      <c r="H293" s="64" t="str">
        <f>IFERROR(IF(G293&gt;0,VLOOKUP(G293,اضافه!B:K,2,0),""),0)</f>
        <v/>
      </c>
      <c r="I293" s="60" t="str">
        <f>IFERROR(IF(G293&gt;0,VLOOKUP(G293,اضافه!B:K,3,0),""),0)</f>
        <v/>
      </c>
      <c r="J293" s="61">
        <f>SUMIF(اضافه!B:B,يوميه!G293,اضافه!K:K)</f>
        <v>0</v>
      </c>
    </row>
    <row r="294" spans="1:10" ht="21.95" customHeight="1" x14ac:dyDescent="0.25">
      <c r="A294" s="45">
        <v>289</v>
      </c>
      <c r="B294" s="59">
        <f>IFERROR(IF(A294&gt;0,VLOOKUP(A294,صرف!B:K,2,0),""),0)</f>
        <v>0</v>
      </c>
      <c r="C294" s="60">
        <f>IFERROR(IF(A294&gt;0,VLOOKUP(A294,صرف!B:K,3,0),""),0)</f>
        <v>0</v>
      </c>
      <c r="D294" s="61">
        <f>SUMIF(صرف!B:B,يوميه!A294,صرف!K:K)</f>
        <v>0</v>
      </c>
      <c r="E294" s="62"/>
      <c r="F294" s="63" t="str">
        <f t="shared" si="4"/>
        <v/>
      </c>
      <c r="G294" s="47"/>
      <c r="H294" s="64" t="str">
        <f>IFERROR(IF(G294&gt;0,VLOOKUP(G294,اضافه!B:K,2,0),""),0)</f>
        <v/>
      </c>
      <c r="I294" s="60" t="str">
        <f>IFERROR(IF(G294&gt;0,VLOOKUP(G294,اضافه!B:K,3,0),""),0)</f>
        <v/>
      </c>
      <c r="J294" s="61">
        <f>SUMIF(اضافه!B:B,يوميه!G294,اضافه!K:K)</f>
        <v>0</v>
      </c>
    </row>
    <row r="295" spans="1:10" ht="21.95" customHeight="1" x14ac:dyDescent="0.25">
      <c r="A295" s="45">
        <v>290</v>
      </c>
      <c r="B295" s="59">
        <f>IFERROR(IF(A295&gt;0,VLOOKUP(A295,صرف!B:K,2,0),""),0)</f>
        <v>0</v>
      </c>
      <c r="C295" s="60">
        <f>IFERROR(IF(A295&gt;0,VLOOKUP(A295,صرف!B:K,3,0),""),0)</f>
        <v>0</v>
      </c>
      <c r="D295" s="61">
        <f>SUMIF(صرف!B:B,يوميه!A295,صرف!K:K)</f>
        <v>0</v>
      </c>
      <c r="E295" s="62"/>
      <c r="F295" s="63" t="str">
        <f t="shared" si="4"/>
        <v/>
      </c>
      <c r="G295" s="47"/>
      <c r="H295" s="64" t="str">
        <f>IFERROR(IF(G295&gt;0,VLOOKUP(G295,اضافه!B:K,2,0),""),0)</f>
        <v/>
      </c>
      <c r="I295" s="60" t="str">
        <f>IFERROR(IF(G295&gt;0,VLOOKUP(G295,اضافه!B:K,3,0),""),0)</f>
        <v/>
      </c>
      <c r="J295" s="61">
        <f>SUMIF(اضافه!B:B,يوميه!G295,اضافه!K:K)</f>
        <v>0</v>
      </c>
    </row>
    <row r="296" spans="1:10" ht="21.95" customHeight="1" x14ac:dyDescent="0.25">
      <c r="A296" s="45">
        <v>291</v>
      </c>
      <c r="B296" s="59">
        <f>IFERROR(IF(A296&gt;0,VLOOKUP(A296,صرف!B:K,2,0),""),0)</f>
        <v>0</v>
      </c>
      <c r="C296" s="60">
        <f>IFERROR(IF(A296&gt;0,VLOOKUP(A296,صرف!B:K,3,0),""),0)</f>
        <v>0</v>
      </c>
      <c r="D296" s="61">
        <f>SUMIF(صرف!B:B,يوميه!A296,صرف!K:K)</f>
        <v>0</v>
      </c>
      <c r="E296" s="62"/>
      <c r="F296" s="63" t="str">
        <f t="shared" si="4"/>
        <v/>
      </c>
      <c r="G296" s="47"/>
      <c r="H296" s="64" t="str">
        <f>IFERROR(IF(G296&gt;0,VLOOKUP(G296,اضافه!B:K,2,0),""),0)</f>
        <v/>
      </c>
      <c r="I296" s="60" t="str">
        <f>IFERROR(IF(G296&gt;0,VLOOKUP(G296,اضافه!B:K,3,0),""),0)</f>
        <v/>
      </c>
      <c r="J296" s="61">
        <f>SUMIF(اضافه!B:B,يوميه!G296,اضافه!K:K)</f>
        <v>0</v>
      </c>
    </row>
    <row r="297" spans="1:10" ht="21.95" customHeight="1" x14ac:dyDescent="0.25">
      <c r="A297" s="45">
        <v>292</v>
      </c>
      <c r="B297" s="59">
        <f>IFERROR(IF(A297&gt;0,VLOOKUP(A297,صرف!B:K,2,0),""),0)</f>
        <v>0</v>
      </c>
      <c r="C297" s="60">
        <f>IFERROR(IF(A297&gt;0,VLOOKUP(A297,صرف!B:K,3,0),""),0)</f>
        <v>0</v>
      </c>
      <c r="D297" s="61">
        <f>SUMIF(صرف!B:B,يوميه!A297,صرف!K:K)</f>
        <v>0</v>
      </c>
      <c r="E297" s="62"/>
      <c r="F297" s="63" t="str">
        <f t="shared" si="4"/>
        <v/>
      </c>
      <c r="G297" s="47"/>
      <c r="H297" s="64" t="str">
        <f>IFERROR(IF(G297&gt;0,VLOOKUP(G297,اضافه!B:K,2,0),""),0)</f>
        <v/>
      </c>
      <c r="I297" s="60" t="str">
        <f>IFERROR(IF(G297&gt;0,VLOOKUP(G297,اضافه!B:K,3,0),""),0)</f>
        <v/>
      </c>
      <c r="J297" s="61">
        <f>SUMIF(اضافه!B:B,يوميه!G297,اضافه!K:K)</f>
        <v>0</v>
      </c>
    </row>
    <row r="298" spans="1:10" ht="21.95" customHeight="1" x14ac:dyDescent="0.25">
      <c r="A298" s="45">
        <v>293</v>
      </c>
      <c r="B298" s="59">
        <f>IFERROR(IF(A298&gt;0,VLOOKUP(A298,صرف!B:K,2,0),""),0)</f>
        <v>0</v>
      </c>
      <c r="C298" s="60">
        <f>IFERROR(IF(A298&gt;0,VLOOKUP(A298,صرف!B:K,3,0),""),0)</f>
        <v>0</v>
      </c>
      <c r="D298" s="61">
        <f>SUMIF(صرف!B:B,يوميه!A298,صرف!K:K)</f>
        <v>0</v>
      </c>
      <c r="E298" s="62"/>
      <c r="F298" s="63" t="str">
        <f t="shared" si="4"/>
        <v/>
      </c>
      <c r="G298" s="47"/>
      <c r="H298" s="64" t="str">
        <f>IFERROR(IF(G298&gt;0,VLOOKUP(G298,اضافه!B:K,2,0),""),0)</f>
        <v/>
      </c>
      <c r="I298" s="60" t="str">
        <f>IFERROR(IF(G298&gt;0,VLOOKUP(G298,اضافه!B:K,3,0),""),0)</f>
        <v/>
      </c>
      <c r="J298" s="61">
        <f>SUMIF(اضافه!B:B,يوميه!G298,اضافه!K:K)</f>
        <v>0</v>
      </c>
    </row>
    <row r="299" spans="1:10" ht="21.95" customHeight="1" x14ac:dyDescent="0.25">
      <c r="A299" s="45">
        <v>294</v>
      </c>
      <c r="B299" s="59">
        <f>IFERROR(IF(A299&gt;0,VLOOKUP(A299,صرف!B:K,2,0),""),0)</f>
        <v>0</v>
      </c>
      <c r="C299" s="60">
        <f>IFERROR(IF(A299&gt;0,VLOOKUP(A299,صرف!B:K,3,0),""),0)</f>
        <v>0</v>
      </c>
      <c r="D299" s="61">
        <f>SUMIF(صرف!B:B,يوميه!A299,صرف!K:K)</f>
        <v>0</v>
      </c>
      <c r="E299" s="62"/>
      <c r="F299" s="63" t="str">
        <f t="shared" si="4"/>
        <v/>
      </c>
      <c r="G299" s="47"/>
      <c r="H299" s="64" t="str">
        <f>IFERROR(IF(G299&gt;0,VLOOKUP(G299,اضافه!B:K,2,0),""),0)</f>
        <v/>
      </c>
      <c r="I299" s="60" t="str">
        <f>IFERROR(IF(G299&gt;0,VLOOKUP(G299,اضافه!B:K,3,0),""),0)</f>
        <v/>
      </c>
      <c r="J299" s="61">
        <f>SUMIF(اضافه!B:B,يوميه!G299,اضافه!K:K)</f>
        <v>0</v>
      </c>
    </row>
    <row r="300" spans="1:10" ht="21.95" customHeight="1" x14ac:dyDescent="0.25">
      <c r="A300" s="45">
        <v>295</v>
      </c>
      <c r="B300" s="59">
        <f>IFERROR(IF(A300&gt;0,VLOOKUP(A300,صرف!B:K,2,0),""),0)</f>
        <v>0</v>
      </c>
      <c r="C300" s="60">
        <f>IFERROR(IF(A300&gt;0,VLOOKUP(A300,صرف!B:K,3,0),""),0)</f>
        <v>0</v>
      </c>
      <c r="D300" s="61">
        <f>SUMIF(صرف!B:B,يوميه!A300,صرف!K:K)</f>
        <v>0</v>
      </c>
      <c r="E300" s="62"/>
      <c r="F300" s="63" t="str">
        <f t="shared" si="4"/>
        <v/>
      </c>
      <c r="G300" s="47"/>
      <c r="H300" s="64" t="str">
        <f>IFERROR(IF(G300&gt;0,VLOOKUP(G300,اضافه!B:K,2,0),""),0)</f>
        <v/>
      </c>
      <c r="I300" s="60" t="str">
        <f>IFERROR(IF(G300&gt;0,VLOOKUP(G300,اضافه!B:K,3,0),""),0)</f>
        <v/>
      </c>
      <c r="J300" s="61">
        <f>SUMIF(اضافه!B:B,يوميه!G300,اضافه!K:K)</f>
        <v>0</v>
      </c>
    </row>
    <row r="301" spans="1:10" ht="21.95" customHeight="1" x14ac:dyDescent="0.25">
      <c r="A301" s="45">
        <v>296</v>
      </c>
      <c r="B301" s="59">
        <f>IFERROR(IF(A301&gt;0,VLOOKUP(A301,صرف!B:K,2,0),""),0)</f>
        <v>0</v>
      </c>
      <c r="C301" s="60">
        <f>IFERROR(IF(A301&gt;0,VLOOKUP(A301,صرف!B:K,3,0),""),0)</f>
        <v>0</v>
      </c>
      <c r="D301" s="61">
        <f>SUMIF(صرف!B:B,يوميه!A301,صرف!K:K)</f>
        <v>0</v>
      </c>
      <c r="E301" s="62"/>
      <c r="F301" s="63" t="str">
        <f t="shared" si="4"/>
        <v/>
      </c>
      <c r="G301" s="47"/>
      <c r="H301" s="64" t="str">
        <f>IFERROR(IF(G301&gt;0,VLOOKUP(G301,اضافه!B:K,2,0),""),0)</f>
        <v/>
      </c>
      <c r="I301" s="60" t="str">
        <f>IFERROR(IF(G301&gt;0,VLOOKUP(G301,اضافه!B:K,3,0),""),0)</f>
        <v/>
      </c>
      <c r="J301" s="61">
        <f>SUMIF(اضافه!B:B,يوميه!G301,اضافه!K:K)</f>
        <v>0</v>
      </c>
    </row>
    <row r="302" spans="1:10" ht="21.95" customHeight="1" x14ac:dyDescent="0.25">
      <c r="A302" s="45">
        <v>297</v>
      </c>
      <c r="B302" s="59">
        <f>IFERROR(IF(A302&gt;0,VLOOKUP(A302,صرف!B:K,2,0),""),0)</f>
        <v>0</v>
      </c>
      <c r="C302" s="60">
        <f>IFERROR(IF(A302&gt;0,VLOOKUP(A302,صرف!B:K,3,0),""),0)</f>
        <v>0</v>
      </c>
      <c r="D302" s="61">
        <f>SUMIF(صرف!B:B,يوميه!A302,صرف!K:K)</f>
        <v>0</v>
      </c>
      <c r="E302" s="62"/>
      <c r="F302" s="63" t="str">
        <f t="shared" si="4"/>
        <v/>
      </c>
      <c r="G302" s="47"/>
      <c r="H302" s="64" t="str">
        <f>IFERROR(IF(G302&gt;0,VLOOKUP(G302,اضافه!B:K,2,0),""),0)</f>
        <v/>
      </c>
      <c r="I302" s="60" t="str">
        <f>IFERROR(IF(G302&gt;0,VLOOKUP(G302,اضافه!B:K,3,0),""),0)</f>
        <v/>
      </c>
      <c r="J302" s="61">
        <f>SUMIF(اضافه!B:B,يوميه!G302,اضافه!K:K)</f>
        <v>0</v>
      </c>
    </row>
    <row r="303" spans="1:10" ht="21.95" customHeight="1" x14ac:dyDescent="0.25">
      <c r="A303" s="45">
        <v>298</v>
      </c>
      <c r="B303" s="59">
        <f>IFERROR(IF(A303&gt;0,VLOOKUP(A303,صرف!B:K,2,0),""),0)</f>
        <v>0</v>
      </c>
      <c r="C303" s="60">
        <f>IFERROR(IF(A303&gt;0,VLOOKUP(A303,صرف!B:K,3,0),""),0)</f>
        <v>0</v>
      </c>
      <c r="D303" s="61">
        <f>SUMIF(صرف!B:B,يوميه!A303,صرف!K:K)</f>
        <v>0</v>
      </c>
      <c r="E303" s="62"/>
      <c r="F303" s="63" t="str">
        <f t="shared" si="4"/>
        <v/>
      </c>
      <c r="G303" s="47"/>
      <c r="H303" s="64" t="str">
        <f>IFERROR(IF(G303&gt;0,VLOOKUP(G303,اضافه!B:K,2,0),""),0)</f>
        <v/>
      </c>
      <c r="I303" s="60" t="str">
        <f>IFERROR(IF(G303&gt;0,VLOOKUP(G303,اضافه!B:K,3,0),""),0)</f>
        <v/>
      </c>
      <c r="J303" s="61">
        <f>SUMIF(اضافه!B:B,يوميه!G303,اضافه!K:K)</f>
        <v>0</v>
      </c>
    </row>
    <row r="304" spans="1:10" ht="21.95" customHeight="1" x14ac:dyDescent="0.25">
      <c r="A304" s="45">
        <v>299</v>
      </c>
      <c r="B304" s="59">
        <f>IFERROR(IF(A304&gt;0,VLOOKUP(A304,صرف!B:K,2,0),""),0)</f>
        <v>0</v>
      </c>
      <c r="C304" s="60">
        <f>IFERROR(IF(A304&gt;0,VLOOKUP(A304,صرف!B:K,3,0),""),0)</f>
        <v>0</v>
      </c>
      <c r="D304" s="61">
        <f>SUMIF(صرف!B:B,يوميه!A304,صرف!K:K)</f>
        <v>0</v>
      </c>
      <c r="E304" s="62"/>
      <c r="F304" s="63" t="str">
        <f t="shared" si="4"/>
        <v/>
      </c>
      <c r="G304" s="47"/>
      <c r="H304" s="64" t="str">
        <f>IFERROR(IF(G304&gt;0,VLOOKUP(G304,اضافه!B:K,2,0),""),0)</f>
        <v/>
      </c>
      <c r="I304" s="60" t="str">
        <f>IFERROR(IF(G304&gt;0,VLOOKUP(G304,اضافه!B:K,3,0),""),0)</f>
        <v/>
      </c>
      <c r="J304" s="61">
        <f>SUMIF(اضافه!B:B,يوميه!G304,اضافه!K:K)</f>
        <v>0</v>
      </c>
    </row>
    <row r="305" spans="1:10" ht="21.95" customHeight="1" x14ac:dyDescent="0.25">
      <c r="A305" s="45">
        <v>300</v>
      </c>
      <c r="B305" s="59">
        <f>IFERROR(IF(A305&gt;0,VLOOKUP(A305,صرف!B:K,2,0),""),0)</f>
        <v>0</v>
      </c>
      <c r="C305" s="60">
        <f>IFERROR(IF(A305&gt;0,VLOOKUP(A305,صرف!B:K,3,0),""),0)</f>
        <v>0</v>
      </c>
      <c r="D305" s="61">
        <f>SUMIF(صرف!B:B,يوميه!A305,صرف!K:K)</f>
        <v>0</v>
      </c>
      <c r="E305" s="62"/>
      <c r="F305" s="63" t="str">
        <f t="shared" si="4"/>
        <v/>
      </c>
      <c r="G305" s="47"/>
      <c r="H305" s="64" t="str">
        <f>IFERROR(IF(G305&gt;0,VLOOKUP(G305,اضافه!B:K,2,0),""),0)</f>
        <v/>
      </c>
      <c r="I305" s="60" t="str">
        <f>IFERROR(IF(G305&gt;0,VLOOKUP(G305,اضافه!B:K,3,0),""),0)</f>
        <v/>
      </c>
      <c r="J305" s="61">
        <f>SUMIF(اضافه!B:B,يوميه!G305,اضافه!K:K)</f>
        <v>0</v>
      </c>
    </row>
    <row r="306" spans="1:10" ht="21.95" customHeight="1" x14ac:dyDescent="0.25">
      <c r="A306" s="45">
        <v>301</v>
      </c>
      <c r="B306" s="59">
        <f>IFERROR(IF(A306&gt;0,VLOOKUP(A306,صرف!B:K,2,0),""),0)</f>
        <v>0</v>
      </c>
      <c r="C306" s="60">
        <f>IFERROR(IF(A306&gt;0,VLOOKUP(A306,صرف!B:K,3,0),""),0)</f>
        <v>0</v>
      </c>
      <c r="D306" s="61">
        <f>SUMIF(صرف!B:B,يوميه!A306,صرف!K:K)</f>
        <v>0</v>
      </c>
      <c r="E306" s="62"/>
      <c r="F306" s="63" t="str">
        <f t="shared" si="4"/>
        <v/>
      </c>
      <c r="G306" s="47"/>
      <c r="H306" s="64" t="str">
        <f>IFERROR(IF(G306&gt;0,VLOOKUP(G306,اضافه!B:K,2,0),""),0)</f>
        <v/>
      </c>
      <c r="I306" s="60" t="str">
        <f>IFERROR(IF(G306&gt;0,VLOOKUP(G306,اضافه!B:K,3,0),""),0)</f>
        <v/>
      </c>
      <c r="J306" s="61">
        <f>SUMIF(اضافه!B:B,يوميه!G306,اضافه!K:K)</f>
        <v>0</v>
      </c>
    </row>
    <row r="307" spans="1:10" ht="21.95" customHeight="1" x14ac:dyDescent="0.25">
      <c r="A307" s="45">
        <v>302</v>
      </c>
      <c r="B307" s="59">
        <f>IFERROR(IF(A307&gt;0,VLOOKUP(A307,صرف!B:K,2,0),""),0)</f>
        <v>0</v>
      </c>
      <c r="C307" s="60">
        <f>IFERROR(IF(A307&gt;0,VLOOKUP(A307,صرف!B:K,3,0),""),0)</f>
        <v>0</v>
      </c>
      <c r="D307" s="61">
        <f>SUMIF(صرف!B:B,يوميه!A307,صرف!K:K)</f>
        <v>0</v>
      </c>
      <c r="E307" s="62"/>
      <c r="F307" s="63" t="str">
        <f t="shared" si="4"/>
        <v/>
      </c>
      <c r="G307" s="47"/>
      <c r="H307" s="64" t="str">
        <f>IFERROR(IF(G307&gt;0,VLOOKUP(G307,اضافه!B:K,2,0),""),0)</f>
        <v/>
      </c>
      <c r="I307" s="60" t="str">
        <f>IFERROR(IF(G307&gt;0,VLOOKUP(G307,اضافه!B:K,3,0),""),0)</f>
        <v/>
      </c>
      <c r="J307" s="61">
        <f>SUMIF(اضافه!B:B,يوميه!G307,اضافه!K:K)</f>
        <v>0</v>
      </c>
    </row>
    <row r="308" spans="1:10" ht="21.95" customHeight="1" x14ac:dyDescent="0.25">
      <c r="A308" s="45">
        <v>303</v>
      </c>
      <c r="B308" s="59">
        <f>IFERROR(IF(A308&gt;0,VLOOKUP(A308,صرف!B:K,2,0),""),0)</f>
        <v>0</v>
      </c>
      <c r="C308" s="60">
        <f>IFERROR(IF(A308&gt;0,VLOOKUP(A308,صرف!B:K,3,0),""),0)</f>
        <v>0</v>
      </c>
      <c r="D308" s="61">
        <f>SUMIF(صرف!B:B,يوميه!A308,صرف!K:K)</f>
        <v>0</v>
      </c>
      <c r="E308" s="62"/>
      <c r="F308" s="63" t="str">
        <f t="shared" si="4"/>
        <v/>
      </c>
      <c r="G308" s="47"/>
      <c r="H308" s="64" t="str">
        <f>IFERROR(IF(G308&gt;0,VLOOKUP(G308,اضافه!B:K,2,0),""),0)</f>
        <v/>
      </c>
      <c r="I308" s="60" t="str">
        <f>IFERROR(IF(G308&gt;0,VLOOKUP(G308,اضافه!B:K,3,0),""),0)</f>
        <v/>
      </c>
      <c r="J308" s="61">
        <f>SUMIF(اضافه!B:B,يوميه!G308,اضافه!K:K)</f>
        <v>0</v>
      </c>
    </row>
    <row r="309" spans="1:10" ht="21.95" customHeight="1" x14ac:dyDescent="0.25">
      <c r="A309" s="45">
        <v>304</v>
      </c>
      <c r="B309" s="59">
        <f>IFERROR(IF(A309&gt;0,VLOOKUP(A309,صرف!B:K,2,0),""),0)</f>
        <v>0</v>
      </c>
      <c r="C309" s="60">
        <f>IFERROR(IF(A309&gt;0,VLOOKUP(A309,صرف!B:K,3,0),""),0)</f>
        <v>0</v>
      </c>
      <c r="D309" s="61">
        <f>SUMIF(صرف!B:B,يوميه!A309,صرف!K:K)</f>
        <v>0</v>
      </c>
      <c r="E309" s="62"/>
      <c r="F309" s="63" t="str">
        <f t="shared" si="4"/>
        <v/>
      </c>
      <c r="G309" s="47"/>
      <c r="H309" s="64" t="str">
        <f>IFERROR(IF(G309&gt;0,VLOOKUP(G309,اضافه!B:K,2,0),""),0)</f>
        <v/>
      </c>
      <c r="I309" s="60" t="str">
        <f>IFERROR(IF(G309&gt;0,VLOOKUP(G309,اضافه!B:K,3,0),""),0)</f>
        <v/>
      </c>
      <c r="J309" s="61">
        <f>SUMIF(اضافه!B:B,يوميه!G309,اضافه!K:K)</f>
        <v>0</v>
      </c>
    </row>
    <row r="310" spans="1:10" ht="21.95" customHeight="1" x14ac:dyDescent="0.25">
      <c r="A310" s="45">
        <v>305</v>
      </c>
      <c r="B310" s="59">
        <f>IFERROR(IF(A310&gt;0,VLOOKUP(A310,صرف!B:K,2,0),""),0)</f>
        <v>0</v>
      </c>
      <c r="C310" s="60">
        <f>IFERROR(IF(A310&gt;0,VLOOKUP(A310,صرف!B:K,3,0),""),0)</f>
        <v>0</v>
      </c>
      <c r="D310" s="61">
        <f>SUMIF(صرف!B:B,يوميه!A310,صرف!K:K)</f>
        <v>0</v>
      </c>
      <c r="E310" s="62"/>
      <c r="F310" s="63" t="str">
        <f t="shared" si="4"/>
        <v/>
      </c>
      <c r="G310" s="47"/>
      <c r="H310" s="64" t="str">
        <f>IFERROR(IF(G310&gt;0,VLOOKUP(G310,اضافه!B:K,2,0),""),0)</f>
        <v/>
      </c>
      <c r="I310" s="60" t="str">
        <f>IFERROR(IF(G310&gt;0,VLOOKUP(G310,اضافه!B:K,3,0),""),0)</f>
        <v/>
      </c>
      <c r="J310" s="61">
        <f>SUMIF(اضافه!B:B,يوميه!G310,اضافه!K:K)</f>
        <v>0</v>
      </c>
    </row>
    <row r="311" spans="1:10" ht="21.95" customHeight="1" x14ac:dyDescent="0.25">
      <c r="A311" s="45">
        <v>306</v>
      </c>
      <c r="B311" s="59">
        <f>IFERROR(IF(A311&gt;0,VLOOKUP(A311,صرف!B:K,2,0),""),0)</f>
        <v>0</v>
      </c>
      <c r="C311" s="60">
        <f>IFERROR(IF(A311&gt;0,VLOOKUP(A311,صرف!B:K,3,0),""),0)</f>
        <v>0</v>
      </c>
      <c r="D311" s="61">
        <f>SUMIF(صرف!B:B,يوميه!A311,صرف!K:K)</f>
        <v>0</v>
      </c>
      <c r="E311" s="62"/>
      <c r="F311" s="63" t="str">
        <f t="shared" si="4"/>
        <v/>
      </c>
      <c r="G311" s="47"/>
      <c r="H311" s="64" t="str">
        <f>IFERROR(IF(G311&gt;0,VLOOKUP(G311,اضافه!B:K,2,0),""),0)</f>
        <v/>
      </c>
      <c r="I311" s="60" t="str">
        <f>IFERROR(IF(G311&gt;0,VLOOKUP(G311,اضافه!B:K,3,0),""),0)</f>
        <v/>
      </c>
      <c r="J311" s="61">
        <f>SUMIF(اضافه!B:B,يوميه!G311,اضافه!K:K)</f>
        <v>0</v>
      </c>
    </row>
    <row r="312" spans="1:10" ht="21.95" customHeight="1" x14ac:dyDescent="0.25">
      <c r="A312" s="45">
        <v>307</v>
      </c>
      <c r="B312" s="59">
        <f>IFERROR(IF(A312&gt;0,VLOOKUP(A312,صرف!B:K,2,0),""),0)</f>
        <v>0</v>
      </c>
      <c r="C312" s="60">
        <f>IFERROR(IF(A312&gt;0,VLOOKUP(A312,صرف!B:K,3,0),""),0)</f>
        <v>0</v>
      </c>
      <c r="D312" s="61">
        <f>SUMIF(صرف!B:B,يوميه!A312,صرف!K:K)</f>
        <v>0</v>
      </c>
      <c r="E312" s="62"/>
      <c r="F312" s="63" t="str">
        <f t="shared" si="4"/>
        <v/>
      </c>
      <c r="G312" s="47"/>
      <c r="H312" s="64" t="str">
        <f>IFERROR(IF(G312&gt;0,VLOOKUP(G312,اضافه!B:K,2,0),""),0)</f>
        <v/>
      </c>
      <c r="I312" s="60" t="str">
        <f>IFERROR(IF(G312&gt;0,VLOOKUP(G312,اضافه!B:K,3,0),""),0)</f>
        <v/>
      </c>
      <c r="J312" s="61">
        <f>SUMIF(اضافه!B:B,يوميه!G312,اضافه!K:K)</f>
        <v>0</v>
      </c>
    </row>
    <row r="313" spans="1:10" ht="21.95" customHeight="1" x14ac:dyDescent="0.25">
      <c r="A313" s="45">
        <v>308</v>
      </c>
      <c r="B313" s="59">
        <f>IFERROR(IF(A313&gt;0,VLOOKUP(A313,صرف!B:K,2,0),""),0)</f>
        <v>0</v>
      </c>
      <c r="C313" s="60">
        <f>IFERROR(IF(A313&gt;0,VLOOKUP(A313,صرف!B:K,3,0),""),0)</f>
        <v>0</v>
      </c>
      <c r="D313" s="61">
        <f>SUMIF(صرف!B:B,يوميه!A313,صرف!K:K)</f>
        <v>0</v>
      </c>
      <c r="E313" s="62"/>
      <c r="F313" s="63" t="str">
        <f t="shared" si="4"/>
        <v/>
      </c>
      <c r="G313" s="47"/>
      <c r="H313" s="64" t="str">
        <f>IFERROR(IF(G313&gt;0,VLOOKUP(G313,اضافه!B:K,2,0),""),0)</f>
        <v/>
      </c>
      <c r="I313" s="60" t="str">
        <f>IFERROR(IF(G313&gt;0,VLOOKUP(G313,اضافه!B:K,3,0),""),0)</f>
        <v/>
      </c>
      <c r="J313" s="61">
        <f>SUMIF(اضافه!B:B,يوميه!G313,اضافه!K:K)</f>
        <v>0</v>
      </c>
    </row>
    <row r="314" spans="1:10" ht="21.95" customHeight="1" x14ac:dyDescent="0.25">
      <c r="A314" s="45">
        <v>309</v>
      </c>
      <c r="B314" s="59">
        <f>IFERROR(IF(A314&gt;0,VLOOKUP(A314,صرف!B:K,2,0),""),0)</f>
        <v>0</v>
      </c>
      <c r="C314" s="60">
        <f>IFERROR(IF(A314&gt;0,VLOOKUP(A314,صرف!B:K,3,0),""),0)</f>
        <v>0</v>
      </c>
      <c r="D314" s="61">
        <f>SUMIF(صرف!B:B,يوميه!A314,صرف!K:K)</f>
        <v>0</v>
      </c>
      <c r="E314" s="62"/>
      <c r="F314" s="63" t="str">
        <f t="shared" si="4"/>
        <v/>
      </c>
      <c r="G314" s="47"/>
      <c r="H314" s="64" t="str">
        <f>IFERROR(IF(G314&gt;0,VLOOKUP(G314,اضافه!B:K,2,0),""),0)</f>
        <v/>
      </c>
      <c r="I314" s="60" t="str">
        <f>IFERROR(IF(G314&gt;0,VLOOKUP(G314,اضافه!B:K,3,0),""),0)</f>
        <v/>
      </c>
      <c r="J314" s="61">
        <f>SUMIF(اضافه!B:B,يوميه!G314,اضافه!K:K)</f>
        <v>0</v>
      </c>
    </row>
    <row r="315" spans="1:10" ht="21.95" customHeight="1" x14ac:dyDescent="0.25">
      <c r="A315" s="45">
        <v>310</v>
      </c>
      <c r="B315" s="59">
        <f>IFERROR(IF(A315&gt;0,VLOOKUP(A315,صرف!B:K,2,0),""),0)</f>
        <v>0</v>
      </c>
      <c r="C315" s="60">
        <f>IFERROR(IF(A315&gt;0,VLOOKUP(A315,صرف!B:K,3,0),""),0)</f>
        <v>0</v>
      </c>
      <c r="D315" s="61">
        <f>SUMIF(صرف!B:B,يوميه!A315,صرف!K:K)</f>
        <v>0</v>
      </c>
      <c r="E315" s="62"/>
      <c r="F315" s="63" t="str">
        <f t="shared" si="4"/>
        <v/>
      </c>
      <c r="G315" s="47"/>
      <c r="H315" s="64" t="str">
        <f>IFERROR(IF(G315&gt;0,VLOOKUP(G315,اضافه!B:K,2,0),""),0)</f>
        <v/>
      </c>
      <c r="I315" s="60" t="str">
        <f>IFERROR(IF(G315&gt;0,VLOOKUP(G315,اضافه!B:K,3,0),""),0)</f>
        <v/>
      </c>
      <c r="J315" s="61">
        <f>SUMIF(اضافه!B:B,يوميه!G315,اضافه!K:K)</f>
        <v>0</v>
      </c>
    </row>
    <row r="316" spans="1:10" ht="21.95" customHeight="1" x14ac:dyDescent="0.25">
      <c r="A316" s="45">
        <v>311</v>
      </c>
      <c r="B316" s="59">
        <f>IFERROR(IF(A316&gt;0,VLOOKUP(A316,صرف!B:K,2,0),""),0)</f>
        <v>0</v>
      </c>
      <c r="C316" s="60">
        <f>IFERROR(IF(A316&gt;0,VLOOKUP(A316,صرف!B:K,3,0),""),0)</f>
        <v>0</v>
      </c>
      <c r="D316" s="61">
        <f>SUMIF(صرف!B:B,يوميه!A316,صرف!K:K)</f>
        <v>0</v>
      </c>
      <c r="E316" s="62"/>
      <c r="F316" s="63" t="str">
        <f t="shared" si="4"/>
        <v/>
      </c>
      <c r="G316" s="47"/>
      <c r="H316" s="64" t="str">
        <f>IFERROR(IF(G316&gt;0,VLOOKUP(G316,اضافه!B:K,2,0),""),0)</f>
        <v/>
      </c>
      <c r="I316" s="60" t="str">
        <f>IFERROR(IF(G316&gt;0,VLOOKUP(G316,اضافه!B:K,3,0),""),0)</f>
        <v/>
      </c>
      <c r="J316" s="61">
        <f>SUMIF(اضافه!B:B,يوميه!G316,اضافه!K:K)</f>
        <v>0</v>
      </c>
    </row>
    <row r="317" spans="1:10" ht="21.95" customHeight="1" x14ac:dyDescent="0.25">
      <c r="A317" s="45">
        <v>312</v>
      </c>
      <c r="B317" s="59">
        <f>IFERROR(IF(A317&gt;0,VLOOKUP(A317,صرف!B:K,2,0),""),0)</f>
        <v>0</v>
      </c>
      <c r="C317" s="60">
        <f>IFERROR(IF(A317&gt;0,VLOOKUP(A317,صرف!B:K,3,0),""),0)</f>
        <v>0</v>
      </c>
      <c r="D317" s="61">
        <f>SUMIF(صرف!B:B,يوميه!A317,صرف!K:K)</f>
        <v>0</v>
      </c>
      <c r="E317" s="62"/>
      <c r="F317" s="63" t="str">
        <f t="shared" si="4"/>
        <v/>
      </c>
      <c r="G317" s="47"/>
      <c r="H317" s="64" t="str">
        <f>IFERROR(IF(G317&gt;0,VLOOKUP(G317,اضافه!B:K,2,0),""),0)</f>
        <v/>
      </c>
      <c r="I317" s="60" t="str">
        <f>IFERROR(IF(G317&gt;0,VLOOKUP(G317,اضافه!B:K,3,0),""),0)</f>
        <v/>
      </c>
      <c r="J317" s="61">
        <f>SUMIF(اضافه!B:B,يوميه!G317,اضافه!K:K)</f>
        <v>0</v>
      </c>
    </row>
    <row r="318" spans="1:10" ht="21.95" customHeight="1" x14ac:dyDescent="0.25">
      <c r="A318" s="45">
        <v>313</v>
      </c>
      <c r="B318" s="59">
        <f>IFERROR(IF(A318&gt;0,VLOOKUP(A318,صرف!B:K,2,0),""),0)</f>
        <v>0</v>
      </c>
      <c r="C318" s="60">
        <f>IFERROR(IF(A318&gt;0,VLOOKUP(A318,صرف!B:K,3,0),""),0)</f>
        <v>0</v>
      </c>
      <c r="D318" s="61">
        <f>SUMIF(صرف!B:B,يوميه!A318,صرف!K:K)</f>
        <v>0</v>
      </c>
      <c r="E318" s="62"/>
      <c r="F318" s="63" t="str">
        <f t="shared" si="4"/>
        <v/>
      </c>
      <c r="G318" s="47"/>
      <c r="H318" s="64" t="str">
        <f>IFERROR(IF(G318&gt;0,VLOOKUP(G318,اضافه!B:K,2,0),""),0)</f>
        <v/>
      </c>
      <c r="I318" s="60" t="str">
        <f>IFERROR(IF(G318&gt;0,VLOOKUP(G318,اضافه!B:K,3,0),""),0)</f>
        <v/>
      </c>
      <c r="J318" s="61">
        <f>SUMIF(اضافه!B:B,يوميه!G318,اضافه!K:K)</f>
        <v>0</v>
      </c>
    </row>
    <row r="319" spans="1:10" ht="21.95" customHeight="1" x14ac:dyDescent="0.25">
      <c r="A319" s="45">
        <v>314</v>
      </c>
      <c r="B319" s="59">
        <f>IFERROR(IF(A319&gt;0,VLOOKUP(A319,صرف!B:K,2,0),""),0)</f>
        <v>0</v>
      </c>
      <c r="C319" s="60">
        <f>IFERROR(IF(A319&gt;0,VLOOKUP(A319,صرف!B:K,3,0),""),0)</f>
        <v>0</v>
      </c>
      <c r="D319" s="61">
        <f>SUMIF(صرف!B:B,يوميه!A319,صرف!K:K)</f>
        <v>0</v>
      </c>
      <c r="E319" s="62"/>
      <c r="F319" s="63" t="str">
        <f t="shared" si="4"/>
        <v/>
      </c>
      <c r="G319" s="47"/>
      <c r="H319" s="64" t="str">
        <f>IFERROR(IF(G319&gt;0,VLOOKUP(G319,اضافه!B:K,2,0),""),0)</f>
        <v/>
      </c>
      <c r="I319" s="60" t="str">
        <f>IFERROR(IF(G319&gt;0,VLOOKUP(G319,اضافه!B:K,3,0),""),0)</f>
        <v/>
      </c>
      <c r="J319" s="61">
        <f>SUMIF(اضافه!B:B,يوميه!G319,اضافه!K:K)</f>
        <v>0</v>
      </c>
    </row>
    <row r="320" spans="1:10" ht="21.95" customHeight="1" x14ac:dyDescent="0.25">
      <c r="A320" s="45">
        <v>315</v>
      </c>
      <c r="B320" s="59">
        <f>IFERROR(IF(A320&gt;0,VLOOKUP(A320,صرف!B:K,2,0),""),0)</f>
        <v>0</v>
      </c>
      <c r="C320" s="60">
        <f>IFERROR(IF(A320&gt;0,VLOOKUP(A320,صرف!B:K,3,0),""),0)</f>
        <v>0</v>
      </c>
      <c r="D320" s="61">
        <f>SUMIF(صرف!B:B,يوميه!A320,صرف!K:K)</f>
        <v>0</v>
      </c>
      <c r="E320" s="62"/>
      <c r="F320" s="63" t="str">
        <f t="shared" si="4"/>
        <v/>
      </c>
      <c r="G320" s="47"/>
      <c r="H320" s="64" t="str">
        <f>IFERROR(IF(G320&gt;0,VLOOKUP(G320,اضافه!B:K,2,0),""),0)</f>
        <v/>
      </c>
      <c r="I320" s="60" t="str">
        <f>IFERROR(IF(G320&gt;0,VLOOKUP(G320,اضافه!B:K,3,0),""),0)</f>
        <v/>
      </c>
      <c r="J320" s="61">
        <f>SUMIF(اضافه!B:B,يوميه!G320,اضافه!K:K)</f>
        <v>0</v>
      </c>
    </row>
    <row r="321" spans="1:10" ht="21.95" customHeight="1" x14ac:dyDescent="0.25">
      <c r="A321" s="45">
        <v>316</v>
      </c>
      <c r="B321" s="59">
        <f>IFERROR(IF(A321&gt;0,VLOOKUP(A321,صرف!B:K,2,0),""),0)</f>
        <v>0</v>
      </c>
      <c r="C321" s="60">
        <f>IFERROR(IF(A321&gt;0,VLOOKUP(A321,صرف!B:K,3,0),""),0)</f>
        <v>0</v>
      </c>
      <c r="D321" s="61">
        <f>SUMIF(صرف!B:B,يوميه!A321,صرف!K:K)</f>
        <v>0</v>
      </c>
      <c r="E321" s="62"/>
      <c r="F321" s="63" t="str">
        <f t="shared" si="4"/>
        <v/>
      </c>
      <c r="G321" s="47"/>
      <c r="H321" s="64" t="str">
        <f>IFERROR(IF(G321&gt;0,VLOOKUP(G321,اضافه!B:K,2,0),""),0)</f>
        <v/>
      </c>
      <c r="I321" s="60" t="str">
        <f>IFERROR(IF(G321&gt;0,VLOOKUP(G321,اضافه!B:K,3,0),""),0)</f>
        <v/>
      </c>
      <c r="J321" s="61">
        <f>SUMIF(اضافه!B:B,يوميه!G321,اضافه!K:K)</f>
        <v>0</v>
      </c>
    </row>
    <row r="322" spans="1:10" ht="21.95" customHeight="1" x14ac:dyDescent="0.25">
      <c r="A322" s="45">
        <v>317</v>
      </c>
      <c r="B322" s="59">
        <f>IFERROR(IF(A322&gt;0,VLOOKUP(A322,صرف!B:K,2,0),""),0)</f>
        <v>0</v>
      </c>
      <c r="C322" s="60">
        <f>IFERROR(IF(A322&gt;0,VLOOKUP(A322,صرف!B:K,3,0),""),0)</f>
        <v>0</v>
      </c>
      <c r="D322" s="61">
        <f>SUMIF(صرف!B:B,يوميه!A322,صرف!K:K)</f>
        <v>0</v>
      </c>
      <c r="E322" s="62"/>
      <c r="F322" s="63" t="str">
        <f t="shared" si="4"/>
        <v/>
      </c>
      <c r="G322" s="47"/>
      <c r="H322" s="64" t="str">
        <f>IFERROR(IF(G322&gt;0,VLOOKUP(G322,اضافه!B:K,2,0),""),0)</f>
        <v/>
      </c>
      <c r="I322" s="60" t="str">
        <f>IFERROR(IF(G322&gt;0,VLOOKUP(G322,اضافه!B:K,3,0),""),0)</f>
        <v/>
      </c>
      <c r="J322" s="61">
        <f>SUMIF(اضافه!B:B,يوميه!G322,اضافه!K:K)</f>
        <v>0</v>
      </c>
    </row>
    <row r="323" spans="1:10" ht="21.95" customHeight="1" x14ac:dyDescent="0.25">
      <c r="A323" s="45">
        <v>318</v>
      </c>
      <c r="B323" s="59">
        <f>IFERROR(IF(A323&gt;0,VLOOKUP(A323,صرف!B:K,2,0),""),0)</f>
        <v>0</v>
      </c>
      <c r="C323" s="60">
        <f>IFERROR(IF(A323&gt;0,VLOOKUP(A323,صرف!B:K,3,0),""),0)</f>
        <v>0</v>
      </c>
      <c r="D323" s="61">
        <f>SUMIF(صرف!B:B,يوميه!A323,صرف!K:K)</f>
        <v>0</v>
      </c>
      <c r="E323" s="62"/>
      <c r="F323" s="63" t="str">
        <f t="shared" si="4"/>
        <v/>
      </c>
      <c r="G323" s="47"/>
      <c r="H323" s="64" t="str">
        <f>IFERROR(IF(G323&gt;0,VLOOKUP(G323,اضافه!B:K,2,0),""),0)</f>
        <v/>
      </c>
      <c r="I323" s="60" t="str">
        <f>IFERROR(IF(G323&gt;0,VLOOKUP(G323,اضافه!B:K,3,0),""),0)</f>
        <v/>
      </c>
      <c r="J323" s="61">
        <f>SUMIF(اضافه!B:B,يوميه!G323,اضافه!K:K)</f>
        <v>0</v>
      </c>
    </row>
    <row r="324" spans="1:10" ht="21.95" customHeight="1" x14ac:dyDescent="0.25">
      <c r="A324" s="45">
        <v>319</v>
      </c>
      <c r="B324" s="59">
        <f>IFERROR(IF(A324&gt;0,VLOOKUP(A324,صرف!B:K,2,0),""),0)</f>
        <v>0</v>
      </c>
      <c r="C324" s="60">
        <f>IFERROR(IF(A324&gt;0,VLOOKUP(A324,صرف!B:K,3,0),""),0)</f>
        <v>0</v>
      </c>
      <c r="D324" s="61">
        <f>SUMIF(صرف!B:B,يوميه!A324,صرف!K:K)</f>
        <v>0</v>
      </c>
      <c r="E324" s="62"/>
      <c r="F324" s="63" t="str">
        <f t="shared" si="4"/>
        <v/>
      </c>
      <c r="G324" s="47"/>
      <c r="H324" s="64" t="str">
        <f>IFERROR(IF(G324&gt;0,VLOOKUP(G324,اضافه!B:K,2,0),""),0)</f>
        <v/>
      </c>
      <c r="I324" s="60" t="str">
        <f>IFERROR(IF(G324&gt;0,VLOOKUP(G324,اضافه!B:K,3,0),""),0)</f>
        <v/>
      </c>
      <c r="J324" s="61">
        <f>SUMIF(اضافه!B:B,يوميه!G324,اضافه!K:K)</f>
        <v>0</v>
      </c>
    </row>
    <row r="325" spans="1:10" ht="21.95" customHeight="1" x14ac:dyDescent="0.25">
      <c r="A325" s="45">
        <v>320</v>
      </c>
      <c r="B325" s="59">
        <f>IFERROR(IF(A325&gt;0,VLOOKUP(A325,صرف!B:K,2,0),""),0)</f>
        <v>0</v>
      </c>
      <c r="C325" s="60">
        <f>IFERROR(IF(A325&gt;0,VLOOKUP(A325,صرف!B:K,3,0),""),0)</f>
        <v>0</v>
      </c>
      <c r="D325" s="61">
        <f>SUMIF(صرف!B:B,يوميه!A325,صرف!K:K)</f>
        <v>0</v>
      </c>
      <c r="E325" s="62"/>
      <c r="F325" s="63" t="str">
        <f t="shared" ref="F325:F388" si="5">IF(G325&lt;&gt;0,1+F324,"")</f>
        <v/>
      </c>
      <c r="G325" s="47"/>
      <c r="H325" s="64" t="str">
        <f>IFERROR(IF(G325&gt;0,VLOOKUP(G325,اضافه!B:K,2,0),""),0)</f>
        <v/>
      </c>
      <c r="I325" s="60" t="str">
        <f>IFERROR(IF(G325&gt;0,VLOOKUP(G325,اضافه!B:K,3,0),""),0)</f>
        <v/>
      </c>
      <c r="J325" s="61">
        <f>SUMIF(اضافه!B:B,يوميه!G325,اضافه!K:K)</f>
        <v>0</v>
      </c>
    </row>
    <row r="326" spans="1:10" ht="21.95" customHeight="1" x14ac:dyDescent="0.25">
      <c r="A326" s="45">
        <v>321</v>
      </c>
      <c r="B326" s="59">
        <f>IFERROR(IF(A326&gt;0,VLOOKUP(A326,صرف!B:K,2,0),""),0)</f>
        <v>0</v>
      </c>
      <c r="C326" s="60">
        <f>IFERROR(IF(A326&gt;0,VLOOKUP(A326,صرف!B:K,3,0),""),0)</f>
        <v>0</v>
      </c>
      <c r="D326" s="61">
        <f>SUMIF(صرف!B:B,يوميه!A326,صرف!K:K)</f>
        <v>0</v>
      </c>
      <c r="E326" s="62"/>
      <c r="F326" s="63" t="str">
        <f t="shared" si="5"/>
        <v/>
      </c>
      <c r="G326" s="47"/>
      <c r="H326" s="64" t="str">
        <f>IFERROR(IF(G326&gt;0,VLOOKUP(G326,اضافه!B:K,2,0),""),0)</f>
        <v/>
      </c>
      <c r="I326" s="60" t="str">
        <f>IFERROR(IF(G326&gt;0,VLOOKUP(G326,اضافه!B:K,3,0),""),0)</f>
        <v/>
      </c>
      <c r="J326" s="61">
        <f>SUMIF(اضافه!B:B,يوميه!G326,اضافه!K:K)</f>
        <v>0</v>
      </c>
    </row>
    <row r="327" spans="1:10" ht="21.95" customHeight="1" x14ac:dyDescent="0.25">
      <c r="A327" s="45">
        <v>322</v>
      </c>
      <c r="B327" s="59">
        <f>IFERROR(IF(A327&gt;0,VLOOKUP(A327,صرف!B:K,2,0),""),0)</f>
        <v>0</v>
      </c>
      <c r="C327" s="60">
        <f>IFERROR(IF(A327&gt;0,VLOOKUP(A327,صرف!B:K,3,0),""),0)</f>
        <v>0</v>
      </c>
      <c r="D327" s="61">
        <f>SUMIF(صرف!B:B,يوميه!A327,صرف!K:K)</f>
        <v>0</v>
      </c>
      <c r="E327" s="62"/>
      <c r="F327" s="63" t="str">
        <f t="shared" si="5"/>
        <v/>
      </c>
      <c r="G327" s="47"/>
      <c r="H327" s="64" t="str">
        <f>IFERROR(IF(G327&gt;0,VLOOKUP(G327,اضافه!B:K,2,0),""),0)</f>
        <v/>
      </c>
      <c r="I327" s="60" t="str">
        <f>IFERROR(IF(G327&gt;0,VLOOKUP(G327,اضافه!B:K,3,0),""),0)</f>
        <v/>
      </c>
      <c r="J327" s="61">
        <f>SUMIF(اضافه!B:B,يوميه!G327,اضافه!K:K)</f>
        <v>0</v>
      </c>
    </row>
    <row r="328" spans="1:10" ht="21.95" customHeight="1" x14ac:dyDescent="0.25">
      <c r="A328" s="45">
        <v>323</v>
      </c>
      <c r="B328" s="59">
        <f>IFERROR(IF(A328&gt;0,VLOOKUP(A328,صرف!B:K,2,0),""),0)</f>
        <v>0</v>
      </c>
      <c r="C328" s="60">
        <f>IFERROR(IF(A328&gt;0,VLOOKUP(A328,صرف!B:K,3,0),""),0)</f>
        <v>0</v>
      </c>
      <c r="D328" s="61">
        <f>SUMIF(صرف!B:B,يوميه!A328,صرف!K:K)</f>
        <v>0</v>
      </c>
      <c r="E328" s="62"/>
      <c r="F328" s="63" t="str">
        <f t="shared" si="5"/>
        <v/>
      </c>
      <c r="G328" s="47"/>
      <c r="H328" s="64" t="str">
        <f>IFERROR(IF(G328&gt;0,VLOOKUP(G328,اضافه!B:K,2,0),""),0)</f>
        <v/>
      </c>
      <c r="I328" s="60" t="str">
        <f>IFERROR(IF(G328&gt;0,VLOOKUP(G328,اضافه!B:K,3,0),""),0)</f>
        <v/>
      </c>
      <c r="J328" s="61">
        <f>SUMIF(اضافه!B:B,يوميه!G328,اضافه!K:K)</f>
        <v>0</v>
      </c>
    </row>
    <row r="329" spans="1:10" ht="21.95" customHeight="1" x14ac:dyDescent="0.25">
      <c r="A329" s="45">
        <v>324</v>
      </c>
      <c r="B329" s="59">
        <f>IFERROR(IF(A329&gt;0,VLOOKUP(A329,صرف!B:K,2,0),""),0)</f>
        <v>0</v>
      </c>
      <c r="C329" s="60">
        <f>IFERROR(IF(A329&gt;0,VLOOKUP(A329,صرف!B:K,3,0),""),0)</f>
        <v>0</v>
      </c>
      <c r="D329" s="61">
        <f>SUMIF(صرف!B:B,يوميه!A329,صرف!K:K)</f>
        <v>0</v>
      </c>
      <c r="E329" s="62"/>
      <c r="F329" s="63" t="str">
        <f t="shared" si="5"/>
        <v/>
      </c>
      <c r="G329" s="47"/>
      <c r="H329" s="64" t="str">
        <f>IFERROR(IF(G329&gt;0,VLOOKUP(G329,اضافه!B:K,2,0),""),0)</f>
        <v/>
      </c>
      <c r="I329" s="60" t="str">
        <f>IFERROR(IF(G329&gt;0,VLOOKUP(G329,اضافه!B:K,3,0),""),0)</f>
        <v/>
      </c>
      <c r="J329" s="61">
        <f>SUMIF(اضافه!B:B,يوميه!G329,اضافه!K:K)</f>
        <v>0</v>
      </c>
    </row>
    <row r="330" spans="1:10" ht="21.95" customHeight="1" x14ac:dyDescent="0.25">
      <c r="A330" s="45">
        <v>325</v>
      </c>
      <c r="B330" s="59">
        <f>IFERROR(IF(A330&gt;0,VLOOKUP(A330,صرف!B:K,2,0),""),0)</f>
        <v>0</v>
      </c>
      <c r="C330" s="60">
        <f>IFERROR(IF(A330&gt;0,VLOOKUP(A330,صرف!B:K,3,0),""),0)</f>
        <v>0</v>
      </c>
      <c r="D330" s="61">
        <f>SUMIF(صرف!B:B,يوميه!A330,صرف!K:K)</f>
        <v>0</v>
      </c>
      <c r="E330" s="62"/>
      <c r="F330" s="63" t="str">
        <f t="shared" si="5"/>
        <v/>
      </c>
      <c r="G330" s="47"/>
      <c r="H330" s="64" t="str">
        <f>IFERROR(IF(G330&gt;0,VLOOKUP(G330,اضافه!B:K,2,0),""),0)</f>
        <v/>
      </c>
      <c r="I330" s="60" t="str">
        <f>IFERROR(IF(G330&gt;0,VLOOKUP(G330,اضافه!B:K,3,0),""),0)</f>
        <v/>
      </c>
      <c r="J330" s="61">
        <f>SUMIF(اضافه!B:B,يوميه!G330,اضافه!K:K)</f>
        <v>0</v>
      </c>
    </row>
    <row r="331" spans="1:10" ht="21.95" customHeight="1" x14ac:dyDescent="0.25">
      <c r="A331" s="45">
        <v>326</v>
      </c>
      <c r="B331" s="59">
        <f>IFERROR(IF(A331&gt;0,VLOOKUP(A331,صرف!B:K,2,0),""),0)</f>
        <v>0</v>
      </c>
      <c r="C331" s="60">
        <f>IFERROR(IF(A331&gt;0,VLOOKUP(A331,صرف!B:K,3,0),""),0)</f>
        <v>0</v>
      </c>
      <c r="D331" s="61">
        <f>SUMIF(صرف!B:B,يوميه!A331,صرف!K:K)</f>
        <v>0</v>
      </c>
      <c r="E331" s="62"/>
      <c r="F331" s="63" t="str">
        <f t="shared" si="5"/>
        <v/>
      </c>
      <c r="G331" s="47"/>
      <c r="H331" s="64" t="str">
        <f>IFERROR(IF(G331&gt;0,VLOOKUP(G331,اضافه!B:K,2,0),""),0)</f>
        <v/>
      </c>
      <c r="I331" s="60" t="str">
        <f>IFERROR(IF(G331&gt;0,VLOOKUP(G331,اضافه!B:K,3,0),""),0)</f>
        <v/>
      </c>
      <c r="J331" s="61">
        <f>SUMIF(اضافه!B:B,يوميه!G331,اضافه!K:K)</f>
        <v>0</v>
      </c>
    </row>
    <row r="332" spans="1:10" ht="21.95" customHeight="1" x14ac:dyDescent="0.25">
      <c r="A332" s="45">
        <v>327</v>
      </c>
      <c r="B332" s="59">
        <f>IFERROR(IF(A332&gt;0,VLOOKUP(A332,صرف!B:K,2,0),""),0)</f>
        <v>0</v>
      </c>
      <c r="C332" s="60">
        <f>IFERROR(IF(A332&gt;0,VLOOKUP(A332,صرف!B:K,3,0),""),0)</f>
        <v>0</v>
      </c>
      <c r="D332" s="61">
        <f>SUMIF(صرف!B:B,يوميه!A332,صرف!K:K)</f>
        <v>0</v>
      </c>
      <c r="E332" s="62"/>
      <c r="F332" s="63" t="str">
        <f t="shared" si="5"/>
        <v/>
      </c>
      <c r="G332" s="47"/>
      <c r="H332" s="64" t="str">
        <f>IFERROR(IF(G332&gt;0,VLOOKUP(G332,اضافه!B:K,2,0),""),0)</f>
        <v/>
      </c>
      <c r="I332" s="60" t="str">
        <f>IFERROR(IF(G332&gt;0,VLOOKUP(G332,اضافه!B:K,3,0),""),0)</f>
        <v/>
      </c>
      <c r="J332" s="61">
        <f>SUMIF(اضافه!B:B,يوميه!G332,اضافه!K:K)</f>
        <v>0</v>
      </c>
    </row>
    <row r="333" spans="1:10" ht="21.95" customHeight="1" x14ac:dyDescent="0.25">
      <c r="A333" s="45">
        <v>328</v>
      </c>
      <c r="B333" s="59">
        <f>IFERROR(IF(A333&gt;0,VLOOKUP(A333,صرف!B:K,2,0),""),0)</f>
        <v>0</v>
      </c>
      <c r="C333" s="60">
        <f>IFERROR(IF(A333&gt;0,VLOOKUP(A333,صرف!B:K,3,0),""),0)</f>
        <v>0</v>
      </c>
      <c r="D333" s="61">
        <f>SUMIF(صرف!B:B,يوميه!A333,صرف!K:K)</f>
        <v>0</v>
      </c>
      <c r="E333" s="62"/>
      <c r="F333" s="63" t="str">
        <f t="shared" si="5"/>
        <v/>
      </c>
      <c r="G333" s="47"/>
      <c r="H333" s="64" t="str">
        <f>IFERROR(IF(G333&gt;0,VLOOKUP(G333,اضافه!B:K,2,0),""),0)</f>
        <v/>
      </c>
      <c r="I333" s="60" t="str">
        <f>IFERROR(IF(G333&gt;0,VLOOKUP(G333,اضافه!B:K,3,0),""),0)</f>
        <v/>
      </c>
      <c r="J333" s="61">
        <f>SUMIF(اضافه!B:B,يوميه!G333,اضافه!K:K)</f>
        <v>0</v>
      </c>
    </row>
    <row r="334" spans="1:10" ht="21.95" customHeight="1" x14ac:dyDescent="0.25">
      <c r="A334" s="45">
        <v>329</v>
      </c>
      <c r="B334" s="59">
        <f>IFERROR(IF(A334&gt;0,VLOOKUP(A334,صرف!B:K,2,0),""),0)</f>
        <v>0</v>
      </c>
      <c r="C334" s="60">
        <f>IFERROR(IF(A334&gt;0,VLOOKUP(A334,صرف!B:K,3,0),""),0)</f>
        <v>0</v>
      </c>
      <c r="D334" s="61">
        <f>SUMIF(صرف!B:B,يوميه!A334,صرف!K:K)</f>
        <v>0</v>
      </c>
      <c r="E334" s="62"/>
      <c r="F334" s="63" t="str">
        <f t="shared" si="5"/>
        <v/>
      </c>
      <c r="G334" s="47"/>
      <c r="H334" s="64" t="str">
        <f>IFERROR(IF(G334&gt;0,VLOOKUP(G334,اضافه!B:K,2,0),""),0)</f>
        <v/>
      </c>
      <c r="I334" s="60" t="str">
        <f>IFERROR(IF(G334&gt;0,VLOOKUP(G334,اضافه!B:K,3,0),""),0)</f>
        <v/>
      </c>
      <c r="J334" s="61">
        <f>SUMIF(اضافه!B:B,يوميه!G334,اضافه!K:K)</f>
        <v>0</v>
      </c>
    </row>
    <row r="335" spans="1:10" ht="21.95" customHeight="1" x14ac:dyDescent="0.25">
      <c r="A335" s="45">
        <v>330</v>
      </c>
      <c r="B335" s="59">
        <f>IFERROR(IF(A335&gt;0,VLOOKUP(A335,صرف!B:K,2,0),""),0)</f>
        <v>0</v>
      </c>
      <c r="C335" s="60">
        <f>IFERROR(IF(A335&gt;0,VLOOKUP(A335,صرف!B:K,3,0),""),0)</f>
        <v>0</v>
      </c>
      <c r="D335" s="61">
        <f>SUMIF(صرف!B:B,يوميه!A335,صرف!K:K)</f>
        <v>0</v>
      </c>
      <c r="E335" s="62"/>
      <c r="F335" s="63" t="str">
        <f t="shared" si="5"/>
        <v/>
      </c>
      <c r="G335" s="47"/>
      <c r="H335" s="64" t="str">
        <f>IFERROR(IF(G335&gt;0,VLOOKUP(G335,اضافه!B:K,2,0),""),0)</f>
        <v/>
      </c>
      <c r="I335" s="60" t="str">
        <f>IFERROR(IF(G335&gt;0,VLOOKUP(G335,اضافه!B:K,3,0),""),0)</f>
        <v/>
      </c>
      <c r="J335" s="61">
        <f>SUMIF(اضافه!B:B,يوميه!G335,اضافه!K:K)</f>
        <v>0</v>
      </c>
    </row>
    <row r="336" spans="1:10" ht="21.95" customHeight="1" x14ac:dyDescent="0.25">
      <c r="A336" s="45">
        <v>331</v>
      </c>
      <c r="B336" s="59">
        <f>IFERROR(IF(A336&gt;0,VLOOKUP(A336,صرف!B:K,2,0),""),0)</f>
        <v>0</v>
      </c>
      <c r="C336" s="60">
        <f>IFERROR(IF(A336&gt;0,VLOOKUP(A336,صرف!B:K,3,0),""),0)</f>
        <v>0</v>
      </c>
      <c r="D336" s="61">
        <f>SUMIF(صرف!B:B,يوميه!A336,صرف!K:K)</f>
        <v>0</v>
      </c>
      <c r="E336" s="62"/>
      <c r="F336" s="63" t="str">
        <f t="shared" si="5"/>
        <v/>
      </c>
      <c r="G336" s="47"/>
      <c r="H336" s="64" t="str">
        <f>IFERROR(IF(G336&gt;0,VLOOKUP(G336,اضافه!B:K,2,0),""),0)</f>
        <v/>
      </c>
      <c r="I336" s="60" t="str">
        <f>IFERROR(IF(G336&gt;0,VLOOKUP(G336,اضافه!B:K,3,0),""),0)</f>
        <v/>
      </c>
      <c r="J336" s="61">
        <f>SUMIF(اضافه!B:B,يوميه!G336,اضافه!K:K)</f>
        <v>0</v>
      </c>
    </row>
    <row r="337" spans="1:10" ht="21.95" customHeight="1" x14ac:dyDescent="0.25">
      <c r="A337" s="45">
        <v>332</v>
      </c>
      <c r="B337" s="59">
        <f>IFERROR(IF(A337&gt;0,VLOOKUP(A337,صرف!B:K,2,0),""),0)</f>
        <v>0</v>
      </c>
      <c r="C337" s="60">
        <f>IFERROR(IF(A337&gt;0,VLOOKUP(A337,صرف!B:K,3,0),""),0)</f>
        <v>0</v>
      </c>
      <c r="D337" s="61">
        <f>SUMIF(صرف!B:B,يوميه!A337,صرف!K:K)</f>
        <v>0</v>
      </c>
      <c r="E337" s="62"/>
      <c r="F337" s="63" t="str">
        <f t="shared" si="5"/>
        <v/>
      </c>
      <c r="G337" s="47"/>
      <c r="H337" s="64" t="str">
        <f>IFERROR(IF(G337&gt;0,VLOOKUP(G337,اضافه!B:K,2,0),""),0)</f>
        <v/>
      </c>
      <c r="I337" s="60" t="str">
        <f>IFERROR(IF(G337&gt;0,VLOOKUP(G337,اضافه!B:K,3,0),""),0)</f>
        <v/>
      </c>
      <c r="J337" s="61">
        <f>SUMIF(اضافه!B:B,يوميه!G337,اضافه!K:K)</f>
        <v>0</v>
      </c>
    </row>
    <row r="338" spans="1:10" ht="21.95" customHeight="1" x14ac:dyDescent="0.25">
      <c r="A338" s="45">
        <v>333</v>
      </c>
      <c r="B338" s="59">
        <f>IFERROR(IF(A338&gt;0,VLOOKUP(A338,صرف!B:K,2,0),""),0)</f>
        <v>0</v>
      </c>
      <c r="C338" s="60">
        <f>IFERROR(IF(A338&gt;0,VLOOKUP(A338,صرف!B:K,3,0),""),0)</f>
        <v>0</v>
      </c>
      <c r="D338" s="61">
        <f>SUMIF(صرف!B:B,يوميه!A338,صرف!K:K)</f>
        <v>0</v>
      </c>
      <c r="E338" s="62"/>
      <c r="F338" s="63" t="str">
        <f t="shared" si="5"/>
        <v/>
      </c>
      <c r="G338" s="47"/>
      <c r="H338" s="64" t="str">
        <f>IFERROR(IF(G338&gt;0,VLOOKUP(G338,اضافه!B:K,2,0),""),0)</f>
        <v/>
      </c>
      <c r="I338" s="60" t="str">
        <f>IFERROR(IF(G338&gt;0,VLOOKUP(G338,اضافه!B:K,3,0),""),0)</f>
        <v/>
      </c>
      <c r="J338" s="61">
        <f>SUMIF(اضافه!B:B,يوميه!G338,اضافه!K:K)</f>
        <v>0</v>
      </c>
    </row>
    <row r="339" spans="1:10" ht="21.95" customHeight="1" x14ac:dyDescent="0.25">
      <c r="A339" s="45">
        <v>334</v>
      </c>
      <c r="B339" s="59">
        <f>IFERROR(IF(A339&gt;0,VLOOKUP(A339,صرف!B:K,2,0),""),0)</f>
        <v>0</v>
      </c>
      <c r="C339" s="60">
        <f>IFERROR(IF(A339&gt;0,VLOOKUP(A339,صرف!B:K,3,0),""),0)</f>
        <v>0</v>
      </c>
      <c r="D339" s="61">
        <f>SUMIF(صرف!B:B,يوميه!A339,صرف!K:K)</f>
        <v>0</v>
      </c>
      <c r="E339" s="62"/>
      <c r="F339" s="63" t="str">
        <f t="shared" si="5"/>
        <v/>
      </c>
      <c r="G339" s="47"/>
      <c r="H339" s="64" t="str">
        <f>IFERROR(IF(G339&gt;0,VLOOKUP(G339,اضافه!B:K,2,0),""),0)</f>
        <v/>
      </c>
      <c r="I339" s="60" t="str">
        <f>IFERROR(IF(G339&gt;0,VLOOKUP(G339,اضافه!B:K,3,0),""),0)</f>
        <v/>
      </c>
      <c r="J339" s="61">
        <f>SUMIF(اضافه!B:B,يوميه!G339,اضافه!K:K)</f>
        <v>0</v>
      </c>
    </row>
    <row r="340" spans="1:10" ht="21.95" customHeight="1" x14ac:dyDescent="0.25">
      <c r="A340" s="45">
        <v>335</v>
      </c>
      <c r="B340" s="59">
        <f>IFERROR(IF(A340&gt;0,VLOOKUP(A340,صرف!B:K,2,0),""),0)</f>
        <v>0</v>
      </c>
      <c r="C340" s="60">
        <f>IFERROR(IF(A340&gt;0,VLOOKUP(A340,صرف!B:K,3,0),""),0)</f>
        <v>0</v>
      </c>
      <c r="D340" s="61">
        <f>SUMIF(صرف!B:B,يوميه!A340,صرف!K:K)</f>
        <v>0</v>
      </c>
      <c r="E340" s="62"/>
      <c r="F340" s="63" t="str">
        <f t="shared" si="5"/>
        <v/>
      </c>
      <c r="G340" s="47"/>
      <c r="H340" s="64" t="str">
        <f>IFERROR(IF(G340&gt;0,VLOOKUP(G340,اضافه!B:K,2,0),""),0)</f>
        <v/>
      </c>
      <c r="I340" s="60" t="str">
        <f>IFERROR(IF(G340&gt;0,VLOOKUP(G340,اضافه!B:K,3,0),""),0)</f>
        <v/>
      </c>
      <c r="J340" s="61">
        <f>SUMIF(اضافه!B:B,يوميه!G340,اضافه!K:K)</f>
        <v>0</v>
      </c>
    </row>
    <row r="341" spans="1:10" ht="21.95" customHeight="1" x14ac:dyDescent="0.25">
      <c r="A341" s="45">
        <v>336</v>
      </c>
      <c r="B341" s="59">
        <f>IFERROR(IF(A341&gt;0,VLOOKUP(A341,صرف!B:K,2,0),""),0)</f>
        <v>0</v>
      </c>
      <c r="C341" s="60">
        <f>IFERROR(IF(A341&gt;0,VLOOKUP(A341,صرف!B:K,3,0),""),0)</f>
        <v>0</v>
      </c>
      <c r="D341" s="61">
        <f>SUMIF(صرف!B:B,يوميه!A341,صرف!K:K)</f>
        <v>0</v>
      </c>
      <c r="E341" s="62"/>
      <c r="F341" s="63" t="str">
        <f t="shared" si="5"/>
        <v/>
      </c>
      <c r="G341" s="47"/>
      <c r="H341" s="64" t="str">
        <f>IFERROR(IF(G341&gt;0,VLOOKUP(G341,اضافه!B:K,2,0),""),0)</f>
        <v/>
      </c>
      <c r="I341" s="60" t="str">
        <f>IFERROR(IF(G341&gt;0,VLOOKUP(G341,اضافه!B:K,3,0),""),0)</f>
        <v/>
      </c>
      <c r="J341" s="61">
        <f>SUMIF(اضافه!B:B,يوميه!G341,اضافه!K:K)</f>
        <v>0</v>
      </c>
    </row>
    <row r="342" spans="1:10" ht="21.95" customHeight="1" x14ac:dyDescent="0.25">
      <c r="A342" s="45">
        <v>337</v>
      </c>
      <c r="B342" s="59">
        <f>IFERROR(IF(A342&gt;0,VLOOKUP(A342,صرف!B:K,2,0),""),0)</f>
        <v>0</v>
      </c>
      <c r="C342" s="60">
        <f>IFERROR(IF(A342&gt;0,VLOOKUP(A342,صرف!B:K,3,0),""),0)</f>
        <v>0</v>
      </c>
      <c r="D342" s="61">
        <f>SUMIF(صرف!B:B,يوميه!A342,صرف!K:K)</f>
        <v>0</v>
      </c>
      <c r="E342" s="62"/>
      <c r="F342" s="63" t="str">
        <f t="shared" si="5"/>
        <v/>
      </c>
      <c r="G342" s="47"/>
      <c r="H342" s="64" t="str">
        <f>IFERROR(IF(G342&gt;0,VLOOKUP(G342,اضافه!B:K,2,0),""),0)</f>
        <v/>
      </c>
      <c r="I342" s="60" t="str">
        <f>IFERROR(IF(G342&gt;0,VLOOKUP(G342,اضافه!B:K,3,0),""),0)</f>
        <v/>
      </c>
      <c r="J342" s="61">
        <f>SUMIF(اضافه!B:B,يوميه!G342,اضافه!K:K)</f>
        <v>0</v>
      </c>
    </row>
    <row r="343" spans="1:10" ht="21.95" customHeight="1" x14ac:dyDescent="0.25">
      <c r="A343" s="45">
        <v>338</v>
      </c>
      <c r="B343" s="59">
        <f>IFERROR(IF(A343&gt;0,VLOOKUP(A343,صرف!B:K,2,0),""),0)</f>
        <v>0</v>
      </c>
      <c r="C343" s="60">
        <f>IFERROR(IF(A343&gt;0,VLOOKUP(A343,صرف!B:K,3,0),""),0)</f>
        <v>0</v>
      </c>
      <c r="D343" s="61">
        <f>SUMIF(صرف!B:B,يوميه!A343,صرف!K:K)</f>
        <v>0</v>
      </c>
      <c r="E343" s="62"/>
      <c r="F343" s="63" t="str">
        <f t="shared" si="5"/>
        <v/>
      </c>
      <c r="G343" s="47"/>
      <c r="H343" s="64" t="str">
        <f>IFERROR(IF(G343&gt;0,VLOOKUP(G343,اضافه!B:K,2,0),""),0)</f>
        <v/>
      </c>
      <c r="I343" s="60" t="str">
        <f>IFERROR(IF(G343&gt;0,VLOOKUP(G343,اضافه!B:K,3,0),""),0)</f>
        <v/>
      </c>
      <c r="J343" s="61">
        <f>SUMIF(اضافه!B:B,يوميه!G343,اضافه!K:K)</f>
        <v>0</v>
      </c>
    </row>
    <row r="344" spans="1:10" ht="21.95" customHeight="1" x14ac:dyDescent="0.25">
      <c r="A344" s="45">
        <v>339</v>
      </c>
      <c r="B344" s="59">
        <f>IFERROR(IF(A344&gt;0,VLOOKUP(A344,صرف!B:K,2,0),""),0)</f>
        <v>0</v>
      </c>
      <c r="C344" s="60">
        <f>IFERROR(IF(A344&gt;0,VLOOKUP(A344,صرف!B:K,3,0),""),0)</f>
        <v>0</v>
      </c>
      <c r="D344" s="61">
        <f>SUMIF(صرف!B:B,يوميه!A344,صرف!K:K)</f>
        <v>0</v>
      </c>
      <c r="E344" s="62"/>
      <c r="F344" s="63" t="str">
        <f t="shared" si="5"/>
        <v/>
      </c>
      <c r="G344" s="47"/>
      <c r="H344" s="64" t="str">
        <f>IFERROR(IF(G344&gt;0,VLOOKUP(G344,اضافه!B:K,2,0),""),0)</f>
        <v/>
      </c>
      <c r="I344" s="60" t="str">
        <f>IFERROR(IF(G344&gt;0,VLOOKUP(G344,اضافه!B:K,3,0),""),0)</f>
        <v/>
      </c>
      <c r="J344" s="61">
        <f>SUMIF(اضافه!B:B,يوميه!G344,اضافه!K:K)</f>
        <v>0</v>
      </c>
    </row>
    <row r="345" spans="1:10" ht="21.95" customHeight="1" x14ac:dyDescent="0.25">
      <c r="A345" s="45">
        <v>340</v>
      </c>
      <c r="B345" s="59">
        <f>IFERROR(IF(A345&gt;0,VLOOKUP(A345,صرف!B:K,2,0),""),0)</f>
        <v>0</v>
      </c>
      <c r="C345" s="60">
        <f>IFERROR(IF(A345&gt;0,VLOOKUP(A345,صرف!B:K,3,0),""),0)</f>
        <v>0</v>
      </c>
      <c r="D345" s="61">
        <f>SUMIF(صرف!B:B,يوميه!A345,صرف!K:K)</f>
        <v>0</v>
      </c>
      <c r="E345" s="62"/>
      <c r="F345" s="63" t="str">
        <f t="shared" si="5"/>
        <v/>
      </c>
      <c r="G345" s="47"/>
      <c r="H345" s="64" t="str">
        <f>IFERROR(IF(G345&gt;0,VLOOKUP(G345,اضافه!B:K,2,0),""),0)</f>
        <v/>
      </c>
      <c r="I345" s="60" t="str">
        <f>IFERROR(IF(G345&gt;0,VLOOKUP(G345,اضافه!B:K,3,0),""),0)</f>
        <v/>
      </c>
      <c r="J345" s="61">
        <f>SUMIF(اضافه!B:B,يوميه!G345,اضافه!K:K)</f>
        <v>0</v>
      </c>
    </row>
    <row r="346" spans="1:10" ht="21.95" customHeight="1" x14ac:dyDescent="0.25">
      <c r="A346" s="45">
        <v>341</v>
      </c>
      <c r="B346" s="59">
        <f>IFERROR(IF(A346&gt;0,VLOOKUP(A346,صرف!B:K,2,0),""),0)</f>
        <v>0</v>
      </c>
      <c r="C346" s="60">
        <f>IFERROR(IF(A346&gt;0,VLOOKUP(A346,صرف!B:K,3,0),""),0)</f>
        <v>0</v>
      </c>
      <c r="D346" s="61">
        <f>SUMIF(صرف!B:B,يوميه!A346,صرف!K:K)</f>
        <v>0</v>
      </c>
      <c r="E346" s="62"/>
      <c r="F346" s="63" t="str">
        <f t="shared" si="5"/>
        <v/>
      </c>
      <c r="G346" s="47"/>
      <c r="H346" s="64" t="str">
        <f>IFERROR(IF(G346&gt;0,VLOOKUP(G346,اضافه!B:K,2,0),""),0)</f>
        <v/>
      </c>
      <c r="I346" s="60" t="str">
        <f>IFERROR(IF(G346&gt;0,VLOOKUP(G346,اضافه!B:K,3,0),""),0)</f>
        <v/>
      </c>
      <c r="J346" s="61">
        <f>SUMIF(اضافه!B:B,يوميه!G346,اضافه!K:K)</f>
        <v>0</v>
      </c>
    </row>
    <row r="347" spans="1:10" ht="21.95" customHeight="1" x14ac:dyDescent="0.25">
      <c r="A347" s="45">
        <v>342</v>
      </c>
      <c r="B347" s="59">
        <f>IFERROR(IF(A347&gt;0,VLOOKUP(A347,صرف!B:K,2,0),""),0)</f>
        <v>0</v>
      </c>
      <c r="C347" s="60">
        <f>IFERROR(IF(A347&gt;0,VLOOKUP(A347,صرف!B:K,3,0),""),0)</f>
        <v>0</v>
      </c>
      <c r="D347" s="61">
        <f>SUMIF(صرف!B:B,يوميه!A347,صرف!K:K)</f>
        <v>0</v>
      </c>
      <c r="E347" s="62"/>
      <c r="F347" s="63" t="str">
        <f t="shared" si="5"/>
        <v/>
      </c>
      <c r="G347" s="47"/>
      <c r="H347" s="64" t="str">
        <f>IFERROR(IF(G347&gt;0,VLOOKUP(G347,اضافه!B:K,2,0),""),0)</f>
        <v/>
      </c>
      <c r="I347" s="60" t="str">
        <f>IFERROR(IF(G347&gt;0,VLOOKUP(G347,اضافه!B:K,3,0),""),0)</f>
        <v/>
      </c>
      <c r="J347" s="61">
        <f>SUMIF(اضافه!B:B,يوميه!G347,اضافه!K:K)</f>
        <v>0</v>
      </c>
    </row>
    <row r="348" spans="1:10" ht="21.95" customHeight="1" x14ac:dyDescent="0.25">
      <c r="A348" s="45">
        <v>343</v>
      </c>
      <c r="B348" s="59">
        <f>IFERROR(IF(A348&gt;0,VLOOKUP(A348,صرف!B:K,2,0),""),0)</f>
        <v>0</v>
      </c>
      <c r="C348" s="60">
        <f>IFERROR(IF(A348&gt;0,VLOOKUP(A348,صرف!B:K,3,0),""),0)</f>
        <v>0</v>
      </c>
      <c r="D348" s="61">
        <f>SUMIF(صرف!B:B,يوميه!A348,صرف!K:K)</f>
        <v>0</v>
      </c>
      <c r="E348" s="62"/>
      <c r="F348" s="63" t="str">
        <f t="shared" si="5"/>
        <v/>
      </c>
      <c r="G348" s="47"/>
      <c r="H348" s="64" t="str">
        <f>IFERROR(IF(G348&gt;0,VLOOKUP(G348,اضافه!B:K,2,0),""),0)</f>
        <v/>
      </c>
      <c r="I348" s="60" t="str">
        <f>IFERROR(IF(G348&gt;0,VLOOKUP(G348,اضافه!B:K,3,0),""),0)</f>
        <v/>
      </c>
      <c r="J348" s="61">
        <f>SUMIF(اضافه!B:B,يوميه!G348,اضافه!K:K)</f>
        <v>0</v>
      </c>
    </row>
    <row r="349" spans="1:10" ht="21.95" customHeight="1" x14ac:dyDescent="0.25">
      <c r="A349" s="45">
        <v>344</v>
      </c>
      <c r="B349" s="59">
        <f>IFERROR(IF(A349&gt;0,VLOOKUP(A349,صرف!B:K,2,0),""),0)</f>
        <v>0</v>
      </c>
      <c r="C349" s="60">
        <f>IFERROR(IF(A349&gt;0,VLOOKUP(A349,صرف!B:K,3,0),""),0)</f>
        <v>0</v>
      </c>
      <c r="D349" s="61">
        <f>SUMIF(صرف!B:B,يوميه!A349,صرف!K:K)</f>
        <v>0</v>
      </c>
      <c r="E349" s="62"/>
      <c r="F349" s="63" t="str">
        <f t="shared" si="5"/>
        <v/>
      </c>
      <c r="G349" s="47"/>
      <c r="H349" s="64" t="str">
        <f>IFERROR(IF(G349&gt;0,VLOOKUP(G349,اضافه!B:K,2,0),""),0)</f>
        <v/>
      </c>
      <c r="I349" s="60" t="str">
        <f>IFERROR(IF(G349&gt;0,VLOOKUP(G349,اضافه!B:K,3,0),""),0)</f>
        <v/>
      </c>
      <c r="J349" s="61">
        <f>SUMIF(اضافه!B:B,يوميه!G349,اضافه!K:K)</f>
        <v>0</v>
      </c>
    </row>
    <row r="350" spans="1:10" ht="21.95" customHeight="1" x14ac:dyDescent="0.25">
      <c r="A350" s="45">
        <v>345</v>
      </c>
      <c r="B350" s="59">
        <f>IFERROR(IF(A350&gt;0,VLOOKUP(A350,صرف!B:K,2,0),""),0)</f>
        <v>0</v>
      </c>
      <c r="C350" s="60">
        <f>IFERROR(IF(A350&gt;0,VLOOKUP(A350,صرف!B:K,3,0),""),0)</f>
        <v>0</v>
      </c>
      <c r="D350" s="61">
        <f>SUMIF(صرف!B:B,يوميه!A350,صرف!K:K)</f>
        <v>0</v>
      </c>
      <c r="E350" s="62"/>
      <c r="F350" s="63" t="str">
        <f t="shared" si="5"/>
        <v/>
      </c>
      <c r="G350" s="47"/>
      <c r="H350" s="64" t="str">
        <f>IFERROR(IF(G350&gt;0,VLOOKUP(G350,اضافه!B:K,2,0),""),0)</f>
        <v/>
      </c>
      <c r="I350" s="60" t="str">
        <f>IFERROR(IF(G350&gt;0,VLOOKUP(G350,اضافه!B:K,3,0),""),0)</f>
        <v/>
      </c>
      <c r="J350" s="61">
        <f>SUMIF(اضافه!B:B,يوميه!G350,اضافه!K:K)</f>
        <v>0</v>
      </c>
    </row>
    <row r="351" spans="1:10" ht="21.95" customHeight="1" x14ac:dyDescent="0.25">
      <c r="A351" s="45">
        <v>346</v>
      </c>
      <c r="B351" s="59">
        <f>IFERROR(IF(A351&gt;0,VLOOKUP(A351,صرف!B:K,2,0),""),0)</f>
        <v>0</v>
      </c>
      <c r="C351" s="60">
        <f>IFERROR(IF(A351&gt;0,VLOOKUP(A351,صرف!B:K,3,0),""),0)</f>
        <v>0</v>
      </c>
      <c r="D351" s="61">
        <f>SUMIF(صرف!B:B,يوميه!A351,صرف!K:K)</f>
        <v>0</v>
      </c>
      <c r="E351" s="62"/>
      <c r="F351" s="63" t="str">
        <f t="shared" si="5"/>
        <v/>
      </c>
      <c r="G351" s="47"/>
      <c r="H351" s="64" t="str">
        <f>IFERROR(IF(G351&gt;0,VLOOKUP(G351,اضافه!B:K,2,0),""),0)</f>
        <v/>
      </c>
      <c r="I351" s="60" t="str">
        <f>IFERROR(IF(G351&gt;0,VLOOKUP(G351,اضافه!B:K,3,0),""),0)</f>
        <v/>
      </c>
      <c r="J351" s="61">
        <f>SUMIF(اضافه!B:B,يوميه!G351,اضافه!K:K)</f>
        <v>0</v>
      </c>
    </row>
    <row r="352" spans="1:10" ht="21.95" customHeight="1" x14ac:dyDescent="0.25">
      <c r="A352" s="45">
        <v>347</v>
      </c>
      <c r="B352" s="59">
        <f>IFERROR(IF(A352&gt;0,VLOOKUP(A352,صرف!B:K,2,0),""),0)</f>
        <v>0</v>
      </c>
      <c r="C352" s="60">
        <f>IFERROR(IF(A352&gt;0,VLOOKUP(A352,صرف!B:K,3,0),""),0)</f>
        <v>0</v>
      </c>
      <c r="D352" s="61">
        <f>SUMIF(صرف!B:B,يوميه!A352,صرف!K:K)</f>
        <v>0</v>
      </c>
      <c r="E352" s="62"/>
      <c r="F352" s="63" t="str">
        <f t="shared" si="5"/>
        <v/>
      </c>
      <c r="G352" s="47"/>
      <c r="H352" s="64" t="str">
        <f>IFERROR(IF(G352&gt;0,VLOOKUP(G352,اضافه!B:K,2,0),""),0)</f>
        <v/>
      </c>
      <c r="I352" s="60" t="str">
        <f>IFERROR(IF(G352&gt;0,VLOOKUP(G352,اضافه!B:K,3,0),""),0)</f>
        <v/>
      </c>
      <c r="J352" s="61">
        <f>SUMIF(اضافه!B:B,يوميه!G352,اضافه!K:K)</f>
        <v>0</v>
      </c>
    </row>
    <row r="353" spans="1:10" ht="21.95" customHeight="1" x14ac:dyDescent="0.25">
      <c r="A353" s="45">
        <v>348</v>
      </c>
      <c r="B353" s="59">
        <f>IFERROR(IF(A353&gt;0,VLOOKUP(A353,صرف!B:K,2,0),""),0)</f>
        <v>0</v>
      </c>
      <c r="C353" s="60">
        <f>IFERROR(IF(A353&gt;0,VLOOKUP(A353,صرف!B:K,3,0),""),0)</f>
        <v>0</v>
      </c>
      <c r="D353" s="61">
        <f>SUMIF(صرف!B:B,يوميه!A353,صرف!K:K)</f>
        <v>0</v>
      </c>
      <c r="E353" s="62"/>
      <c r="F353" s="63" t="str">
        <f t="shared" si="5"/>
        <v/>
      </c>
      <c r="G353" s="47"/>
      <c r="H353" s="64" t="str">
        <f>IFERROR(IF(G353&gt;0,VLOOKUP(G353,اضافه!B:K,2,0),""),0)</f>
        <v/>
      </c>
      <c r="I353" s="60" t="str">
        <f>IFERROR(IF(G353&gt;0,VLOOKUP(G353,اضافه!B:K,3,0),""),0)</f>
        <v/>
      </c>
      <c r="J353" s="61">
        <f>SUMIF(اضافه!B:B,يوميه!G353,اضافه!K:K)</f>
        <v>0</v>
      </c>
    </row>
    <row r="354" spans="1:10" ht="21.95" customHeight="1" x14ac:dyDescent="0.25">
      <c r="A354" s="45">
        <v>349</v>
      </c>
      <c r="B354" s="59">
        <f>IFERROR(IF(A354&gt;0,VLOOKUP(A354,صرف!B:K,2,0),""),0)</f>
        <v>0</v>
      </c>
      <c r="C354" s="60">
        <f>IFERROR(IF(A354&gt;0,VLOOKUP(A354,صرف!B:K,3,0),""),0)</f>
        <v>0</v>
      </c>
      <c r="D354" s="61">
        <f>SUMIF(صرف!B:B,يوميه!A354,صرف!K:K)</f>
        <v>0</v>
      </c>
      <c r="E354" s="62"/>
      <c r="F354" s="63" t="str">
        <f t="shared" si="5"/>
        <v/>
      </c>
      <c r="G354" s="47"/>
      <c r="H354" s="64" t="str">
        <f>IFERROR(IF(G354&gt;0,VLOOKUP(G354,اضافه!B:K,2,0),""),0)</f>
        <v/>
      </c>
      <c r="I354" s="60" t="str">
        <f>IFERROR(IF(G354&gt;0,VLOOKUP(G354,اضافه!B:K,3,0),""),0)</f>
        <v/>
      </c>
      <c r="J354" s="61">
        <f>SUMIF(اضافه!B:B,يوميه!G354,اضافه!K:K)</f>
        <v>0</v>
      </c>
    </row>
    <row r="355" spans="1:10" ht="21.95" customHeight="1" x14ac:dyDescent="0.25">
      <c r="A355" s="45">
        <v>350</v>
      </c>
      <c r="B355" s="59">
        <f>IFERROR(IF(A355&gt;0,VLOOKUP(A355,صرف!B:K,2,0),""),0)</f>
        <v>0</v>
      </c>
      <c r="C355" s="60">
        <f>IFERROR(IF(A355&gt;0,VLOOKUP(A355,صرف!B:K,3,0),""),0)</f>
        <v>0</v>
      </c>
      <c r="D355" s="61">
        <f>SUMIF(صرف!B:B,يوميه!A355,صرف!K:K)</f>
        <v>0</v>
      </c>
      <c r="E355" s="62"/>
      <c r="F355" s="63" t="str">
        <f t="shared" si="5"/>
        <v/>
      </c>
      <c r="G355" s="47"/>
      <c r="H355" s="64" t="str">
        <f>IFERROR(IF(G355&gt;0,VLOOKUP(G355,اضافه!B:K,2,0),""),0)</f>
        <v/>
      </c>
      <c r="I355" s="60" t="str">
        <f>IFERROR(IF(G355&gt;0,VLOOKUP(G355,اضافه!B:K,3,0),""),0)</f>
        <v/>
      </c>
      <c r="J355" s="61">
        <f>SUMIF(اضافه!B:B,يوميه!G355,اضافه!K:K)</f>
        <v>0</v>
      </c>
    </row>
    <row r="356" spans="1:10" ht="21.95" customHeight="1" x14ac:dyDescent="0.25">
      <c r="A356" s="45">
        <v>351</v>
      </c>
      <c r="B356" s="59">
        <f>IFERROR(IF(A356&gt;0,VLOOKUP(A356,صرف!B:K,2,0),""),0)</f>
        <v>0</v>
      </c>
      <c r="C356" s="60">
        <f>IFERROR(IF(A356&gt;0,VLOOKUP(A356,صرف!B:K,3,0),""),0)</f>
        <v>0</v>
      </c>
      <c r="D356" s="61">
        <f>SUMIF(صرف!B:B,يوميه!A356,صرف!K:K)</f>
        <v>0</v>
      </c>
      <c r="E356" s="62"/>
      <c r="F356" s="63" t="str">
        <f t="shared" si="5"/>
        <v/>
      </c>
      <c r="G356" s="47"/>
      <c r="H356" s="64" t="str">
        <f>IFERROR(IF(G356&gt;0,VLOOKUP(G356,اضافه!B:K,2,0),""),0)</f>
        <v/>
      </c>
      <c r="I356" s="60" t="str">
        <f>IFERROR(IF(G356&gt;0,VLOOKUP(G356,اضافه!B:K,3,0),""),0)</f>
        <v/>
      </c>
      <c r="J356" s="61">
        <f>SUMIF(اضافه!B:B,يوميه!G356,اضافه!K:K)</f>
        <v>0</v>
      </c>
    </row>
    <row r="357" spans="1:10" ht="21.95" customHeight="1" x14ac:dyDescent="0.25">
      <c r="A357" s="45">
        <v>352</v>
      </c>
      <c r="B357" s="59">
        <f>IFERROR(IF(A357&gt;0,VLOOKUP(A357,صرف!B:K,2,0),""),0)</f>
        <v>0</v>
      </c>
      <c r="C357" s="60">
        <f>IFERROR(IF(A357&gt;0,VLOOKUP(A357,صرف!B:K,3,0),""),0)</f>
        <v>0</v>
      </c>
      <c r="D357" s="61">
        <f>SUMIF(صرف!B:B,يوميه!A357,صرف!K:K)</f>
        <v>0</v>
      </c>
      <c r="E357" s="62"/>
      <c r="F357" s="63" t="str">
        <f t="shared" si="5"/>
        <v/>
      </c>
      <c r="G357" s="47"/>
      <c r="H357" s="64" t="str">
        <f>IFERROR(IF(G357&gt;0,VLOOKUP(G357,اضافه!B:K,2,0),""),0)</f>
        <v/>
      </c>
      <c r="I357" s="60" t="str">
        <f>IFERROR(IF(G357&gt;0,VLOOKUP(G357,اضافه!B:K,3,0),""),0)</f>
        <v/>
      </c>
      <c r="J357" s="61">
        <f>SUMIF(اضافه!B:B,يوميه!G357,اضافه!K:K)</f>
        <v>0</v>
      </c>
    </row>
    <row r="358" spans="1:10" ht="21.95" customHeight="1" x14ac:dyDescent="0.25">
      <c r="A358" s="45">
        <v>353</v>
      </c>
      <c r="B358" s="59">
        <f>IFERROR(IF(A358&gt;0,VLOOKUP(A358,صرف!B:K,2,0),""),0)</f>
        <v>0</v>
      </c>
      <c r="C358" s="60">
        <f>IFERROR(IF(A358&gt;0,VLOOKUP(A358,صرف!B:K,3,0),""),0)</f>
        <v>0</v>
      </c>
      <c r="D358" s="61">
        <f>SUMIF(صرف!B:B,يوميه!A358,صرف!K:K)</f>
        <v>0</v>
      </c>
      <c r="E358" s="62"/>
      <c r="F358" s="63" t="str">
        <f t="shared" si="5"/>
        <v/>
      </c>
      <c r="G358" s="47"/>
      <c r="H358" s="64" t="str">
        <f>IFERROR(IF(G358&gt;0,VLOOKUP(G358,اضافه!B:K,2,0),""),0)</f>
        <v/>
      </c>
      <c r="I358" s="60" t="str">
        <f>IFERROR(IF(G358&gt;0,VLOOKUP(G358,اضافه!B:K,3,0),""),0)</f>
        <v/>
      </c>
      <c r="J358" s="61">
        <f>SUMIF(اضافه!B:B,يوميه!G358,اضافه!K:K)</f>
        <v>0</v>
      </c>
    </row>
    <row r="359" spans="1:10" ht="21.95" customHeight="1" x14ac:dyDescent="0.25">
      <c r="A359" s="45">
        <v>354</v>
      </c>
      <c r="B359" s="59">
        <f>IFERROR(IF(A359&gt;0,VLOOKUP(A359,صرف!B:K,2,0),""),0)</f>
        <v>0</v>
      </c>
      <c r="C359" s="60">
        <f>IFERROR(IF(A359&gt;0,VLOOKUP(A359,صرف!B:K,3,0),""),0)</f>
        <v>0</v>
      </c>
      <c r="D359" s="61">
        <f>SUMIF(صرف!B:B,يوميه!A359,صرف!K:K)</f>
        <v>0</v>
      </c>
      <c r="E359" s="62"/>
      <c r="F359" s="63" t="str">
        <f t="shared" si="5"/>
        <v/>
      </c>
      <c r="G359" s="47"/>
      <c r="H359" s="64" t="str">
        <f>IFERROR(IF(G359&gt;0,VLOOKUP(G359,اضافه!B:K,2,0),""),0)</f>
        <v/>
      </c>
      <c r="I359" s="60" t="str">
        <f>IFERROR(IF(G359&gt;0,VLOOKUP(G359,اضافه!B:K,3,0),""),0)</f>
        <v/>
      </c>
      <c r="J359" s="61">
        <f>SUMIF(اضافه!B:B,يوميه!G359,اضافه!K:K)</f>
        <v>0</v>
      </c>
    </row>
    <row r="360" spans="1:10" ht="21.95" customHeight="1" x14ac:dyDescent="0.25">
      <c r="A360" s="45">
        <v>355</v>
      </c>
      <c r="B360" s="59">
        <f>IFERROR(IF(A360&gt;0,VLOOKUP(A360,صرف!B:K,2,0),""),0)</f>
        <v>0</v>
      </c>
      <c r="C360" s="60">
        <f>IFERROR(IF(A360&gt;0,VLOOKUP(A360,صرف!B:K,3,0),""),0)</f>
        <v>0</v>
      </c>
      <c r="D360" s="61">
        <f>SUMIF(صرف!B:B,يوميه!A360,صرف!K:K)</f>
        <v>0</v>
      </c>
      <c r="E360" s="62"/>
      <c r="F360" s="63" t="str">
        <f t="shared" si="5"/>
        <v/>
      </c>
      <c r="G360" s="47"/>
      <c r="H360" s="64" t="str">
        <f>IFERROR(IF(G360&gt;0,VLOOKUP(G360,اضافه!B:K,2,0),""),0)</f>
        <v/>
      </c>
      <c r="I360" s="60" t="str">
        <f>IFERROR(IF(G360&gt;0,VLOOKUP(G360,اضافه!B:K,3,0),""),0)</f>
        <v/>
      </c>
      <c r="J360" s="61">
        <f>SUMIF(اضافه!B:B,يوميه!G360,اضافه!K:K)</f>
        <v>0</v>
      </c>
    </row>
    <row r="361" spans="1:10" ht="21.95" customHeight="1" x14ac:dyDescent="0.25">
      <c r="A361" s="45">
        <v>356</v>
      </c>
      <c r="B361" s="59">
        <f>IFERROR(IF(A361&gt;0,VLOOKUP(A361,صرف!B:K,2,0),""),0)</f>
        <v>0</v>
      </c>
      <c r="C361" s="60">
        <f>IFERROR(IF(A361&gt;0,VLOOKUP(A361,صرف!B:K,3,0),""),0)</f>
        <v>0</v>
      </c>
      <c r="D361" s="61">
        <f>SUMIF(صرف!B:B,يوميه!A361,صرف!K:K)</f>
        <v>0</v>
      </c>
      <c r="E361" s="62"/>
      <c r="F361" s="63" t="str">
        <f t="shared" si="5"/>
        <v/>
      </c>
      <c r="G361" s="47"/>
      <c r="H361" s="64" t="str">
        <f>IFERROR(IF(G361&gt;0,VLOOKUP(G361,اضافه!B:K,2,0),""),0)</f>
        <v/>
      </c>
      <c r="I361" s="60" t="str">
        <f>IFERROR(IF(G361&gt;0,VLOOKUP(G361,اضافه!B:K,3,0),""),0)</f>
        <v/>
      </c>
      <c r="J361" s="61">
        <f>SUMIF(اضافه!B:B,يوميه!G361,اضافه!K:K)</f>
        <v>0</v>
      </c>
    </row>
    <row r="362" spans="1:10" ht="21.95" customHeight="1" x14ac:dyDescent="0.25">
      <c r="A362" s="45">
        <v>357</v>
      </c>
      <c r="B362" s="59">
        <f>IFERROR(IF(A362&gt;0,VLOOKUP(A362,صرف!B:K,2,0),""),0)</f>
        <v>0</v>
      </c>
      <c r="C362" s="60">
        <f>IFERROR(IF(A362&gt;0,VLOOKUP(A362,صرف!B:K,3,0),""),0)</f>
        <v>0</v>
      </c>
      <c r="D362" s="61">
        <f>SUMIF(صرف!B:B,يوميه!A362,صرف!K:K)</f>
        <v>0</v>
      </c>
      <c r="E362" s="62"/>
      <c r="F362" s="63" t="str">
        <f t="shared" si="5"/>
        <v/>
      </c>
      <c r="G362" s="47"/>
      <c r="H362" s="64" t="str">
        <f>IFERROR(IF(G362&gt;0,VLOOKUP(G362,اضافه!B:K,2,0),""),0)</f>
        <v/>
      </c>
      <c r="I362" s="60" t="str">
        <f>IFERROR(IF(G362&gt;0,VLOOKUP(G362,اضافه!B:K,3,0),""),0)</f>
        <v/>
      </c>
      <c r="J362" s="61">
        <f>SUMIF(اضافه!B:B,يوميه!G362,اضافه!K:K)</f>
        <v>0</v>
      </c>
    </row>
    <row r="363" spans="1:10" ht="21.95" customHeight="1" x14ac:dyDescent="0.25">
      <c r="A363" s="45">
        <v>358</v>
      </c>
      <c r="B363" s="59">
        <f>IFERROR(IF(A363&gt;0,VLOOKUP(A363,صرف!B:K,2,0),""),0)</f>
        <v>0</v>
      </c>
      <c r="C363" s="60">
        <f>IFERROR(IF(A363&gt;0,VLOOKUP(A363,صرف!B:K,3,0),""),0)</f>
        <v>0</v>
      </c>
      <c r="D363" s="61">
        <f>SUMIF(صرف!B:B,يوميه!A363,صرف!K:K)</f>
        <v>0</v>
      </c>
      <c r="E363" s="62"/>
      <c r="F363" s="63" t="str">
        <f t="shared" si="5"/>
        <v/>
      </c>
      <c r="G363" s="47"/>
      <c r="H363" s="64" t="str">
        <f>IFERROR(IF(G363&gt;0,VLOOKUP(G363,اضافه!B:K,2,0),""),0)</f>
        <v/>
      </c>
      <c r="I363" s="60" t="str">
        <f>IFERROR(IF(G363&gt;0,VLOOKUP(G363,اضافه!B:K,3,0),""),0)</f>
        <v/>
      </c>
      <c r="J363" s="61">
        <f>SUMIF(اضافه!B:B,يوميه!G363,اضافه!K:K)</f>
        <v>0</v>
      </c>
    </row>
    <row r="364" spans="1:10" ht="21.95" customHeight="1" x14ac:dyDescent="0.25">
      <c r="A364" s="45">
        <v>359</v>
      </c>
      <c r="B364" s="59">
        <f>IFERROR(IF(A364&gt;0,VLOOKUP(A364,صرف!B:K,2,0),""),0)</f>
        <v>0</v>
      </c>
      <c r="C364" s="60">
        <f>IFERROR(IF(A364&gt;0,VLOOKUP(A364,صرف!B:K,3,0),""),0)</f>
        <v>0</v>
      </c>
      <c r="D364" s="61">
        <f>SUMIF(صرف!B:B,يوميه!A364,صرف!K:K)</f>
        <v>0</v>
      </c>
      <c r="E364" s="62"/>
      <c r="F364" s="63" t="str">
        <f t="shared" si="5"/>
        <v/>
      </c>
      <c r="G364" s="47"/>
      <c r="H364" s="64" t="str">
        <f>IFERROR(IF(G364&gt;0,VLOOKUP(G364,اضافه!B:K,2,0),""),0)</f>
        <v/>
      </c>
      <c r="I364" s="60" t="str">
        <f>IFERROR(IF(G364&gt;0,VLOOKUP(G364,اضافه!B:K,3,0),""),0)</f>
        <v/>
      </c>
      <c r="J364" s="61">
        <f>SUMIF(اضافه!B:B,يوميه!G364,اضافه!K:K)</f>
        <v>0</v>
      </c>
    </row>
    <row r="365" spans="1:10" ht="21.95" customHeight="1" x14ac:dyDescent="0.25">
      <c r="A365" s="45">
        <v>360</v>
      </c>
      <c r="B365" s="59">
        <f>IFERROR(IF(A365&gt;0,VLOOKUP(A365,صرف!B:K,2,0),""),0)</f>
        <v>0</v>
      </c>
      <c r="C365" s="60">
        <f>IFERROR(IF(A365&gt;0,VLOOKUP(A365,صرف!B:K,3,0),""),0)</f>
        <v>0</v>
      </c>
      <c r="D365" s="61">
        <f>SUMIF(صرف!B:B,يوميه!A365,صرف!K:K)</f>
        <v>0</v>
      </c>
      <c r="E365" s="62"/>
      <c r="F365" s="63" t="str">
        <f t="shared" si="5"/>
        <v/>
      </c>
      <c r="G365" s="47"/>
      <c r="H365" s="64" t="str">
        <f>IFERROR(IF(G365&gt;0,VLOOKUP(G365,اضافه!B:K,2,0),""),0)</f>
        <v/>
      </c>
      <c r="I365" s="60" t="str">
        <f>IFERROR(IF(G365&gt;0,VLOOKUP(G365,اضافه!B:K,3,0),""),0)</f>
        <v/>
      </c>
      <c r="J365" s="61">
        <f>SUMIF(اضافه!B:B,يوميه!G365,اضافه!K:K)</f>
        <v>0</v>
      </c>
    </row>
    <row r="366" spans="1:10" ht="21.95" customHeight="1" x14ac:dyDescent="0.25">
      <c r="A366" s="45">
        <v>361</v>
      </c>
      <c r="B366" s="59">
        <f>IFERROR(IF(A366&gt;0,VLOOKUP(A366,صرف!B:K,2,0),""),0)</f>
        <v>0</v>
      </c>
      <c r="C366" s="60">
        <f>IFERROR(IF(A366&gt;0,VLOOKUP(A366,صرف!B:K,3,0),""),0)</f>
        <v>0</v>
      </c>
      <c r="D366" s="61">
        <f>SUMIF(صرف!B:B,يوميه!A366,صرف!K:K)</f>
        <v>0</v>
      </c>
      <c r="E366" s="62"/>
      <c r="F366" s="63" t="str">
        <f t="shared" si="5"/>
        <v/>
      </c>
      <c r="G366" s="47"/>
      <c r="H366" s="64" t="str">
        <f>IFERROR(IF(G366&gt;0,VLOOKUP(G366,اضافه!B:K,2,0),""),0)</f>
        <v/>
      </c>
      <c r="I366" s="60" t="str">
        <f>IFERROR(IF(G366&gt;0,VLOOKUP(G366,اضافه!B:K,3,0),""),0)</f>
        <v/>
      </c>
      <c r="J366" s="61">
        <f>SUMIF(اضافه!B:B,يوميه!G366,اضافه!K:K)</f>
        <v>0</v>
      </c>
    </row>
    <row r="367" spans="1:10" ht="21.95" customHeight="1" x14ac:dyDescent="0.25">
      <c r="A367" s="45">
        <v>362</v>
      </c>
      <c r="B367" s="59">
        <f>IFERROR(IF(A367&gt;0,VLOOKUP(A367,صرف!B:K,2,0),""),0)</f>
        <v>0</v>
      </c>
      <c r="C367" s="60">
        <f>IFERROR(IF(A367&gt;0,VLOOKUP(A367,صرف!B:K,3,0),""),0)</f>
        <v>0</v>
      </c>
      <c r="D367" s="61">
        <f>SUMIF(صرف!B:B,يوميه!A367,صرف!K:K)</f>
        <v>0</v>
      </c>
      <c r="E367" s="62"/>
      <c r="F367" s="63" t="str">
        <f t="shared" si="5"/>
        <v/>
      </c>
      <c r="G367" s="47"/>
      <c r="H367" s="64" t="str">
        <f>IFERROR(IF(G367&gt;0,VLOOKUP(G367,اضافه!B:K,2,0),""),0)</f>
        <v/>
      </c>
      <c r="I367" s="60" t="str">
        <f>IFERROR(IF(G367&gt;0,VLOOKUP(G367,اضافه!B:K,3,0),""),0)</f>
        <v/>
      </c>
      <c r="J367" s="61">
        <f>SUMIF(اضافه!B:B,يوميه!G367,اضافه!K:K)</f>
        <v>0</v>
      </c>
    </row>
    <row r="368" spans="1:10" ht="21.95" customHeight="1" x14ac:dyDescent="0.25">
      <c r="A368" s="45">
        <v>363</v>
      </c>
      <c r="B368" s="59">
        <f>IFERROR(IF(A368&gt;0,VLOOKUP(A368,صرف!B:K,2,0),""),0)</f>
        <v>0</v>
      </c>
      <c r="C368" s="60">
        <f>IFERROR(IF(A368&gt;0,VLOOKUP(A368,صرف!B:K,3,0),""),0)</f>
        <v>0</v>
      </c>
      <c r="D368" s="61">
        <f>SUMIF(صرف!B:B,يوميه!A368,صرف!K:K)</f>
        <v>0</v>
      </c>
      <c r="E368" s="62"/>
      <c r="F368" s="63" t="str">
        <f t="shared" si="5"/>
        <v/>
      </c>
      <c r="G368" s="47"/>
      <c r="H368" s="64" t="str">
        <f>IFERROR(IF(G368&gt;0,VLOOKUP(G368,اضافه!B:K,2,0),""),0)</f>
        <v/>
      </c>
      <c r="I368" s="60" t="str">
        <f>IFERROR(IF(G368&gt;0,VLOOKUP(G368,اضافه!B:K,3,0),""),0)</f>
        <v/>
      </c>
      <c r="J368" s="61">
        <f>SUMIF(اضافه!B:B,يوميه!G368,اضافه!K:K)</f>
        <v>0</v>
      </c>
    </row>
    <row r="369" spans="1:10" ht="21.95" customHeight="1" x14ac:dyDescent="0.25">
      <c r="A369" s="45">
        <v>364</v>
      </c>
      <c r="B369" s="59">
        <f>IFERROR(IF(A369&gt;0,VLOOKUP(A369,صرف!B:K,2,0),""),0)</f>
        <v>0</v>
      </c>
      <c r="C369" s="60">
        <f>IFERROR(IF(A369&gt;0,VLOOKUP(A369,صرف!B:K,3,0),""),0)</f>
        <v>0</v>
      </c>
      <c r="D369" s="61">
        <f>SUMIF(صرف!B:B,يوميه!A369,صرف!K:K)</f>
        <v>0</v>
      </c>
      <c r="E369" s="62"/>
      <c r="F369" s="63" t="str">
        <f t="shared" si="5"/>
        <v/>
      </c>
      <c r="G369" s="47"/>
      <c r="H369" s="64" t="str">
        <f>IFERROR(IF(G369&gt;0,VLOOKUP(G369,اضافه!B:K,2,0),""),0)</f>
        <v/>
      </c>
      <c r="I369" s="60" t="str">
        <f>IFERROR(IF(G369&gt;0,VLOOKUP(G369,اضافه!B:K,3,0),""),0)</f>
        <v/>
      </c>
      <c r="J369" s="61">
        <f>SUMIF(اضافه!B:B,يوميه!G369,اضافه!K:K)</f>
        <v>0</v>
      </c>
    </row>
    <row r="370" spans="1:10" ht="21.95" customHeight="1" x14ac:dyDescent="0.25">
      <c r="A370" s="45">
        <v>365</v>
      </c>
      <c r="B370" s="59">
        <f>IFERROR(IF(A370&gt;0,VLOOKUP(A370,صرف!B:K,2,0),""),0)</f>
        <v>0</v>
      </c>
      <c r="C370" s="60">
        <f>IFERROR(IF(A370&gt;0,VLOOKUP(A370,صرف!B:K,3,0),""),0)</f>
        <v>0</v>
      </c>
      <c r="D370" s="61">
        <f>SUMIF(صرف!B:B,يوميه!A370,صرف!K:K)</f>
        <v>0</v>
      </c>
      <c r="E370" s="62"/>
      <c r="F370" s="63" t="str">
        <f t="shared" si="5"/>
        <v/>
      </c>
      <c r="G370" s="47"/>
      <c r="H370" s="64" t="str">
        <f>IFERROR(IF(G370&gt;0,VLOOKUP(G370,اضافه!B:K,2,0),""),0)</f>
        <v/>
      </c>
      <c r="I370" s="60" t="str">
        <f>IFERROR(IF(G370&gt;0,VLOOKUP(G370,اضافه!B:K,3,0),""),0)</f>
        <v/>
      </c>
      <c r="J370" s="61">
        <f>SUMIF(اضافه!B:B,يوميه!G370,اضافه!K:K)</f>
        <v>0</v>
      </c>
    </row>
    <row r="371" spans="1:10" ht="21.95" customHeight="1" x14ac:dyDescent="0.25">
      <c r="A371" s="45">
        <v>366</v>
      </c>
      <c r="B371" s="59">
        <f>IFERROR(IF(A371&gt;0,VLOOKUP(A371,صرف!B:K,2,0),""),0)</f>
        <v>0</v>
      </c>
      <c r="C371" s="60">
        <f>IFERROR(IF(A371&gt;0,VLOOKUP(A371,صرف!B:K,3,0),""),0)</f>
        <v>0</v>
      </c>
      <c r="D371" s="61">
        <f>SUMIF(صرف!B:B,يوميه!A371,صرف!K:K)</f>
        <v>0</v>
      </c>
      <c r="E371" s="62"/>
      <c r="F371" s="63" t="str">
        <f t="shared" si="5"/>
        <v/>
      </c>
      <c r="G371" s="47"/>
      <c r="H371" s="64" t="str">
        <f>IFERROR(IF(G371&gt;0,VLOOKUP(G371,اضافه!B:K,2,0),""),0)</f>
        <v/>
      </c>
      <c r="I371" s="60" t="str">
        <f>IFERROR(IF(G371&gt;0,VLOOKUP(G371,اضافه!B:K,3,0),""),0)</f>
        <v/>
      </c>
      <c r="J371" s="61">
        <f>SUMIF(اضافه!B:B,يوميه!G371,اضافه!K:K)</f>
        <v>0</v>
      </c>
    </row>
    <row r="372" spans="1:10" ht="21.95" customHeight="1" x14ac:dyDescent="0.25">
      <c r="A372" s="45">
        <v>367</v>
      </c>
      <c r="B372" s="59">
        <f>IFERROR(IF(A372&gt;0,VLOOKUP(A372,صرف!B:K,2,0),""),0)</f>
        <v>0</v>
      </c>
      <c r="C372" s="60">
        <f>IFERROR(IF(A372&gt;0,VLOOKUP(A372,صرف!B:K,3,0),""),0)</f>
        <v>0</v>
      </c>
      <c r="D372" s="61">
        <f>SUMIF(صرف!B:B,يوميه!A372,صرف!K:K)</f>
        <v>0</v>
      </c>
      <c r="E372" s="62"/>
      <c r="F372" s="63" t="str">
        <f t="shared" si="5"/>
        <v/>
      </c>
      <c r="G372" s="47"/>
      <c r="H372" s="64" t="str">
        <f>IFERROR(IF(G372&gt;0,VLOOKUP(G372,اضافه!B:K,2,0),""),0)</f>
        <v/>
      </c>
      <c r="I372" s="60" t="str">
        <f>IFERROR(IF(G372&gt;0,VLOOKUP(G372,اضافه!B:K,3,0),""),0)</f>
        <v/>
      </c>
      <c r="J372" s="61">
        <f>SUMIF(اضافه!B:B,يوميه!G372,اضافه!K:K)</f>
        <v>0</v>
      </c>
    </row>
    <row r="373" spans="1:10" ht="21.95" customHeight="1" x14ac:dyDescent="0.25">
      <c r="A373" s="45">
        <v>368</v>
      </c>
      <c r="B373" s="59">
        <f>IFERROR(IF(A373&gt;0,VLOOKUP(A373,صرف!B:K,2,0),""),0)</f>
        <v>0</v>
      </c>
      <c r="C373" s="60">
        <f>IFERROR(IF(A373&gt;0,VLOOKUP(A373,صرف!B:K,3,0),""),0)</f>
        <v>0</v>
      </c>
      <c r="D373" s="61">
        <f>SUMIF(صرف!B:B,يوميه!A373,صرف!K:K)</f>
        <v>0</v>
      </c>
      <c r="E373" s="62"/>
      <c r="F373" s="63" t="str">
        <f t="shared" si="5"/>
        <v/>
      </c>
      <c r="G373" s="47"/>
      <c r="H373" s="64" t="str">
        <f>IFERROR(IF(G373&gt;0,VLOOKUP(G373,اضافه!B:K,2,0),""),0)</f>
        <v/>
      </c>
      <c r="I373" s="60" t="str">
        <f>IFERROR(IF(G373&gt;0,VLOOKUP(G373,اضافه!B:K,3,0),""),0)</f>
        <v/>
      </c>
      <c r="J373" s="61">
        <f>SUMIF(اضافه!B:B,يوميه!G373,اضافه!K:K)</f>
        <v>0</v>
      </c>
    </row>
    <row r="374" spans="1:10" ht="21.95" customHeight="1" x14ac:dyDescent="0.25">
      <c r="A374" s="45">
        <v>369</v>
      </c>
      <c r="B374" s="59">
        <f>IFERROR(IF(A374&gt;0,VLOOKUP(A374,صرف!B:K,2,0),""),0)</f>
        <v>0</v>
      </c>
      <c r="C374" s="60">
        <f>IFERROR(IF(A374&gt;0,VLOOKUP(A374,صرف!B:K,3,0),""),0)</f>
        <v>0</v>
      </c>
      <c r="D374" s="61">
        <f>SUMIF(صرف!B:B,يوميه!A374,صرف!K:K)</f>
        <v>0</v>
      </c>
      <c r="E374" s="62"/>
      <c r="F374" s="63" t="str">
        <f t="shared" si="5"/>
        <v/>
      </c>
      <c r="G374" s="47"/>
      <c r="H374" s="64" t="str">
        <f>IFERROR(IF(G374&gt;0,VLOOKUP(G374,اضافه!B:K,2,0),""),0)</f>
        <v/>
      </c>
      <c r="I374" s="60" t="str">
        <f>IFERROR(IF(G374&gt;0,VLOOKUP(G374,اضافه!B:K,3,0),""),0)</f>
        <v/>
      </c>
      <c r="J374" s="61">
        <f>SUMIF(اضافه!B:B,يوميه!G374,اضافه!K:K)</f>
        <v>0</v>
      </c>
    </row>
    <row r="375" spans="1:10" ht="21.95" customHeight="1" x14ac:dyDescent="0.25">
      <c r="A375" s="45">
        <v>370</v>
      </c>
      <c r="B375" s="59">
        <f>IFERROR(IF(A375&gt;0,VLOOKUP(A375,صرف!B:K,2,0),""),0)</f>
        <v>0</v>
      </c>
      <c r="C375" s="60">
        <f>IFERROR(IF(A375&gt;0,VLOOKUP(A375,صرف!B:K,3,0),""),0)</f>
        <v>0</v>
      </c>
      <c r="D375" s="61">
        <f>SUMIF(صرف!B:B,يوميه!A375,صرف!K:K)</f>
        <v>0</v>
      </c>
      <c r="E375" s="62"/>
      <c r="F375" s="63" t="str">
        <f t="shared" si="5"/>
        <v/>
      </c>
      <c r="G375" s="47"/>
      <c r="H375" s="64" t="str">
        <f>IFERROR(IF(G375&gt;0,VLOOKUP(G375,اضافه!B:K,2,0),""),0)</f>
        <v/>
      </c>
      <c r="I375" s="60" t="str">
        <f>IFERROR(IF(G375&gt;0,VLOOKUP(G375,اضافه!B:K,3,0),""),0)</f>
        <v/>
      </c>
      <c r="J375" s="61">
        <f>SUMIF(اضافه!B:B,يوميه!G375,اضافه!K:K)</f>
        <v>0</v>
      </c>
    </row>
    <row r="376" spans="1:10" ht="21.95" customHeight="1" x14ac:dyDescent="0.25">
      <c r="A376" s="45">
        <v>371</v>
      </c>
      <c r="B376" s="59">
        <f>IFERROR(IF(A376&gt;0,VLOOKUP(A376,صرف!B:K,2,0),""),0)</f>
        <v>0</v>
      </c>
      <c r="C376" s="60">
        <f>IFERROR(IF(A376&gt;0,VLOOKUP(A376,صرف!B:K,3,0),""),0)</f>
        <v>0</v>
      </c>
      <c r="D376" s="61">
        <f>SUMIF(صرف!B:B,يوميه!A376,صرف!K:K)</f>
        <v>0</v>
      </c>
      <c r="E376" s="62"/>
      <c r="F376" s="63" t="str">
        <f t="shared" si="5"/>
        <v/>
      </c>
      <c r="G376" s="47"/>
      <c r="H376" s="64" t="str">
        <f>IFERROR(IF(G376&gt;0,VLOOKUP(G376,اضافه!B:K,2,0),""),0)</f>
        <v/>
      </c>
      <c r="I376" s="60" t="str">
        <f>IFERROR(IF(G376&gt;0,VLOOKUP(G376,اضافه!B:K,3,0),""),0)</f>
        <v/>
      </c>
      <c r="J376" s="61">
        <f>SUMIF(اضافه!B:B,يوميه!G376,اضافه!K:K)</f>
        <v>0</v>
      </c>
    </row>
    <row r="377" spans="1:10" ht="21.95" customHeight="1" x14ac:dyDescent="0.25">
      <c r="A377" s="45">
        <v>372</v>
      </c>
      <c r="B377" s="59">
        <f>IFERROR(IF(A377&gt;0,VLOOKUP(A377,صرف!B:K,2,0),""),0)</f>
        <v>0</v>
      </c>
      <c r="C377" s="60">
        <f>IFERROR(IF(A377&gt;0,VLOOKUP(A377,صرف!B:K,3,0),""),0)</f>
        <v>0</v>
      </c>
      <c r="D377" s="61">
        <f>SUMIF(صرف!B:B,يوميه!A377,صرف!K:K)</f>
        <v>0</v>
      </c>
      <c r="E377" s="62"/>
      <c r="F377" s="63" t="str">
        <f t="shared" si="5"/>
        <v/>
      </c>
      <c r="G377" s="47"/>
      <c r="H377" s="64" t="str">
        <f>IFERROR(IF(G377&gt;0,VLOOKUP(G377,اضافه!B:K,2,0),""),0)</f>
        <v/>
      </c>
      <c r="I377" s="60" t="str">
        <f>IFERROR(IF(G377&gt;0,VLOOKUP(G377,اضافه!B:K,3,0),""),0)</f>
        <v/>
      </c>
      <c r="J377" s="61">
        <f>SUMIF(اضافه!B:B,يوميه!G377,اضافه!K:K)</f>
        <v>0</v>
      </c>
    </row>
    <row r="378" spans="1:10" ht="21.95" customHeight="1" x14ac:dyDescent="0.25">
      <c r="A378" s="45">
        <v>373</v>
      </c>
      <c r="B378" s="59">
        <f>IFERROR(IF(A378&gt;0,VLOOKUP(A378,صرف!B:K,2,0),""),0)</f>
        <v>0</v>
      </c>
      <c r="C378" s="60">
        <f>IFERROR(IF(A378&gt;0,VLOOKUP(A378,صرف!B:K,3,0),""),0)</f>
        <v>0</v>
      </c>
      <c r="D378" s="61">
        <f>SUMIF(صرف!B:B,يوميه!A378,صرف!K:K)</f>
        <v>0</v>
      </c>
      <c r="E378" s="62"/>
      <c r="F378" s="63" t="str">
        <f t="shared" si="5"/>
        <v/>
      </c>
      <c r="G378" s="47"/>
      <c r="H378" s="64" t="str">
        <f>IFERROR(IF(G378&gt;0,VLOOKUP(G378,اضافه!B:K,2,0),""),0)</f>
        <v/>
      </c>
      <c r="I378" s="60" t="str">
        <f>IFERROR(IF(G378&gt;0,VLOOKUP(G378,اضافه!B:K,3,0),""),0)</f>
        <v/>
      </c>
      <c r="J378" s="61">
        <f>SUMIF(اضافه!B:B,يوميه!G378,اضافه!K:K)</f>
        <v>0</v>
      </c>
    </row>
    <row r="379" spans="1:10" ht="21.95" customHeight="1" x14ac:dyDescent="0.25">
      <c r="A379" s="45">
        <v>374</v>
      </c>
      <c r="B379" s="59">
        <f>IFERROR(IF(A379&gt;0,VLOOKUP(A379,صرف!B:K,2,0),""),0)</f>
        <v>0</v>
      </c>
      <c r="C379" s="60">
        <f>IFERROR(IF(A379&gt;0,VLOOKUP(A379,صرف!B:K,3,0),""),0)</f>
        <v>0</v>
      </c>
      <c r="D379" s="61">
        <f>SUMIF(صرف!B:B,يوميه!A379,صرف!K:K)</f>
        <v>0</v>
      </c>
      <c r="E379" s="62"/>
      <c r="F379" s="63" t="str">
        <f t="shared" si="5"/>
        <v/>
      </c>
      <c r="G379" s="47"/>
      <c r="H379" s="64" t="str">
        <f>IFERROR(IF(G379&gt;0,VLOOKUP(G379,اضافه!B:K,2,0),""),0)</f>
        <v/>
      </c>
      <c r="I379" s="60" t="str">
        <f>IFERROR(IF(G379&gt;0,VLOOKUP(G379,اضافه!B:K,3,0),""),0)</f>
        <v/>
      </c>
      <c r="J379" s="61">
        <f>SUMIF(اضافه!B:B,يوميه!G379,اضافه!K:K)</f>
        <v>0</v>
      </c>
    </row>
    <row r="380" spans="1:10" ht="21.95" customHeight="1" x14ac:dyDescent="0.25">
      <c r="A380" s="45">
        <v>375</v>
      </c>
      <c r="B380" s="59">
        <f>IFERROR(IF(A380&gt;0,VLOOKUP(A380,صرف!B:K,2,0),""),0)</f>
        <v>0</v>
      </c>
      <c r="C380" s="60">
        <f>IFERROR(IF(A380&gt;0,VLOOKUP(A380,صرف!B:K,3,0),""),0)</f>
        <v>0</v>
      </c>
      <c r="D380" s="61">
        <f>SUMIF(صرف!B:B,يوميه!A380,صرف!K:K)</f>
        <v>0</v>
      </c>
      <c r="E380" s="62"/>
      <c r="F380" s="63" t="str">
        <f t="shared" si="5"/>
        <v/>
      </c>
      <c r="G380" s="47"/>
      <c r="H380" s="64" t="str">
        <f>IFERROR(IF(G380&gt;0,VLOOKUP(G380,اضافه!B:K,2,0),""),0)</f>
        <v/>
      </c>
      <c r="I380" s="60" t="str">
        <f>IFERROR(IF(G380&gt;0,VLOOKUP(G380,اضافه!B:K,3,0),""),0)</f>
        <v/>
      </c>
      <c r="J380" s="61">
        <f>SUMIF(اضافه!B:B,يوميه!G380,اضافه!K:K)</f>
        <v>0</v>
      </c>
    </row>
    <row r="381" spans="1:10" ht="21.95" customHeight="1" x14ac:dyDescent="0.25">
      <c r="A381" s="45">
        <v>376</v>
      </c>
      <c r="B381" s="59">
        <f>IFERROR(IF(A381&gt;0,VLOOKUP(A381,صرف!B:K,2,0),""),0)</f>
        <v>0</v>
      </c>
      <c r="C381" s="60">
        <f>IFERROR(IF(A381&gt;0,VLOOKUP(A381,صرف!B:K,3,0),""),0)</f>
        <v>0</v>
      </c>
      <c r="D381" s="61">
        <f>SUMIF(صرف!B:B,يوميه!A381,صرف!K:K)</f>
        <v>0</v>
      </c>
      <c r="E381" s="62"/>
      <c r="F381" s="63" t="str">
        <f t="shared" si="5"/>
        <v/>
      </c>
      <c r="G381" s="47"/>
      <c r="H381" s="64" t="str">
        <f>IFERROR(IF(G381&gt;0,VLOOKUP(G381,اضافه!B:K,2,0),""),0)</f>
        <v/>
      </c>
      <c r="I381" s="60" t="str">
        <f>IFERROR(IF(G381&gt;0,VLOOKUP(G381,اضافه!B:K,3,0),""),0)</f>
        <v/>
      </c>
      <c r="J381" s="61">
        <f>SUMIF(اضافه!B:B,يوميه!G381,اضافه!K:K)</f>
        <v>0</v>
      </c>
    </row>
    <row r="382" spans="1:10" ht="21.95" customHeight="1" x14ac:dyDescent="0.25">
      <c r="A382" s="45">
        <v>377</v>
      </c>
      <c r="B382" s="59">
        <f>IFERROR(IF(A382&gt;0,VLOOKUP(A382,صرف!B:K,2,0),""),0)</f>
        <v>0</v>
      </c>
      <c r="C382" s="60">
        <f>IFERROR(IF(A382&gt;0,VLOOKUP(A382,صرف!B:K,3,0),""),0)</f>
        <v>0</v>
      </c>
      <c r="D382" s="61">
        <f>SUMIF(صرف!B:B,يوميه!A382,صرف!K:K)</f>
        <v>0</v>
      </c>
      <c r="E382" s="62"/>
      <c r="F382" s="63" t="str">
        <f t="shared" si="5"/>
        <v/>
      </c>
      <c r="G382" s="47"/>
      <c r="H382" s="64" t="str">
        <f>IFERROR(IF(G382&gt;0,VLOOKUP(G382,اضافه!B:K,2,0),""),0)</f>
        <v/>
      </c>
      <c r="I382" s="60" t="str">
        <f>IFERROR(IF(G382&gt;0,VLOOKUP(G382,اضافه!B:K,3,0),""),0)</f>
        <v/>
      </c>
      <c r="J382" s="61">
        <f>SUMIF(اضافه!B:B,يوميه!G382,اضافه!K:K)</f>
        <v>0</v>
      </c>
    </row>
    <row r="383" spans="1:10" ht="21.95" customHeight="1" x14ac:dyDescent="0.25">
      <c r="A383" s="45">
        <v>378</v>
      </c>
      <c r="B383" s="59">
        <f>IFERROR(IF(A383&gt;0,VLOOKUP(A383,صرف!B:K,2,0),""),0)</f>
        <v>0</v>
      </c>
      <c r="C383" s="60">
        <f>IFERROR(IF(A383&gt;0,VLOOKUP(A383,صرف!B:K,3,0),""),0)</f>
        <v>0</v>
      </c>
      <c r="D383" s="61">
        <f>SUMIF(صرف!B:B,يوميه!A383,صرف!K:K)</f>
        <v>0</v>
      </c>
      <c r="E383" s="62"/>
      <c r="F383" s="63" t="str">
        <f t="shared" si="5"/>
        <v/>
      </c>
      <c r="G383" s="47"/>
      <c r="H383" s="64" t="str">
        <f>IFERROR(IF(G383&gt;0,VLOOKUP(G383,اضافه!B:K,2,0),""),0)</f>
        <v/>
      </c>
      <c r="I383" s="60" t="str">
        <f>IFERROR(IF(G383&gt;0,VLOOKUP(G383,اضافه!B:K,3,0),""),0)</f>
        <v/>
      </c>
      <c r="J383" s="61">
        <f>SUMIF(اضافه!B:B,يوميه!G383,اضافه!K:K)</f>
        <v>0</v>
      </c>
    </row>
    <row r="384" spans="1:10" ht="21.95" customHeight="1" x14ac:dyDescent="0.25">
      <c r="A384" s="45">
        <v>379</v>
      </c>
      <c r="B384" s="59">
        <f>IFERROR(IF(A384&gt;0,VLOOKUP(A384,صرف!B:K,2,0),""),0)</f>
        <v>0</v>
      </c>
      <c r="C384" s="60">
        <f>IFERROR(IF(A384&gt;0,VLOOKUP(A384,صرف!B:K,3,0),""),0)</f>
        <v>0</v>
      </c>
      <c r="D384" s="61">
        <f>SUMIF(صرف!B:B,يوميه!A384,صرف!K:K)</f>
        <v>0</v>
      </c>
      <c r="E384" s="62"/>
      <c r="F384" s="63" t="str">
        <f t="shared" si="5"/>
        <v/>
      </c>
      <c r="G384" s="47"/>
      <c r="H384" s="64" t="str">
        <f>IFERROR(IF(G384&gt;0,VLOOKUP(G384,اضافه!B:K,2,0),""),0)</f>
        <v/>
      </c>
      <c r="I384" s="60" t="str">
        <f>IFERROR(IF(G384&gt;0,VLOOKUP(G384,اضافه!B:K,3,0),""),0)</f>
        <v/>
      </c>
      <c r="J384" s="61">
        <f>SUMIF(اضافه!B:B,يوميه!G384,اضافه!K:K)</f>
        <v>0</v>
      </c>
    </row>
    <row r="385" spans="1:10" ht="21.95" customHeight="1" x14ac:dyDescent="0.25">
      <c r="A385" s="45">
        <v>380</v>
      </c>
      <c r="B385" s="59">
        <f>IFERROR(IF(A385&gt;0,VLOOKUP(A385,صرف!B:K,2,0),""),0)</f>
        <v>0</v>
      </c>
      <c r="C385" s="60">
        <f>IFERROR(IF(A385&gt;0,VLOOKUP(A385,صرف!B:K,3,0),""),0)</f>
        <v>0</v>
      </c>
      <c r="D385" s="61">
        <f>SUMIF(صرف!B:B,يوميه!A385,صرف!K:K)</f>
        <v>0</v>
      </c>
      <c r="E385" s="62"/>
      <c r="F385" s="63" t="str">
        <f t="shared" si="5"/>
        <v/>
      </c>
      <c r="G385" s="47"/>
      <c r="H385" s="64" t="str">
        <f>IFERROR(IF(G385&gt;0,VLOOKUP(G385,اضافه!B:K,2,0),""),0)</f>
        <v/>
      </c>
      <c r="I385" s="60" t="str">
        <f>IFERROR(IF(G385&gt;0,VLOOKUP(G385,اضافه!B:K,3,0),""),0)</f>
        <v/>
      </c>
      <c r="J385" s="61">
        <f>SUMIF(اضافه!B:B,يوميه!G385,اضافه!K:K)</f>
        <v>0</v>
      </c>
    </row>
    <row r="386" spans="1:10" ht="21.95" customHeight="1" x14ac:dyDescent="0.25">
      <c r="A386" s="45">
        <v>381</v>
      </c>
      <c r="B386" s="59">
        <f>IFERROR(IF(A386&gt;0,VLOOKUP(A386,صرف!B:K,2,0),""),0)</f>
        <v>0</v>
      </c>
      <c r="C386" s="60">
        <f>IFERROR(IF(A386&gt;0,VLOOKUP(A386,صرف!B:K,3,0),""),0)</f>
        <v>0</v>
      </c>
      <c r="D386" s="61">
        <f>SUMIF(صرف!B:B,يوميه!A386,صرف!K:K)</f>
        <v>0</v>
      </c>
      <c r="E386" s="62"/>
      <c r="F386" s="63" t="str">
        <f t="shared" si="5"/>
        <v/>
      </c>
      <c r="G386" s="47"/>
      <c r="H386" s="64" t="str">
        <f>IFERROR(IF(G386&gt;0,VLOOKUP(G386,اضافه!B:K,2,0),""),0)</f>
        <v/>
      </c>
      <c r="I386" s="60" t="str">
        <f>IFERROR(IF(G386&gt;0,VLOOKUP(G386,اضافه!B:K,3,0),""),0)</f>
        <v/>
      </c>
      <c r="J386" s="61">
        <f>SUMIF(اضافه!B:B,يوميه!G386,اضافه!K:K)</f>
        <v>0</v>
      </c>
    </row>
    <row r="387" spans="1:10" ht="21.95" customHeight="1" x14ac:dyDescent="0.25">
      <c r="A387" s="45">
        <v>382</v>
      </c>
      <c r="B387" s="59">
        <f>IFERROR(IF(A387&gt;0,VLOOKUP(A387,صرف!B:K,2,0),""),0)</f>
        <v>0</v>
      </c>
      <c r="C387" s="60">
        <f>IFERROR(IF(A387&gt;0,VLOOKUP(A387,صرف!B:K,3,0),""),0)</f>
        <v>0</v>
      </c>
      <c r="D387" s="61">
        <f>SUMIF(صرف!B:B,يوميه!A387,صرف!K:K)</f>
        <v>0</v>
      </c>
      <c r="E387" s="62"/>
      <c r="F387" s="63" t="str">
        <f t="shared" si="5"/>
        <v/>
      </c>
      <c r="G387" s="47"/>
      <c r="H387" s="64" t="str">
        <f>IFERROR(IF(G387&gt;0,VLOOKUP(G387,اضافه!B:K,2,0),""),0)</f>
        <v/>
      </c>
      <c r="I387" s="60" t="str">
        <f>IFERROR(IF(G387&gt;0,VLOOKUP(G387,اضافه!B:K,3,0),""),0)</f>
        <v/>
      </c>
      <c r="J387" s="61">
        <f>SUMIF(اضافه!B:B,يوميه!G387,اضافه!K:K)</f>
        <v>0</v>
      </c>
    </row>
    <row r="388" spans="1:10" ht="21.95" customHeight="1" x14ac:dyDescent="0.25">
      <c r="A388" s="45">
        <v>383</v>
      </c>
      <c r="B388" s="59">
        <f>IFERROR(IF(A388&gt;0,VLOOKUP(A388,صرف!B:K,2,0),""),0)</f>
        <v>0</v>
      </c>
      <c r="C388" s="60">
        <f>IFERROR(IF(A388&gt;0,VLOOKUP(A388,صرف!B:K,3,0),""),0)</f>
        <v>0</v>
      </c>
      <c r="D388" s="61">
        <f>SUMIF(صرف!B:B,يوميه!A388,صرف!K:K)</f>
        <v>0</v>
      </c>
      <c r="E388" s="62"/>
      <c r="F388" s="63" t="str">
        <f t="shared" si="5"/>
        <v/>
      </c>
      <c r="G388" s="47"/>
      <c r="H388" s="64" t="str">
        <f>IFERROR(IF(G388&gt;0,VLOOKUP(G388,اضافه!B:K,2,0),""),0)</f>
        <v/>
      </c>
      <c r="I388" s="60" t="str">
        <f>IFERROR(IF(G388&gt;0,VLOOKUP(G388,اضافه!B:K,3,0),""),0)</f>
        <v/>
      </c>
      <c r="J388" s="61">
        <f>SUMIF(اضافه!B:B,يوميه!G388,اضافه!K:K)</f>
        <v>0</v>
      </c>
    </row>
    <row r="389" spans="1:10" ht="21.95" customHeight="1" x14ac:dyDescent="0.25">
      <c r="A389" s="45">
        <v>384</v>
      </c>
      <c r="B389" s="59">
        <f>IFERROR(IF(A389&gt;0,VLOOKUP(A389,صرف!B:K,2,0),""),0)</f>
        <v>0</v>
      </c>
      <c r="C389" s="60">
        <f>IFERROR(IF(A389&gt;0,VLOOKUP(A389,صرف!B:K,3,0),""),0)</f>
        <v>0</v>
      </c>
      <c r="D389" s="61">
        <f>SUMIF(صرف!B:B,يوميه!A389,صرف!K:K)</f>
        <v>0</v>
      </c>
      <c r="E389" s="62"/>
      <c r="F389" s="63" t="str">
        <f t="shared" ref="F389:F452" si="6">IF(G389&lt;&gt;0,1+F388,"")</f>
        <v/>
      </c>
      <c r="G389" s="47"/>
      <c r="H389" s="64" t="str">
        <f>IFERROR(IF(G389&gt;0,VLOOKUP(G389,اضافه!B:K,2,0),""),0)</f>
        <v/>
      </c>
      <c r="I389" s="60" t="str">
        <f>IFERROR(IF(G389&gt;0,VLOOKUP(G389,اضافه!B:K,3,0),""),0)</f>
        <v/>
      </c>
      <c r="J389" s="61">
        <f>SUMIF(اضافه!B:B,يوميه!G389,اضافه!K:K)</f>
        <v>0</v>
      </c>
    </row>
    <row r="390" spans="1:10" ht="21.95" customHeight="1" x14ac:dyDescent="0.25">
      <c r="A390" s="45">
        <v>385</v>
      </c>
      <c r="B390" s="59">
        <f>IFERROR(IF(A390&gt;0,VLOOKUP(A390,صرف!B:K,2,0),""),0)</f>
        <v>0</v>
      </c>
      <c r="C390" s="60">
        <f>IFERROR(IF(A390&gt;0,VLOOKUP(A390,صرف!B:K,3,0),""),0)</f>
        <v>0</v>
      </c>
      <c r="D390" s="61">
        <f>SUMIF(صرف!B:B,يوميه!A390,صرف!K:K)</f>
        <v>0</v>
      </c>
      <c r="E390" s="62"/>
      <c r="F390" s="63" t="str">
        <f t="shared" si="6"/>
        <v/>
      </c>
      <c r="G390" s="47"/>
      <c r="H390" s="64" t="str">
        <f>IFERROR(IF(G390&gt;0,VLOOKUP(G390,اضافه!B:K,2,0),""),0)</f>
        <v/>
      </c>
      <c r="I390" s="60" t="str">
        <f>IFERROR(IF(G390&gt;0,VLOOKUP(G390,اضافه!B:K,3,0),""),0)</f>
        <v/>
      </c>
      <c r="J390" s="61">
        <f>SUMIF(اضافه!B:B,يوميه!G390,اضافه!K:K)</f>
        <v>0</v>
      </c>
    </row>
    <row r="391" spans="1:10" ht="21.95" customHeight="1" x14ac:dyDescent="0.25">
      <c r="A391" s="45">
        <v>386</v>
      </c>
      <c r="B391" s="59">
        <f>IFERROR(IF(A391&gt;0,VLOOKUP(A391,صرف!B:K,2,0),""),0)</f>
        <v>0</v>
      </c>
      <c r="C391" s="60">
        <f>IFERROR(IF(A391&gt;0,VLOOKUP(A391,صرف!B:K,3,0),""),0)</f>
        <v>0</v>
      </c>
      <c r="D391" s="61">
        <f>SUMIF(صرف!B:B,يوميه!A391,صرف!K:K)</f>
        <v>0</v>
      </c>
      <c r="E391" s="62"/>
      <c r="F391" s="63" t="str">
        <f t="shared" si="6"/>
        <v/>
      </c>
      <c r="G391" s="47"/>
      <c r="H391" s="64" t="str">
        <f>IFERROR(IF(G391&gt;0,VLOOKUP(G391,اضافه!B:K,2,0),""),0)</f>
        <v/>
      </c>
      <c r="I391" s="60" t="str">
        <f>IFERROR(IF(G391&gt;0,VLOOKUP(G391,اضافه!B:K,3,0),""),0)</f>
        <v/>
      </c>
      <c r="J391" s="61">
        <f>SUMIF(اضافه!B:B,يوميه!G391,اضافه!K:K)</f>
        <v>0</v>
      </c>
    </row>
    <row r="392" spans="1:10" ht="21.95" customHeight="1" x14ac:dyDescent="0.25">
      <c r="A392" s="45">
        <v>387</v>
      </c>
      <c r="B392" s="59">
        <f>IFERROR(IF(A392&gt;0,VLOOKUP(A392,صرف!B:K,2,0),""),0)</f>
        <v>0</v>
      </c>
      <c r="C392" s="60">
        <f>IFERROR(IF(A392&gt;0,VLOOKUP(A392,صرف!B:K,3,0),""),0)</f>
        <v>0</v>
      </c>
      <c r="D392" s="61">
        <f>SUMIF(صرف!B:B,يوميه!A392,صرف!K:K)</f>
        <v>0</v>
      </c>
      <c r="E392" s="62"/>
      <c r="F392" s="63" t="str">
        <f t="shared" si="6"/>
        <v/>
      </c>
      <c r="G392" s="47"/>
      <c r="H392" s="64" t="str">
        <f>IFERROR(IF(G392&gt;0,VLOOKUP(G392,اضافه!B:K,2,0),""),0)</f>
        <v/>
      </c>
      <c r="I392" s="60" t="str">
        <f>IFERROR(IF(G392&gt;0,VLOOKUP(G392,اضافه!B:K,3,0),""),0)</f>
        <v/>
      </c>
      <c r="J392" s="61">
        <f>SUMIF(اضافه!B:B,يوميه!G392,اضافه!K:K)</f>
        <v>0</v>
      </c>
    </row>
    <row r="393" spans="1:10" ht="21.95" customHeight="1" x14ac:dyDescent="0.25">
      <c r="A393" s="45">
        <v>388</v>
      </c>
      <c r="B393" s="59">
        <f>IFERROR(IF(A393&gt;0,VLOOKUP(A393,صرف!B:K,2,0),""),0)</f>
        <v>0</v>
      </c>
      <c r="C393" s="60">
        <f>IFERROR(IF(A393&gt;0,VLOOKUP(A393,صرف!B:K,3,0),""),0)</f>
        <v>0</v>
      </c>
      <c r="D393" s="61">
        <f>SUMIF(صرف!B:B,يوميه!A393,صرف!K:K)</f>
        <v>0</v>
      </c>
      <c r="E393" s="62"/>
      <c r="F393" s="63" t="str">
        <f t="shared" si="6"/>
        <v/>
      </c>
      <c r="G393" s="47"/>
      <c r="H393" s="64" t="str">
        <f>IFERROR(IF(G393&gt;0,VLOOKUP(G393,اضافه!B:K,2,0),""),0)</f>
        <v/>
      </c>
      <c r="I393" s="60" t="str">
        <f>IFERROR(IF(G393&gt;0,VLOOKUP(G393,اضافه!B:K,3,0),""),0)</f>
        <v/>
      </c>
      <c r="J393" s="61">
        <f>SUMIF(اضافه!B:B,يوميه!G393,اضافه!K:K)</f>
        <v>0</v>
      </c>
    </row>
    <row r="394" spans="1:10" ht="21.95" customHeight="1" x14ac:dyDescent="0.25">
      <c r="A394" s="45">
        <v>389</v>
      </c>
      <c r="B394" s="59">
        <f>IFERROR(IF(A394&gt;0,VLOOKUP(A394,صرف!B:K,2,0),""),0)</f>
        <v>0</v>
      </c>
      <c r="C394" s="60">
        <f>IFERROR(IF(A394&gt;0,VLOOKUP(A394,صرف!B:K,3,0),""),0)</f>
        <v>0</v>
      </c>
      <c r="D394" s="61">
        <f>SUMIF(صرف!B:B,يوميه!A394,صرف!K:K)</f>
        <v>0</v>
      </c>
      <c r="E394" s="62"/>
      <c r="F394" s="63" t="str">
        <f t="shared" si="6"/>
        <v/>
      </c>
      <c r="G394" s="47"/>
      <c r="H394" s="64" t="str">
        <f>IFERROR(IF(G394&gt;0,VLOOKUP(G394,اضافه!B:K,2,0),""),0)</f>
        <v/>
      </c>
      <c r="I394" s="60" t="str">
        <f>IFERROR(IF(G394&gt;0,VLOOKUP(G394,اضافه!B:K,3,0),""),0)</f>
        <v/>
      </c>
      <c r="J394" s="61">
        <f>SUMIF(اضافه!B:B,يوميه!G394,اضافه!K:K)</f>
        <v>0</v>
      </c>
    </row>
    <row r="395" spans="1:10" ht="21.95" customHeight="1" x14ac:dyDescent="0.25">
      <c r="A395" s="45">
        <v>390</v>
      </c>
      <c r="B395" s="59">
        <f>IFERROR(IF(A395&gt;0,VLOOKUP(A395,صرف!B:K,2,0),""),0)</f>
        <v>0</v>
      </c>
      <c r="C395" s="60">
        <f>IFERROR(IF(A395&gt;0,VLOOKUP(A395,صرف!B:K,3,0),""),0)</f>
        <v>0</v>
      </c>
      <c r="D395" s="61">
        <f>SUMIF(صرف!B:B,يوميه!A395,صرف!K:K)</f>
        <v>0</v>
      </c>
      <c r="E395" s="62"/>
      <c r="F395" s="63" t="str">
        <f t="shared" si="6"/>
        <v/>
      </c>
      <c r="G395" s="47"/>
      <c r="H395" s="64" t="str">
        <f>IFERROR(IF(G395&gt;0,VLOOKUP(G395,اضافه!B:K,2,0),""),0)</f>
        <v/>
      </c>
      <c r="I395" s="60" t="str">
        <f>IFERROR(IF(G395&gt;0,VLOOKUP(G395,اضافه!B:K,3,0),""),0)</f>
        <v/>
      </c>
      <c r="J395" s="61">
        <f>SUMIF(اضافه!B:B,يوميه!G395,اضافه!K:K)</f>
        <v>0</v>
      </c>
    </row>
    <row r="396" spans="1:10" ht="21.95" customHeight="1" x14ac:dyDescent="0.25">
      <c r="A396" s="45">
        <v>391</v>
      </c>
      <c r="B396" s="59">
        <f>IFERROR(IF(A396&gt;0,VLOOKUP(A396,صرف!B:K,2,0),""),0)</f>
        <v>0</v>
      </c>
      <c r="C396" s="60">
        <f>IFERROR(IF(A396&gt;0,VLOOKUP(A396,صرف!B:K,3,0),""),0)</f>
        <v>0</v>
      </c>
      <c r="D396" s="61">
        <f>SUMIF(صرف!B:B,يوميه!A396,صرف!K:K)</f>
        <v>0</v>
      </c>
      <c r="E396" s="62"/>
      <c r="F396" s="63" t="str">
        <f t="shared" si="6"/>
        <v/>
      </c>
      <c r="G396" s="47"/>
      <c r="H396" s="64" t="str">
        <f>IFERROR(IF(G396&gt;0,VLOOKUP(G396,اضافه!B:K,2,0),""),0)</f>
        <v/>
      </c>
      <c r="I396" s="60" t="str">
        <f>IFERROR(IF(G396&gt;0,VLOOKUP(G396,اضافه!B:K,3,0),""),0)</f>
        <v/>
      </c>
      <c r="J396" s="61">
        <f>SUMIF(اضافه!B:B,يوميه!G396,اضافه!K:K)</f>
        <v>0</v>
      </c>
    </row>
    <row r="397" spans="1:10" ht="21.95" customHeight="1" x14ac:dyDescent="0.25">
      <c r="A397" s="45">
        <v>392</v>
      </c>
      <c r="B397" s="59">
        <f>IFERROR(IF(A397&gt;0,VLOOKUP(A397,صرف!B:K,2,0),""),0)</f>
        <v>0</v>
      </c>
      <c r="C397" s="60">
        <f>IFERROR(IF(A397&gt;0,VLOOKUP(A397,صرف!B:K,3,0),""),0)</f>
        <v>0</v>
      </c>
      <c r="D397" s="61">
        <f>SUMIF(صرف!B:B,يوميه!A397,صرف!K:K)</f>
        <v>0</v>
      </c>
      <c r="E397" s="62"/>
      <c r="F397" s="63" t="str">
        <f t="shared" si="6"/>
        <v/>
      </c>
      <c r="G397" s="47"/>
      <c r="H397" s="64" t="str">
        <f>IFERROR(IF(G397&gt;0,VLOOKUP(G397,اضافه!B:K,2,0),""),0)</f>
        <v/>
      </c>
      <c r="I397" s="60" t="str">
        <f>IFERROR(IF(G397&gt;0,VLOOKUP(G397,اضافه!B:K,3,0),""),0)</f>
        <v/>
      </c>
      <c r="J397" s="61">
        <f>SUMIF(اضافه!B:B,يوميه!G397,اضافه!K:K)</f>
        <v>0</v>
      </c>
    </row>
    <row r="398" spans="1:10" ht="21.95" customHeight="1" x14ac:dyDescent="0.25">
      <c r="A398" s="45">
        <v>393</v>
      </c>
      <c r="B398" s="59">
        <f>IFERROR(IF(A398&gt;0,VLOOKUP(A398,صرف!B:K,2,0),""),0)</f>
        <v>0</v>
      </c>
      <c r="C398" s="60">
        <f>IFERROR(IF(A398&gt;0,VLOOKUP(A398,صرف!B:K,3,0),""),0)</f>
        <v>0</v>
      </c>
      <c r="D398" s="61">
        <f>SUMIF(صرف!B:B,يوميه!A398,صرف!K:K)</f>
        <v>0</v>
      </c>
      <c r="E398" s="62"/>
      <c r="F398" s="63" t="str">
        <f t="shared" si="6"/>
        <v/>
      </c>
      <c r="G398" s="47"/>
      <c r="H398" s="64" t="str">
        <f>IFERROR(IF(G398&gt;0,VLOOKUP(G398,اضافه!B:K,2,0),""),0)</f>
        <v/>
      </c>
      <c r="I398" s="60" t="str">
        <f>IFERROR(IF(G398&gt;0,VLOOKUP(G398,اضافه!B:K,3,0),""),0)</f>
        <v/>
      </c>
      <c r="J398" s="61">
        <f>SUMIF(اضافه!B:B,يوميه!G398,اضافه!K:K)</f>
        <v>0</v>
      </c>
    </row>
    <row r="399" spans="1:10" ht="21.95" customHeight="1" x14ac:dyDescent="0.25">
      <c r="A399" s="45">
        <v>394</v>
      </c>
      <c r="B399" s="59">
        <f>IFERROR(IF(A399&gt;0,VLOOKUP(A399,صرف!B:K,2,0),""),0)</f>
        <v>0</v>
      </c>
      <c r="C399" s="60">
        <f>IFERROR(IF(A399&gt;0,VLOOKUP(A399,صرف!B:K,3,0),""),0)</f>
        <v>0</v>
      </c>
      <c r="D399" s="61">
        <f>SUMIF(صرف!B:B,يوميه!A399,صرف!K:K)</f>
        <v>0</v>
      </c>
      <c r="E399" s="62"/>
      <c r="F399" s="63" t="str">
        <f t="shared" si="6"/>
        <v/>
      </c>
      <c r="G399" s="47"/>
      <c r="H399" s="64" t="str">
        <f>IFERROR(IF(G399&gt;0,VLOOKUP(G399,اضافه!B:K,2,0),""),0)</f>
        <v/>
      </c>
      <c r="I399" s="60" t="str">
        <f>IFERROR(IF(G399&gt;0,VLOOKUP(G399,اضافه!B:K,3,0),""),0)</f>
        <v/>
      </c>
      <c r="J399" s="61">
        <f>SUMIF(اضافه!B:B,يوميه!G399,اضافه!K:K)</f>
        <v>0</v>
      </c>
    </row>
    <row r="400" spans="1:10" ht="21.95" customHeight="1" x14ac:dyDescent="0.25">
      <c r="A400" s="45">
        <v>395</v>
      </c>
      <c r="B400" s="59">
        <f>IFERROR(IF(A400&gt;0,VLOOKUP(A400,صرف!B:K,2,0),""),0)</f>
        <v>0</v>
      </c>
      <c r="C400" s="60">
        <f>IFERROR(IF(A400&gt;0,VLOOKUP(A400,صرف!B:K,3,0),""),0)</f>
        <v>0</v>
      </c>
      <c r="D400" s="61">
        <f>SUMIF(صرف!B:B,يوميه!A400,صرف!K:K)</f>
        <v>0</v>
      </c>
      <c r="E400" s="62"/>
      <c r="F400" s="63" t="str">
        <f t="shared" si="6"/>
        <v/>
      </c>
      <c r="G400" s="47"/>
      <c r="H400" s="64" t="str">
        <f>IFERROR(IF(G400&gt;0,VLOOKUP(G400,اضافه!B:K,2,0),""),0)</f>
        <v/>
      </c>
      <c r="I400" s="60" t="str">
        <f>IFERROR(IF(G400&gt;0,VLOOKUP(G400,اضافه!B:K,3,0),""),0)</f>
        <v/>
      </c>
      <c r="J400" s="61">
        <f>SUMIF(اضافه!B:B,يوميه!G400,اضافه!K:K)</f>
        <v>0</v>
      </c>
    </row>
    <row r="401" spans="1:10" ht="21.95" customHeight="1" x14ac:dyDescent="0.25">
      <c r="A401" s="45">
        <v>396</v>
      </c>
      <c r="B401" s="59">
        <f>IFERROR(IF(A401&gt;0,VLOOKUP(A401,صرف!B:K,2,0),""),0)</f>
        <v>0</v>
      </c>
      <c r="C401" s="60">
        <f>IFERROR(IF(A401&gt;0,VLOOKUP(A401,صرف!B:K,3,0),""),0)</f>
        <v>0</v>
      </c>
      <c r="D401" s="61">
        <f>SUMIF(صرف!B:B,يوميه!A401,صرف!K:K)</f>
        <v>0</v>
      </c>
      <c r="E401" s="62"/>
      <c r="F401" s="63" t="str">
        <f t="shared" si="6"/>
        <v/>
      </c>
      <c r="G401" s="47"/>
      <c r="H401" s="64" t="str">
        <f>IFERROR(IF(G401&gt;0,VLOOKUP(G401,اضافه!B:K,2,0),""),0)</f>
        <v/>
      </c>
      <c r="I401" s="60" t="str">
        <f>IFERROR(IF(G401&gt;0,VLOOKUP(G401,اضافه!B:K,3,0),""),0)</f>
        <v/>
      </c>
      <c r="J401" s="61">
        <f>SUMIF(اضافه!B:B,يوميه!G401,اضافه!K:K)</f>
        <v>0</v>
      </c>
    </row>
    <row r="402" spans="1:10" ht="21.95" customHeight="1" x14ac:dyDescent="0.25">
      <c r="A402" s="45">
        <v>397</v>
      </c>
      <c r="B402" s="59">
        <f>IFERROR(IF(A402&gt;0,VLOOKUP(A402,صرف!B:K,2,0),""),0)</f>
        <v>0</v>
      </c>
      <c r="C402" s="60">
        <f>IFERROR(IF(A402&gt;0,VLOOKUP(A402,صرف!B:K,3,0),""),0)</f>
        <v>0</v>
      </c>
      <c r="D402" s="61">
        <f>SUMIF(صرف!B:B,يوميه!A402,صرف!K:K)</f>
        <v>0</v>
      </c>
      <c r="E402" s="62"/>
      <c r="F402" s="63" t="str">
        <f t="shared" si="6"/>
        <v/>
      </c>
      <c r="G402" s="47"/>
      <c r="H402" s="64" t="str">
        <f>IFERROR(IF(G402&gt;0,VLOOKUP(G402,اضافه!B:K,2,0),""),0)</f>
        <v/>
      </c>
      <c r="I402" s="60" t="str">
        <f>IFERROR(IF(G402&gt;0,VLOOKUP(G402,اضافه!B:K,3,0),""),0)</f>
        <v/>
      </c>
      <c r="J402" s="61">
        <f>SUMIF(اضافه!B:B,يوميه!G402,اضافه!K:K)</f>
        <v>0</v>
      </c>
    </row>
    <row r="403" spans="1:10" ht="21.95" customHeight="1" x14ac:dyDescent="0.25">
      <c r="A403" s="45">
        <v>398</v>
      </c>
      <c r="B403" s="59">
        <f>IFERROR(IF(A403&gt;0,VLOOKUP(A403,صرف!B:K,2,0),""),0)</f>
        <v>0</v>
      </c>
      <c r="C403" s="60">
        <f>IFERROR(IF(A403&gt;0,VLOOKUP(A403,صرف!B:K,3,0),""),0)</f>
        <v>0</v>
      </c>
      <c r="D403" s="61">
        <f>SUMIF(صرف!B:B,يوميه!A403,صرف!K:K)</f>
        <v>0</v>
      </c>
      <c r="E403" s="62"/>
      <c r="F403" s="63" t="str">
        <f t="shared" si="6"/>
        <v/>
      </c>
      <c r="G403" s="47"/>
      <c r="H403" s="64" t="str">
        <f>IFERROR(IF(G403&gt;0,VLOOKUP(G403,اضافه!B:K,2,0),""),0)</f>
        <v/>
      </c>
      <c r="I403" s="60" t="str">
        <f>IFERROR(IF(G403&gt;0,VLOOKUP(G403,اضافه!B:K,3,0),""),0)</f>
        <v/>
      </c>
      <c r="J403" s="61">
        <f>SUMIF(اضافه!B:B,يوميه!G403,اضافه!K:K)</f>
        <v>0</v>
      </c>
    </row>
    <row r="404" spans="1:10" ht="21.95" customHeight="1" x14ac:dyDescent="0.25">
      <c r="A404" s="45">
        <v>399</v>
      </c>
      <c r="B404" s="59">
        <f>IFERROR(IF(A404&gt;0,VLOOKUP(A404,صرف!B:K,2,0),""),0)</f>
        <v>0</v>
      </c>
      <c r="C404" s="60">
        <f>IFERROR(IF(A404&gt;0,VLOOKUP(A404,صرف!B:K,3,0),""),0)</f>
        <v>0</v>
      </c>
      <c r="D404" s="61">
        <f>SUMIF(صرف!B:B,يوميه!A404,صرف!K:K)</f>
        <v>0</v>
      </c>
      <c r="E404" s="62"/>
      <c r="F404" s="63" t="str">
        <f t="shared" si="6"/>
        <v/>
      </c>
      <c r="G404" s="47"/>
      <c r="H404" s="64" t="str">
        <f>IFERROR(IF(G404&gt;0,VLOOKUP(G404,اضافه!B:K,2,0),""),0)</f>
        <v/>
      </c>
      <c r="I404" s="60" t="str">
        <f>IFERROR(IF(G404&gt;0,VLOOKUP(G404,اضافه!B:K,3,0),""),0)</f>
        <v/>
      </c>
      <c r="J404" s="61">
        <f>SUMIF(اضافه!B:B,يوميه!G404,اضافه!K:K)</f>
        <v>0</v>
      </c>
    </row>
    <row r="405" spans="1:10" ht="21.95" customHeight="1" x14ac:dyDescent="0.25">
      <c r="A405" s="45">
        <v>400</v>
      </c>
      <c r="B405" s="59">
        <f>IFERROR(IF(A405&gt;0,VLOOKUP(A405,صرف!B:K,2,0),""),0)</f>
        <v>0</v>
      </c>
      <c r="C405" s="60">
        <f>IFERROR(IF(A405&gt;0,VLOOKUP(A405,صرف!B:K,3,0),""),0)</f>
        <v>0</v>
      </c>
      <c r="D405" s="61">
        <f>SUMIF(صرف!B:B,يوميه!A405,صرف!K:K)</f>
        <v>0</v>
      </c>
      <c r="E405" s="62"/>
      <c r="F405" s="63" t="str">
        <f t="shared" si="6"/>
        <v/>
      </c>
      <c r="G405" s="47"/>
      <c r="H405" s="64" t="str">
        <f>IFERROR(IF(G405&gt;0,VLOOKUP(G405,اضافه!B:K,2,0),""),0)</f>
        <v/>
      </c>
      <c r="I405" s="60" t="str">
        <f>IFERROR(IF(G405&gt;0,VLOOKUP(G405,اضافه!B:K,3,0),""),0)</f>
        <v/>
      </c>
      <c r="J405" s="61">
        <f>SUMIF(اضافه!B:B,يوميه!G405,اضافه!K:K)</f>
        <v>0</v>
      </c>
    </row>
    <row r="406" spans="1:10" ht="21.95" customHeight="1" x14ac:dyDescent="0.25">
      <c r="A406" s="45">
        <v>401</v>
      </c>
      <c r="B406" s="59">
        <f>IFERROR(IF(A406&gt;0,VLOOKUP(A406,صرف!B:K,2,0),""),0)</f>
        <v>0</v>
      </c>
      <c r="C406" s="60">
        <f>IFERROR(IF(A406&gt;0,VLOOKUP(A406,صرف!B:K,3,0),""),0)</f>
        <v>0</v>
      </c>
      <c r="D406" s="61">
        <f>SUMIF(صرف!B:B,يوميه!A406,صرف!K:K)</f>
        <v>0</v>
      </c>
      <c r="E406" s="62"/>
      <c r="F406" s="63" t="str">
        <f t="shared" si="6"/>
        <v/>
      </c>
      <c r="G406" s="47"/>
      <c r="H406" s="64" t="str">
        <f>IFERROR(IF(G406&gt;0,VLOOKUP(G406,اضافه!B:K,2,0),""),0)</f>
        <v/>
      </c>
      <c r="I406" s="60" t="str">
        <f>IFERROR(IF(G406&gt;0,VLOOKUP(G406,اضافه!B:K,3,0),""),0)</f>
        <v/>
      </c>
      <c r="J406" s="61">
        <f>SUMIF(اضافه!B:B,يوميه!G406,اضافه!K:K)</f>
        <v>0</v>
      </c>
    </row>
    <row r="407" spans="1:10" ht="21.95" customHeight="1" x14ac:dyDescent="0.25">
      <c r="A407" s="45">
        <v>402</v>
      </c>
      <c r="B407" s="59">
        <f>IFERROR(IF(A407&gt;0,VLOOKUP(A407,صرف!B:K,2,0),""),0)</f>
        <v>0</v>
      </c>
      <c r="C407" s="60">
        <f>IFERROR(IF(A407&gt;0,VLOOKUP(A407,صرف!B:K,3,0),""),0)</f>
        <v>0</v>
      </c>
      <c r="D407" s="61">
        <f>SUMIF(صرف!B:B,يوميه!A407,صرف!K:K)</f>
        <v>0</v>
      </c>
      <c r="E407" s="62"/>
      <c r="F407" s="63" t="str">
        <f t="shared" si="6"/>
        <v/>
      </c>
      <c r="G407" s="47"/>
      <c r="H407" s="64" t="str">
        <f>IFERROR(IF(G407&gt;0,VLOOKUP(G407,اضافه!B:K,2,0),""),0)</f>
        <v/>
      </c>
      <c r="I407" s="60" t="str">
        <f>IFERROR(IF(G407&gt;0,VLOOKUP(G407,اضافه!B:K,3,0),""),0)</f>
        <v/>
      </c>
      <c r="J407" s="61">
        <f>SUMIF(اضافه!B:B,يوميه!G407,اضافه!K:K)</f>
        <v>0</v>
      </c>
    </row>
    <row r="408" spans="1:10" ht="21.95" customHeight="1" x14ac:dyDescent="0.25">
      <c r="A408" s="45">
        <v>403</v>
      </c>
      <c r="B408" s="59">
        <f>IFERROR(IF(A408&gt;0,VLOOKUP(A408,صرف!B:K,2,0),""),0)</f>
        <v>0</v>
      </c>
      <c r="C408" s="60">
        <f>IFERROR(IF(A408&gt;0,VLOOKUP(A408,صرف!B:K,3,0),""),0)</f>
        <v>0</v>
      </c>
      <c r="D408" s="61">
        <f>SUMIF(صرف!B:B,يوميه!A408,صرف!K:K)</f>
        <v>0</v>
      </c>
      <c r="E408" s="62"/>
      <c r="F408" s="63" t="str">
        <f t="shared" si="6"/>
        <v/>
      </c>
      <c r="G408" s="47"/>
      <c r="H408" s="64" t="str">
        <f>IFERROR(IF(G408&gt;0,VLOOKUP(G408,اضافه!B:K,2,0),""),0)</f>
        <v/>
      </c>
      <c r="I408" s="60" t="str">
        <f>IFERROR(IF(G408&gt;0,VLOOKUP(G408,اضافه!B:K,3,0),""),0)</f>
        <v/>
      </c>
      <c r="J408" s="61">
        <f>SUMIF(اضافه!B:B,يوميه!G408,اضافه!K:K)</f>
        <v>0</v>
      </c>
    </row>
    <row r="409" spans="1:10" ht="21.95" customHeight="1" x14ac:dyDescent="0.25">
      <c r="A409" s="45">
        <v>404</v>
      </c>
      <c r="B409" s="59">
        <f>IFERROR(IF(A409&gt;0,VLOOKUP(A409,صرف!B:K,2,0),""),0)</f>
        <v>0</v>
      </c>
      <c r="C409" s="60">
        <f>IFERROR(IF(A409&gt;0,VLOOKUP(A409,صرف!B:K,3,0),""),0)</f>
        <v>0</v>
      </c>
      <c r="D409" s="61">
        <f>SUMIF(صرف!B:B,يوميه!A409,صرف!K:K)</f>
        <v>0</v>
      </c>
      <c r="E409" s="62"/>
      <c r="F409" s="63" t="str">
        <f t="shared" si="6"/>
        <v/>
      </c>
      <c r="G409" s="47"/>
      <c r="H409" s="64" t="str">
        <f>IFERROR(IF(G409&gt;0,VLOOKUP(G409,اضافه!B:K,2,0),""),0)</f>
        <v/>
      </c>
      <c r="I409" s="60" t="str">
        <f>IFERROR(IF(G409&gt;0,VLOOKUP(G409,اضافه!B:K,3,0),""),0)</f>
        <v/>
      </c>
      <c r="J409" s="61">
        <f>SUMIF(اضافه!B:B,يوميه!G409,اضافه!K:K)</f>
        <v>0</v>
      </c>
    </row>
    <row r="410" spans="1:10" ht="21.95" customHeight="1" x14ac:dyDescent="0.25">
      <c r="A410" s="45">
        <v>405</v>
      </c>
      <c r="B410" s="59">
        <f>IFERROR(IF(A410&gt;0,VLOOKUP(A410,صرف!B:K,2,0),""),0)</f>
        <v>0</v>
      </c>
      <c r="C410" s="60">
        <f>IFERROR(IF(A410&gt;0,VLOOKUP(A410,صرف!B:K,3,0),""),0)</f>
        <v>0</v>
      </c>
      <c r="D410" s="61">
        <f>SUMIF(صرف!B:B,يوميه!A410,صرف!K:K)</f>
        <v>0</v>
      </c>
      <c r="E410" s="62"/>
      <c r="F410" s="63" t="str">
        <f t="shared" si="6"/>
        <v/>
      </c>
      <c r="G410" s="47"/>
      <c r="H410" s="64" t="str">
        <f>IFERROR(IF(G410&gt;0,VLOOKUP(G410,اضافه!B:K,2,0),""),0)</f>
        <v/>
      </c>
      <c r="I410" s="60" t="str">
        <f>IFERROR(IF(G410&gt;0,VLOOKUP(G410,اضافه!B:K,3,0),""),0)</f>
        <v/>
      </c>
      <c r="J410" s="61">
        <f>SUMIF(اضافه!B:B,يوميه!G410,اضافه!K:K)</f>
        <v>0</v>
      </c>
    </row>
    <row r="411" spans="1:10" ht="21.95" customHeight="1" x14ac:dyDescent="0.25">
      <c r="A411" s="45">
        <v>406</v>
      </c>
      <c r="B411" s="59">
        <f>IFERROR(IF(A411&gt;0,VLOOKUP(A411,صرف!B:K,2,0),""),0)</f>
        <v>0</v>
      </c>
      <c r="C411" s="60">
        <f>IFERROR(IF(A411&gt;0,VLOOKUP(A411,صرف!B:K,3,0),""),0)</f>
        <v>0</v>
      </c>
      <c r="D411" s="61">
        <f>SUMIF(صرف!B:B,يوميه!A411,صرف!K:K)</f>
        <v>0</v>
      </c>
      <c r="E411" s="62"/>
      <c r="F411" s="63" t="str">
        <f t="shared" si="6"/>
        <v/>
      </c>
      <c r="G411" s="47"/>
      <c r="H411" s="64" t="str">
        <f>IFERROR(IF(G411&gt;0,VLOOKUP(G411,اضافه!B:K,2,0),""),0)</f>
        <v/>
      </c>
      <c r="I411" s="60" t="str">
        <f>IFERROR(IF(G411&gt;0,VLOOKUP(G411,اضافه!B:K,3,0),""),0)</f>
        <v/>
      </c>
      <c r="J411" s="61">
        <f>SUMIF(اضافه!B:B,يوميه!G411,اضافه!K:K)</f>
        <v>0</v>
      </c>
    </row>
    <row r="412" spans="1:10" ht="21.95" customHeight="1" x14ac:dyDescent="0.25">
      <c r="A412" s="45">
        <v>407</v>
      </c>
      <c r="B412" s="59">
        <f>IFERROR(IF(A412&gt;0,VLOOKUP(A412,صرف!B:K,2,0),""),0)</f>
        <v>0</v>
      </c>
      <c r="C412" s="60">
        <f>IFERROR(IF(A412&gt;0,VLOOKUP(A412,صرف!B:K,3,0),""),0)</f>
        <v>0</v>
      </c>
      <c r="D412" s="61">
        <f>SUMIF(صرف!B:B,يوميه!A412,صرف!K:K)</f>
        <v>0</v>
      </c>
      <c r="E412" s="62"/>
      <c r="F412" s="63" t="str">
        <f t="shared" si="6"/>
        <v/>
      </c>
      <c r="G412" s="47"/>
      <c r="H412" s="64" t="str">
        <f>IFERROR(IF(G412&gt;0,VLOOKUP(G412,اضافه!B:K,2,0),""),0)</f>
        <v/>
      </c>
      <c r="I412" s="60" t="str">
        <f>IFERROR(IF(G412&gt;0,VLOOKUP(G412,اضافه!B:K,3,0),""),0)</f>
        <v/>
      </c>
      <c r="J412" s="61">
        <f>SUMIF(اضافه!B:B,يوميه!G412,اضافه!K:K)</f>
        <v>0</v>
      </c>
    </row>
    <row r="413" spans="1:10" ht="21.95" customHeight="1" x14ac:dyDescent="0.25">
      <c r="A413" s="45">
        <v>408</v>
      </c>
      <c r="B413" s="59">
        <f>IFERROR(IF(A413&gt;0,VLOOKUP(A413,صرف!B:K,2,0),""),0)</f>
        <v>0</v>
      </c>
      <c r="C413" s="60">
        <f>IFERROR(IF(A413&gt;0,VLOOKUP(A413,صرف!B:K,3,0),""),0)</f>
        <v>0</v>
      </c>
      <c r="D413" s="61">
        <f>SUMIF(صرف!B:B,يوميه!A413,صرف!K:K)</f>
        <v>0</v>
      </c>
      <c r="E413" s="62"/>
      <c r="F413" s="63" t="str">
        <f t="shared" si="6"/>
        <v/>
      </c>
      <c r="G413" s="47"/>
      <c r="H413" s="64" t="str">
        <f>IFERROR(IF(G413&gt;0,VLOOKUP(G413,اضافه!B:K,2,0),""),0)</f>
        <v/>
      </c>
      <c r="I413" s="60" t="str">
        <f>IFERROR(IF(G413&gt;0,VLOOKUP(G413,اضافه!B:K,3,0),""),0)</f>
        <v/>
      </c>
      <c r="J413" s="61">
        <f>SUMIF(اضافه!B:B,يوميه!G413,اضافه!K:K)</f>
        <v>0</v>
      </c>
    </row>
    <row r="414" spans="1:10" ht="21.95" customHeight="1" x14ac:dyDescent="0.25">
      <c r="A414" s="45">
        <v>409</v>
      </c>
      <c r="B414" s="59">
        <f>IFERROR(IF(A414&gt;0,VLOOKUP(A414,صرف!B:K,2,0),""),0)</f>
        <v>0</v>
      </c>
      <c r="C414" s="60">
        <f>IFERROR(IF(A414&gt;0,VLOOKUP(A414,صرف!B:K,3,0),""),0)</f>
        <v>0</v>
      </c>
      <c r="D414" s="61">
        <f>SUMIF(صرف!B:B,يوميه!A414,صرف!K:K)</f>
        <v>0</v>
      </c>
      <c r="E414" s="62"/>
      <c r="F414" s="63" t="str">
        <f t="shared" si="6"/>
        <v/>
      </c>
      <c r="G414" s="47"/>
      <c r="H414" s="64" t="str">
        <f>IFERROR(IF(G414&gt;0,VLOOKUP(G414,اضافه!B:K,2,0),""),0)</f>
        <v/>
      </c>
      <c r="I414" s="60" t="str">
        <f>IFERROR(IF(G414&gt;0,VLOOKUP(G414,اضافه!B:K,3,0),""),0)</f>
        <v/>
      </c>
      <c r="J414" s="61">
        <f>SUMIF(اضافه!B:B,يوميه!G414,اضافه!K:K)</f>
        <v>0</v>
      </c>
    </row>
    <row r="415" spans="1:10" ht="21.95" customHeight="1" x14ac:dyDescent="0.25">
      <c r="A415" s="45">
        <v>410</v>
      </c>
      <c r="B415" s="59">
        <f>IFERROR(IF(A415&gt;0,VLOOKUP(A415,صرف!B:K,2,0),""),0)</f>
        <v>0</v>
      </c>
      <c r="C415" s="60">
        <f>IFERROR(IF(A415&gt;0,VLOOKUP(A415,صرف!B:K,3,0),""),0)</f>
        <v>0</v>
      </c>
      <c r="D415" s="61">
        <f>SUMIF(صرف!B:B,يوميه!A415,صرف!K:K)</f>
        <v>0</v>
      </c>
      <c r="E415" s="62"/>
      <c r="F415" s="63" t="str">
        <f t="shared" si="6"/>
        <v/>
      </c>
      <c r="G415" s="47"/>
      <c r="H415" s="64" t="str">
        <f>IFERROR(IF(G415&gt;0,VLOOKUP(G415,اضافه!B:K,2,0),""),0)</f>
        <v/>
      </c>
      <c r="I415" s="60" t="str">
        <f>IFERROR(IF(G415&gt;0,VLOOKUP(G415,اضافه!B:K,3,0),""),0)</f>
        <v/>
      </c>
      <c r="J415" s="61">
        <f>SUMIF(اضافه!B:B,يوميه!G415,اضافه!K:K)</f>
        <v>0</v>
      </c>
    </row>
    <row r="416" spans="1:10" ht="21.95" customHeight="1" x14ac:dyDescent="0.25">
      <c r="A416" s="45">
        <v>411</v>
      </c>
      <c r="B416" s="59">
        <f>IFERROR(IF(A416&gt;0,VLOOKUP(A416,صرف!B:K,2,0),""),0)</f>
        <v>0</v>
      </c>
      <c r="C416" s="60">
        <f>IFERROR(IF(A416&gt;0,VLOOKUP(A416,صرف!B:K,3,0),""),0)</f>
        <v>0</v>
      </c>
      <c r="D416" s="61">
        <f>SUMIF(صرف!B:B,يوميه!A416,صرف!K:K)</f>
        <v>0</v>
      </c>
      <c r="E416" s="62"/>
      <c r="F416" s="63" t="str">
        <f t="shared" si="6"/>
        <v/>
      </c>
      <c r="G416" s="47"/>
      <c r="H416" s="64" t="str">
        <f>IFERROR(IF(G416&gt;0,VLOOKUP(G416,اضافه!B:K,2,0),""),0)</f>
        <v/>
      </c>
      <c r="I416" s="60" t="str">
        <f>IFERROR(IF(G416&gt;0,VLOOKUP(G416,اضافه!B:K,3,0),""),0)</f>
        <v/>
      </c>
      <c r="J416" s="61">
        <f>SUMIF(اضافه!B:B,يوميه!G416,اضافه!K:K)</f>
        <v>0</v>
      </c>
    </row>
    <row r="417" spans="1:10" ht="21.95" customHeight="1" x14ac:dyDescent="0.25">
      <c r="A417" s="45">
        <v>412</v>
      </c>
      <c r="B417" s="59">
        <f>IFERROR(IF(A417&gt;0,VLOOKUP(A417,صرف!B:K,2,0),""),0)</f>
        <v>0</v>
      </c>
      <c r="C417" s="60">
        <f>IFERROR(IF(A417&gt;0,VLOOKUP(A417,صرف!B:K,3,0),""),0)</f>
        <v>0</v>
      </c>
      <c r="D417" s="61">
        <f>SUMIF(صرف!B:B,يوميه!A417,صرف!K:K)</f>
        <v>0</v>
      </c>
      <c r="E417" s="62"/>
      <c r="F417" s="63" t="str">
        <f t="shared" si="6"/>
        <v/>
      </c>
      <c r="G417" s="47"/>
      <c r="H417" s="64" t="str">
        <f>IFERROR(IF(G417&gt;0,VLOOKUP(G417,اضافه!B:K,2,0),""),0)</f>
        <v/>
      </c>
      <c r="I417" s="60" t="str">
        <f>IFERROR(IF(G417&gt;0,VLOOKUP(G417,اضافه!B:K,3,0),""),0)</f>
        <v/>
      </c>
      <c r="J417" s="61">
        <f>SUMIF(اضافه!B:B,يوميه!G417,اضافه!K:K)</f>
        <v>0</v>
      </c>
    </row>
    <row r="418" spans="1:10" ht="21.95" customHeight="1" x14ac:dyDescent="0.25">
      <c r="A418" s="45">
        <v>413</v>
      </c>
      <c r="B418" s="59">
        <f>IFERROR(IF(A418&gt;0,VLOOKUP(A418,صرف!B:K,2,0),""),0)</f>
        <v>0</v>
      </c>
      <c r="C418" s="60">
        <f>IFERROR(IF(A418&gt;0,VLOOKUP(A418,صرف!B:K,3,0),""),0)</f>
        <v>0</v>
      </c>
      <c r="D418" s="61">
        <f>SUMIF(صرف!B:B,يوميه!A418,صرف!K:K)</f>
        <v>0</v>
      </c>
      <c r="E418" s="62"/>
      <c r="F418" s="63" t="str">
        <f t="shared" si="6"/>
        <v/>
      </c>
      <c r="G418" s="47"/>
      <c r="H418" s="64" t="str">
        <f>IFERROR(IF(G418&gt;0,VLOOKUP(G418,اضافه!B:K,2,0),""),0)</f>
        <v/>
      </c>
      <c r="I418" s="60" t="str">
        <f>IFERROR(IF(G418&gt;0,VLOOKUP(G418,اضافه!B:K,3,0),""),0)</f>
        <v/>
      </c>
      <c r="J418" s="61">
        <f>SUMIF(اضافه!B:B,يوميه!G418,اضافه!K:K)</f>
        <v>0</v>
      </c>
    </row>
    <row r="419" spans="1:10" ht="21.95" customHeight="1" x14ac:dyDescent="0.25">
      <c r="A419" s="45">
        <v>414</v>
      </c>
      <c r="B419" s="59">
        <f>IFERROR(IF(A419&gt;0,VLOOKUP(A419,صرف!B:K,2,0),""),0)</f>
        <v>0</v>
      </c>
      <c r="C419" s="60">
        <f>IFERROR(IF(A419&gt;0,VLOOKUP(A419,صرف!B:K,3,0),""),0)</f>
        <v>0</v>
      </c>
      <c r="D419" s="61">
        <f>SUMIF(صرف!B:B,يوميه!A419,صرف!K:K)</f>
        <v>0</v>
      </c>
      <c r="E419" s="62"/>
      <c r="F419" s="63" t="str">
        <f t="shared" si="6"/>
        <v/>
      </c>
      <c r="G419" s="47"/>
      <c r="H419" s="64" t="str">
        <f>IFERROR(IF(G419&gt;0,VLOOKUP(G419,اضافه!B:K,2,0),""),0)</f>
        <v/>
      </c>
      <c r="I419" s="60" t="str">
        <f>IFERROR(IF(G419&gt;0,VLOOKUP(G419,اضافه!B:K,3,0),""),0)</f>
        <v/>
      </c>
      <c r="J419" s="61">
        <f>SUMIF(اضافه!B:B,يوميه!G419,اضافه!K:K)</f>
        <v>0</v>
      </c>
    </row>
    <row r="420" spans="1:10" ht="21.95" customHeight="1" x14ac:dyDescent="0.25">
      <c r="A420" s="45">
        <v>415</v>
      </c>
      <c r="B420" s="59">
        <f>IFERROR(IF(A420&gt;0,VLOOKUP(A420,صرف!B:K,2,0),""),0)</f>
        <v>0</v>
      </c>
      <c r="C420" s="60">
        <f>IFERROR(IF(A420&gt;0,VLOOKUP(A420,صرف!B:K,3,0),""),0)</f>
        <v>0</v>
      </c>
      <c r="D420" s="61">
        <f>SUMIF(صرف!B:B,يوميه!A420,صرف!K:K)</f>
        <v>0</v>
      </c>
      <c r="E420" s="62"/>
      <c r="F420" s="63" t="str">
        <f t="shared" si="6"/>
        <v/>
      </c>
      <c r="G420" s="47"/>
      <c r="H420" s="64" t="str">
        <f>IFERROR(IF(G420&gt;0,VLOOKUP(G420,اضافه!B:K,2,0),""),0)</f>
        <v/>
      </c>
      <c r="I420" s="60" t="str">
        <f>IFERROR(IF(G420&gt;0,VLOOKUP(G420,اضافه!B:K,3,0),""),0)</f>
        <v/>
      </c>
      <c r="J420" s="61">
        <f>SUMIF(اضافه!B:B,يوميه!G420,اضافه!K:K)</f>
        <v>0</v>
      </c>
    </row>
    <row r="421" spans="1:10" ht="21.95" customHeight="1" x14ac:dyDescent="0.25">
      <c r="A421" s="45">
        <v>416</v>
      </c>
      <c r="B421" s="59">
        <f>IFERROR(IF(A421&gt;0,VLOOKUP(A421,صرف!B:K,2,0),""),0)</f>
        <v>0</v>
      </c>
      <c r="C421" s="60">
        <f>IFERROR(IF(A421&gt;0,VLOOKUP(A421,صرف!B:K,3,0),""),0)</f>
        <v>0</v>
      </c>
      <c r="D421" s="61">
        <f>SUMIF(صرف!B:B,يوميه!A421,صرف!K:K)</f>
        <v>0</v>
      </c>
      <c r="E421" s="62"/>
      <c r="F421" s="63" t="str">
        <f t="shared" si="6"/>
        <v/>
      </c>
      <c r="G421" s="47"/>
      <c r="H421" s="64" t="str">
        <f>IFERROR(IF(G421&gt;0,VLOOKUP(G421,اضافه!B:K,2,0),""),0)</f>
        <v/>
      </c>
      <c r="I421" s="60" t="str">
        <f>IFERROR(IF(G421&gt;0,VLOOKUP(G421,اضافه!B:K,3,0),""),0)</f>
        <v/>
      </c>
      <c r="J421" s="61">
        <f>SUMIF(اضافه!B:B,يوميه!G421,اضافه!K:K)</f>
        <v>0</v>
      </c>
    </row>
    <row r="422" spans="1:10" ht="21.95" customHeight="1" x14ac:dyDescent="0.25">
      <c r="A422" s="45">
        <v>417</v>
      </c>
      <c r="B422" s="59">
        <f>IFERROR(IF(A422&gt;0,VLOOKUP(A422,صرف!B:K,2,0),""),0)</f>
        <v>0</v>
      </c>
      <c r="C422" s="60">
        <f>IFERROR(IF(A422&gt;0,VLOOKUP(A422,صرف!B:K,3,0),""),0)</f>
        <v>0</v>
      </c>
      <c r="D422" s="61">
        <f>SUMIF(صرف!B:B,يوميه!A422,صرف!K:K)</f>
        <v>0</v>
      </c>
      <c r="E422" s="62"/>
      <c r="F422" s="63" t="str">
        <f t="shared" si="6"/>
        <v/>
      </c>
      <c r="G422" s="47"/>
      <c r="H422" s="64" t="str">
        <f>IFERROR(IF(G422&gt;0,VLOOKUP(G422,اضافه!B:K,2,0),""),0)</f>
        <v/>
      </c>
      <c r="I422" s="60" t="str">
        <f>IFERROR(IF(G422&gt;0,VLOOKUP(G422,اضافه!B:K,3,0),""),0)</f>
        <v/>
      </c>
      <c r="J422" s="61">
        <f>SUMIF(اضافه!B:B,يوميه!G422,اضافه!K:K)</f>
        <v>0</v>
      </c>
    </row>
    <row r="423" spans="1:10" ht="21.95" customHeight="1" x14ac:dyDescent="0.25">
      <c r="A423" s="45">
        <v>418</v>
      </c>
      <c r="B423" s="59">
        <f>IFERROR(IF(A423&gt;0,VLOOKUP(A423,صرف!B:K,2,0),""),0)</f>
        <v>0</v>
      </c>
      <c r="C423" s="60">
        <f>IFERROR(IF(A423&gt;0,VLOOKUP(A423,صرف!B:K,3,0),""),0)</f>
        <v>0</v>
      </c>
      <c r="D423" s="61">
        <f>SUMIF(صرف!B:B,يوميه!A423,صرف!K:K)</f>
        <v>0</v>
      </c>
      <c r="E423" s="62"/>
      <c r="F423" s="63" t="str">
        <f t="shared" si="6"/>
        <v/>
      </c>
      <c r="G423" s="47"/>
      <c r="H423" s="64" t="str">
        <f>IFERROR(IF(G423&gt;0,VLOOKUP(G423,اضافه!B:K,2,0),""),0)</f>
        <v/>
      </c>
      <c r="I423" s="60" t="str">
        <f>IFERROR(IF(G423&gt;0,VLOOKUP(G423,اضافه!B:K,3,0),""),0)</f>
        <v/>
      </c>
      <c r="J423" s="61">
        <f>SUMIF(اضافه!B:B,يوميه!G423,اضافه!K:K)</f>
        <v>0</v>
      </c>
    </row>
    <row r="424" spans="1:10" ht="21.95" customHeight="1" x14ac:dyDescent="0.25">
      <c r="A424" s="45">
        <v>419</v>
      </c>
      <c r="B424" s="59">
        <f>IFERROR(IF(A424&gt;0,VLOOKUP(A424,صرف!B:K,2,0),""),0)</f>
        <v>0</v>
      </c>
      <c r="C424" s="60">
        <f>IFERROR(IF(A424&gt;0,VLOOKUP(A424,صرف!B:K,3,0),""),0)</f>
        <v>0</v>
      </c>
      <c r="D424" s="61">
        <f>SUMIF(صرف!B:B,يوميه!A424,صرف!K:K)</f>
        <v>0</v>
      </c>
      <c r="E424" s="62"/>
      <c r="F424" s="63" t="str">
        <f t="shared" si="6"/>
        <v/>
      </c>
      <c r="G424" s="47"/>
      <c r="H424" s="64" t="str">
        <f>IFERROR(IF(G424&gt;0,VLOOKUP(G424,اضافه!B:K,2,0),""),0)</f>
        <v/>
      </c>
      <c r="I424" s="60" t="str">
        <f>IFERROR(IF(G424&gt;0,VLOOKUP(G424,اضافه!B:K,3,0),""),0)</f>
        <v/>
      </c>
      <c r="J424" s="61">
        <f>SUMIF(اضافه!B:B,يوميه!G424,اضافه!K:K)</f>
        <v>0</v>
      </c>
    </row>
    <row r="425" spans="1:10" ht="21.95" customHeight="1" x14ac:dyDescent="0.25">
      <c r="A425" s="45">
        <v>420</v>
      </c>
      <c r="B425" s="59">
        <f>IFERROR(IF(A425&gt;0,VLOOKUP(A425,صرف!B:K,2,0),""),0)</f>
        <v>0</v>
      </c>
      <c r="C425" s="60">
        <f>IFERROR(IF(A425&gt;0,VLOOKUP(A425,صرف!B:K,3,0),""),0)</f>
        <v>0</v>
      </c>
      <c r="D425" s="61">
        <f>SUMIF(صرف!B:B,يوميه!A425,صرف!K:K)</f>
        <v>0</v>
      </c>
      <c r="E425" s="62"/>
      <c r="F425" s="63" t="str">
        <f t="shared" si="6"/>
        <v/>
      </c>
      <c r="G425" s="47"/>
      <c r="H425" s="64" t="str">
        <f>IFERROR(IF(G425&gt;0,VLOOKUP(G425,اضافه!B:K,2,0),""),0)</f>
        <v/>
      </c>
      <c r="I425" s="60" t="str">
        <f>IFERROR(IF(G425&gt;0,VLOOKUP(G425,اضافه!B:K,3,0),""),0)</f>
        <v/>
      </c>
      <c r="J425" s="61">
        <f>SUMIF(اضافه!B:B,يوميه!G425,اضافه!K:K)</f>
        <v>0</v>
      </c>
    </row>
    <row r="426" spans="1:10" ht="21.95" customHeight="1" x14ac:dyDescent="0.25">
      <c r="A426" s="45">
        <v>421</v>
      </c>
      <c r="B426" s="59">
        <f>IFERROR(IF(A426&gt;0,VLOOKUP(A426,صرف!B:K,2,0),""),0)</f>
        <v>0</v>
      </c>
      <c r="C426" s="60">
        <f>IFERROR(IF(A426&gt;0,VLOOKUP(A426,صرف!B:K,3,0),""),0)</f>
        <v>0</v>
      </c>
      <c r="D426" s="61">
        <f>SUMIF(صرف!B:B,يوميه!A426,صرف!K:K)</f>
        <v>0</v>
      </c>
      <c r="E426" s="62"/>
      <c r="F426" s="63" t="str">
        <f t="shared" si="6"/>
        <v/>
      </c>
      <c r="G426" s="47"/>
      <c r="H426" s="64" t="str">
        <f>IFERROR(IF(G426&gt;0,VLOOKUP(G426,اضافه!B:K,2,0),""),0)</f>
        <v/>
      </c>
      <c r="I426" s="60" t="str">
        <f>IFERROR(IF(G426&gt;0,VLOOKUP(G426,اضافه!B:K,3,0),""),0)</f>
        <v/>
      </c>
      <c r="J426" s="61">
        <f>SUMIF(اضافه!B:B,يوميه!G426,اضافه!K:K)</f>
        <v>0</v>
      </c>
    </row>
    <row r="427" spans="1:10" ht="21.95" customHeight="1" x14ac:dyDescent="0.25">
      <c r="A427" s="45">
        <v>422</v>
      </c>
      <c r="B427" s="59">
        <f>IFERROR(IF(A427&gt;0,VLOOKUP(A427,صرف!B:K,2,0),""),0)</f>
        <v>0</v>
      </c>
      <c r="C427" s="60">
        <f>IFERROR(IF(A427&gt;0,VLOOKUP(A427,صرف!B:K,3,0),""),0)</f>
        <v>0</v>
      </c>
      <c r="D427" s="61">
        <f>SUMIF(صرف!B:B,يوميه!A427,صرف!K:K)</f>
        <v>0</v>
      </c>
      <c r="E427" s="62"/>
      <c r="F427" s="63" t="str">
        <f t="shared" si="6"/>
        <v/>
      </c>
      <c r="G427" s="47"/>
      <c r="H427" s="64" t="str">
        <f>IFERROR(IF(G427&gt;0,VLOOKUP(G427,اضافه!B:K,2,0),""),0)</f>
        <v/>
      </c>
      <c r="I427" s="60" t="str">
        <f>IFERROR(IF(G427&gt;0,VLOOKUP(G427,اضافه!B:K,3,0),""),0)</f>
        <v/>
      </c>
      <c r="J427" s="61">
        <f>SUMIF(اضافه!B:B,يوميه!G427,اضافه!K:K)</f>
        <v>0</v>
      </c>
    </row>
    <row r="428" spans="1:10" ht="21.95" customHeight="1" x14ac:dyDescent="0.25">
      <c r="A428" s="45">
        <v>423</v>
      </c>
      <c r="B428" s="59">
        <f>IFERROR(IF(A428&gt;0,VLOOKUP(A428,صرف!B:K,2,0),""),0)</f>
        <v>0</v>
      </c>
      <c r="C428" s="60">
        <f>IFERROR(IF(A428&gt;0,VLOOKUP(A428,صرف!B:K,3,0),""),0)</f>
        <v>0</v>
      </c>
      <c r="D428" s="61">
        <f>SUMIF(صرف!B:B,يوميه!A428,صرف!K:K)</f>
        <v>0</v>
      </c>
      <c r="E428" s="62"/>
      <c r="F428" s="63" t="str">
        <f t="shared" si="6"/>
        <v/>
      </c>
      <c r="G428" s="47"/>
      <c r="H428" s="64" t="str">
        <f>IFERROR(IF(G428&gt;0,VLOOKUP(G428,اضافه!B:K,2,0),""),0)</f>
        <v/>
      </c>
      <c r="I428" s="60" t="str">
        <f>IFERROR(IF(G428&gt;0,VLOOKUP(G428,اضافه!B:K,3,0),""),0)</f>
        <v/>
      </c>
      <c r="J428" s="61">
        <f>SUMIF(اضافه!B:B,يوميه!G428,اضافه!K:K)</f>
        <v>0</v>
      </c>
    </row>
    <row r="429" spans="1:10" ht="21.95" customHeight="1" x14ac:dyDescent="0.25">
      <c r="A429" s="45">
        <v>424</v>
      </c>
      <c r="B429" s="59">
        <f>IFERROR(IF(A429&gt;0,VLOOKUP(A429,صرف!B:K,2,0),""),0)</f>
        <v>0</v>
      </c>
      <c r="C429" s="60">
        <f>IFERROR(IF(A429&gt;0,VLOOKUP(A429,صرف!B:K,3,0),""),0)</f>
        <v>0</v>
      </c>
      <c r="D429" s="61">
        <f>SUMIF(صرف!B:B,يوميه!A429,صرف!K:K)</f>
        <v>0</v>
      </c>
      <c r="E429" s="62"/>
      <c r="F429" s="63" t="str">
        <f t="shared" si="6"/>
        <v/>
      </c>
      <c r="G429" s="47"/>
      <c r="H429" s="64" t="str">
        <f>IFERROR(IF(G429&gt;0,VLOOKUP(G429,اضافه!B:K,2,0),""),0)</f>
        <v/>
      </c>
      <c r="I429" s="60" t="str">
        <f>IFERROR(IF(G429&gt;0,VLOOKUP(G429,اضافه!B:K,3,0),""),0)</f>
        <v/>
      </c>
      <c r="J429" s="61">
        <f>SUMIF(اضافه!B:B,يوميه!G429,اضافه!K:K)</f>
        <v>0</v>
      </c>
    </row>
    <row r="430" spans="1:10" ht="21.95" customHeight="1" x14ac:dyDescent="0.25">
      <c r="A430" s="45">
        <v>425</v>
      </c>
      <c r="B430" s="59">
        <f>IFERROR(IF(A430&gt;0,VLOOKUP(A430,صرف!B:K,2,0),""),0)</f>
        <v>0</v>
      </c>
      <c r="C430" s="60">
        <f>IFERROR(IF(A430&gt;0,VLOOKUP(A430,صرف!B:K,3,0),""),0)</f>
        <v>0</v>
      </c>
      <c r="D430" s="61">
        <f>SUMIF(صرف!B:B,يوميه!A430,صرف!K:K)</f>
        <v>0</v>
      </c>
      <c r="E430" s="62"/>
      <c r="F430" s="63" t="str">
        <f t="shared" si="6"/>
        <v/>
      </c>
      <c r="G430" s="47"/>
      <c r="H430" s="64" t="str">
        <f>IFERROR(IF(G430&gt;0,VLOOKUP(G430,اضافه!B:K,2,0),""),0)</f>
        <v/>
      </c>
      <c r="I430" s="60" t="str">
        <f>IFERROR(IF(G430&gt;0,VLOOKUP(G430,اضافه!B:K,3,0),""),0)</f>
        <v/>
      </c>
      <c r="J430" s="61">
        <f>SUMIF(اضافه!B:B,يوميه!G430,اضافه!K:K)</f>
        <v>0</v>
      </c>
    </row>
    <row r="431" spans="1:10" ht="21.95" customHeight="1" x14ac:dyDescent="0.25">
      <c r="A431" s="45">
        <v>426</v>
      </c>
      <c r="B431" s="59">
        <f>IFERROR(IF(A431&gt;0,VLOOKUP(A431,صرف!B:K,2,0),""),0)</f>
        <v>0</v>
      </c>
      <c r="C431" s="60">
        <f>IFERROR(IF(A431&gt;0,VLOOKUP(A431,صرف!B:K,3,0),""),0)</f>
        <v>0</v>
      </c>
      <c r="D431" s="61">
        <f>SUMIF(صرف!B:B,يوميه!A431,صرف!K:K)</f>
        <v>0</v>
      </c>
      <c r="E431" s="62"/>
      <c r="F431" s="63" t="str">
        <f t="shared" si="6"/>
        <v/>
      </c>
      <c r="G431" s="47"/>
      <c r="H431" s="64" t="str">
        <f>IFERROR(IF(G431&gt;0,VLOOKUP(G431,اضافه!B:K,2,0),""),0)</f>
        <v/>
      </c>
      <c r="I431" s="60" t="str">
        <f>IFERROR(IF(G431&gt;0,VLOOKUP(G431,اضافه!B:K,3,0),""),0)</f>
        <v/>
      </c>
      <c r="J431" s="61">
        <f>SUMIF(اضافه!B:B,يوميه!G431,اضافه!K:K)</f>
        <v>0</v>
      </c>
    </row>
    <row r="432" spans="1:10" ht="21.95" customHeight="1" x14ac:dyDescent="0.25">
      <c r="A432" s="45">
        <v>427</v>
      </c>
      <c r="B432" s="59">
        <f>IFERROR(IF(A432&gt;0,VLOOKUP(A432,صرف!B:K,2,0),""),0)</f>
        <v>0</v>
      </c>
      <c r="C432" s="60">
        <f>IFERROR(IF(A432&gt;0,VLOOKUP(A432,صرف!B:K,3,0),""),0)</f>
        <v>0</v>
      </c>
      <c r="D432" s="61">
        <f>SUMIF(صرف!B:B,يوميه!A432,صرف!K:K)</f>
        <v>0</v>
      </c>
      <c r="E432" s="62"/>
      <c r="F432" s="63" t="str">
        <f t="shared" si="6"/>
        <v/>
      </c>
      <c r="G432" s="47"/>
      <c r="H432" s="64" t="str">
        <f>IFERROR(IF(G432&gt;0,VLOOKUP(G432,اضافه!B:K,2,0),""),0)</f>
        <v/>
      </c>
      <c r="I432" s="60" t="str">
        <f>IFERROR(IF(G432&gt;0,VLOOKUP(G432,اضافه!B:K,3,0),""),0)</f>
        <v/>
      </c>
      <c r="J432" s="61">
        <f>SUMIF(اضافه!B:B,يوميه!G432,اضافه!K:K)</f>
        <v>0</v>
      </c>
    </row>
    <row r="433" spans="1:10" ht="21.95" customHeight="1" x14ac:dyDescent="0.25">
      <c r="A433" s="45">
        <v>428</v>
      </c>
      <c r="B433" s="59">
        <f>IFERROR(IF(A433&gt;0,VLOOKUP(A433,صرف!B:K,2,0),""),0)</f>
        <v>0</v>
      </c>
      <c r="C433" s="60">
        <f>IFERROR(IF(A433&gt;0,VLOOKUP(A433,صرف!B:K,3,0),""),0)</f>
        <v>0</v>
      </c>
      <c r="D433" s="61">
        <f>SUMIF(صرف!B:B,يوميه!A433,صرف!K:K)</f>
        <v>0</v>
      </c>
      <c r="E433" s="62"/>
      <c r="F433" s="63" t="str">
        <f t="shared" si="6"/>
        <v/>
      </c>
      <c r="G433" s="47"/>
      <c r="H433" s="64" t="str">
        <f>IFERROR(IF(G433&gt;0,VLOOKUP(G433,اضافه!B:K,2,0),""),0)</f>
        <v/>
      </c>
      <c r="I433" s="60" t="str">
        <f>IFERROR(IF(G433&gt;0,VLOOKUP(G433,اضافه!B:K,3,0),""),0)</f>
        <v/>
      </c>
      <c r="J433" s="61">
        <f>SUMIF(اضافه!B:B,يوميه!G433,اضافه!K:K)</f>
        <v>0</v>
      </c>
    </row>
    <row r="434" spans="1:10" ht="21.95" customHeight="1" x14ac:dyDescent="0.25">
      <c r="A434" s="45">
        <v>429</v>
      </c>
      <c r="B434" s="59">
        <f>IFERROR(IF(A434&gt;0,VLOOKUP(A434,صرف!B:K,2,0),""),0)</f>
        <v>0</v>
      </c>
      <c r="C434" s="60">
        <f>IFERROR(IF(A434&gt;0,VLOOKUP(A434,صرف!B:K,3,0),""),0)</f>
        <v>0</v>
      </c>
      <c r="D434" s="61">
        <f>SUMIF(صرف!B:B,يوميه!A434,صرف!K:K)</f>
        <v>0</v>
      </c>
      <c r="E434" s="62"/>
      <c r="F434" s="63" t="str">
        <f t="shared" si="6"/>
        <v/>
      </c>
      <c r="G434" s="47"/>
      <c r="H434" s="64" t="str">
        <f>IFERROR(IF(G434&gt;0,VLOOKUP(G434,اضافه!B:K,2,0),""),0)</f>
        <v/>
      </c>
      <c r="I434" s="60" t="str">
        <f>IFERROR(IF(G434&gt;0,VLOOKUP(G434,اضافه!B:K,3,0),""),0)</f>
        <v/>
      </c>
      <c r="J434" s="61">
        <f>SUMIF(اضافه!B:B,يوميه!G434,اضافه!K:K)</f>
        <v>0</v>
      </c>
    </row>
    <row r="435" spans="1:10" ht="21.95" customHeight="1" x14ac:dyDescent="0.25">
      <c r="A435" s="45">
        <v>430</v>
      </c>
      <c r="B435" s="59">
        <f>IFERROR(IF(A435&gt;0,VLOOKUP(A435,صرف!B:K,2,0),""),0)</f>
        <v>0</v>
      </c>
      <c r="C435" s="60">
        <f>IFERROR(IF(A435&gt;0,VLOOKUP(A435,صرف!B:K,3,0),""),0)</f>
        <v>0</v>
      </c>
      <c r="D435" s="61">
        <f>SUMIF(صرف!B:B,يوميه!A435,صرف!K:K)</f>
        <v>0</v>
      </c>
      <c r="E435" s="62"/>
      <c r="F435" s="63" t="str">
        <f t="shared" si="6"/>
        <v/>
      </c>
      <c r="G435" s="47"/>
      <c r="H435" s="64" t="str">
        <f>IFERROR(IF(G435&gt;0,VLOOKUP(G435,اضافه!B:K,2,0),""),0)</f>
        <v/>
      </c>
      <c r="I435" s="60" t="str">
        <f>IFERROR(IF(G435&gt;0,VLOOKUP(G435,اضافه!B:K,3,0),""),0)</f>
        <v/>
      </c>
      <c r="J435" s="61">
        <f>SUMIF(اضافه!B:B,يوميه!G435,اضافه!K:K)</f>
        <v>0</v>
      </c>
    </row>
    <row r="436" spans="1:10" ht="21.95" customHeight="1" x14ac:dyDescent="0.25">
      <c r="A436" s="45">
        <v>431</v>
      </c>
      <c r="B436" s="59">
        <f>IFERROR(IF(A436&gt;0,VLOOKUP(A436,صرف!B:K,2,0),""),0)</f>
        <v>0</v>
      </c>
      <c r="C436" s="60">
        <f>IFERROR(IF(A436&gt;0,VLOOKUP(A436,صرف!B:K,3,0),""),0)</f>
        <v>0</v>
      </c>
      <c r="D436" s="61">
        <f>SUMIF(صرف!B:B,يوميه!A436,صرف!K:K)</f>
        <v>0</v>
      </c>
      <c r="E436" s="62"/>
      <c r="F436" s="63" t="str">
        <f t="shared" si="6"/>
        <v/>
      </c>
      <c r="G436" s="47"/>
      <c r="H436" s="64" t="str">
        <f>IFERROR(IF(G436&gt;0,VLOOKUP(G436,اضافه!B:K,2,0),""),0)</f>
        <v/>
      </c>
      <c r="I436" s="60" t="str">
        <f>IFERROR(IF(G436&gt;0,VLOOKUP(G436,اضافه!B:K,3,0),""),0)</f>
        <v/>
      </c>
      <c r="J436" s="61">
        <f>SUMIF(اضافه!B:B,يوميه!G436,اضافه!K:K)</f>
        <v>0</v>
      </c>
    </row>
    <row r="437" spans="1:10" ht="21.95" customHeight="1" x14ac:dyDescent="0.25">
      <c r="A437" s="45">
        <v>432</v>
      </c>
      <c r="B437" s="59">
        <f>IFERROR(IF(A437&gt;0,VLOOKUP(A437,صرف!B:K,2,0),""),0)</f>
        <v>0</v>
      </c>
      <c r="C437" s="60">
        <f>IFERROR(IF(A437&gt;0,VLOOKUP(A437,صرف!B:K,3,0),""),0)</f>
        <v>0</v>
      </c>
      <c r="D437" s="61">
        <f>SUMIF(صرف!B:B,يوميه!A437,صرف!K:K)</f>
        <v>0</v>
      </c>
      <c r="E437" s="62"/>
      <c r="F437" s="63" t="str">
        <f t="shared" si="6"/>
        <v/>
      </c>
      <c r="G437" s="47"/>
      <c r="H437" s="64" t="str">
        <f>IFERROR(IF(G437&gt;0,VLOOKUP(G437,اضافه!B:K,2,0),""),0)</f>
        <v/>
      </c>
      <c r="I437" s="60" t="str">
        <f>IFERROR(IF(G437&gt;0,VLOOKUP(G437,اضافه!B:K,3,0),""),0)</f>
        <v/>
      </c>
      <c r="J437" s="61">
        <f>SUMIF(اضافه!B:B,يوميه!G437,اضافه!K:K)</f>
        <v>0</v>
      </c>
    </row>
    <row r="438" spans="1:10" ht="21.95" customHeight="1" x14ac:dyDescent="0.25">
      <c r="A438" s="45">
        <v>433</v>
      </c>
      <c r="B438" s="59">
        <f>IFERROR(IF(A438&gt;0,VLOOKUP(A438,صرف!B:K,2,0),""),0)</f>
        <v>0</v>
      </c>
      <c r="C438" s="60">
        <f>IFERROR(IF(A438&gt;0,VLOOKUP(A438,صرف!B:K,3,0),""),0)</f>
        <v>0</v>
      </c>
      <c r="D438" s="61">
        <f>SUMIF(صرف!B:B,يوميه!A438,صرف!K:K)</f>
        <v>0</v>
      </c>
      <c r="E438" s="62"/>
      <c r="F438" s="63" t="str">
        <f t="shared" si="6"/>
        <v/>
      </c>
      <c r="G438" s="47"/>
      <c r="H438" s="64" t="str">
        <f>IFERROR(IF(G438&gt;0,VLOOKUP(G438,اضافه!B:K,2,0),""),0)</f>
        <v/>
      </c>
      <c r="I438" s="60" t="str">
        <f>IFERROR(IF(G438&gt;0,VLOOKUP(G438,اضافه!B:K,3,0),""),0)</f>
        <v/>
      </c>
      <c r="J438" s="61">
        <f>SUMIF(اضافه!B:B,يوميه!G438,اضافه!K:K)</f>
        <v>0</v>
      </c>
    </row>
    <row r="439" spans="1:10" ht="21.95" customHeight="1" x14ac:dyDescent="0.25">
      <c r="A439" s="45">
        <v>434</v>
      </c>
      <c r="B439" s="59">
        <f>IFERROR(IF(A439&gt;0,VLOOKUP(A439,صرف!B:K,2,0),""),0)</f>
        <v>0</v>
      </c>
      <c r="C439" s="60">
        <f>IFERROR(IF(A439&gt;0,VLOOKUP(A439,صرف!B:K,3,0),""),0)</f>
        <v>0</v>
      </c>
      <c r="D439" s="61">
        <f>SUMIF(صرف!B:B,يوميه!A439,صرف!K:K)</f>
        <v>0</v>
      </c>
      <c r="E439" s="62"/>
      <c r="F439" s="63" t="str">
        <f t="shared" si="6"/>
        <v/>
      </c>
      <c r="G439" s="47"/>
      <c r="H439" s="64" t="str">
        <f>IFERROR(IF(G439&gt;0,VLOOKUP(G439,اضافه!B:K,2,0),""),0)</f>
        <v/>
      </c>
      <c r="I439" s="60" t="str">
        <f>IFERROR(IF(G439&gt;0,VLOOKUP(G439,اضافه!B:K,3,0),""),0)</f>
        <v/>
      </c>
      <c r="J439" s="61">
        <f>SUMIF(اضافه!B:B,يوميه!G439,اضافه!K:K)</f>
        <v>0</v>
      </c>
    </row>
    <row r="440" spans="1:10" ht="21.95" customHeight="1" x14ac:dyDescent="0.25">
      <c r="A440" s="45">
        <v>435</v>
      </c>
      <c r="B440" s="59">
        <f>IFERROR(IF(A440&gt;0,VLOOKUP(A440,صرف!B:K,2,0),""),0)</f>
        <v>0</v>
      </c>
      <c r="C440" s="60">
        <f>IFERROR(IF(A440&gt;0,VLOOKUP(A440,صرف!B:K,3,0),""),0)</f>
        <v>0</v>
      </c>
      <c r="D440" s="61">
        <f>SUMIF(صرف!B:B,يوميه!A440,صرف!K:K)</f>
        <v>0</v>
      </c>
      <c r="E440" s="62"/>
      <c r="F440" s="63" t="str">
        <f t="shared" si="6"/>
        <v/>
      </c>
      <c r="G440" s="47"/>
      <c r="H440" s="64" t="str">
        <f>IFERROR(IF(G440&gt;0,VLOOKUP(G440,اضافه!B:K,2,0),""),0)</f>
        <v/>
      </c>
      <c r="I440" s="60" t="str">
        <f>IFERROR(IF(G440&gt;0,VLOOKUP(G440,اضافه!B:K,3,0),""),0)</f>
        <v/>
      </c>
      <c r="J440" s="61">
        <f>SUMIF(اضافه!B:B,يوميه!G440,اضافه!K:K)</f>
        <v>0</v>
      </c>
    </row>
    <row r="441" spans="1:10" ht="21.95" customHeight="1" x14ac:dyDescent="0.25">
      <c r="A441" s="45">
        <v>436</v>
      </c>
      <c r="B441" s="59">
        <f>IFERROR(IF(A441&gt;0,VLOOKUP(A441,صرف!B:K,2,0),""),0)</f>
        <v>0</v>
      </c>
      <c r="C441" s="60">
        <f>IFERROR(IF(A441&gt;0,VLOOKUP(A441,صرف!B:K,3,0),""),0)</f>
        <v>0</v>
      </c>
      <c r="D441" s="61">
        <f>SUMIF(صرف!B:B,يوميه!A441,صرف!K:K)</f>
        <v>0</v>
      </c>
      <c r="E441" s="62"/>
      <c r="F441" s="63" t="str">
        <f t="shared" si="6"/>
        <v/>
      </c>
      <c r="G441" s="47"/>
      <c r="H441" s="64" t="str">
        <f>IFERROR(IF(G441&gt;0,VLOOKUP(G441,اضافه!B:K,2,0),""),0)</f>
        <v/>
      </c>
      <c r="I441" s="60" t="str">
        <f>IFERROR(IF(G441&gt;0,VLOOKUP(G441,اضافه!B:K,3,0),""),0)</f>
        <v/>
      </c>
      <c r="J441" s="61">
        <f>SUMIF(اضافه!B:B,يوميه!G441,اضافه!K:K)</f>
        <v>0</v>
      </c>
    </row>
    <row r="442" spans="1:10" ht="21.95" customHeight="1" x14ac:dyDescent="0.25">
      <c r="A442" s="45">
        <v>437</v>
      </c>
      <c r="B442" s="59">
        <f>IFERROR(IF(A442&gt;0,VLOOKUP(A442,صرف!B:K,2,0),""),0)</f>
        <v>0</v>
      </c>
      <c r="C442" s="60">
        <f>IFERROR(IF(A442&gt;0,VLOOKUP(A442,صرف!B:K,3,0),""),0)</f>
        <v>0</v>
      </c>
      <c r="D442" s="61">
        <f>SUMIF(صرف!B:B,يوميه!A442,صرف!K:K)</f>
        <v>0</v>
      </c>
      <c r="E442" s="62"/>
      <c r="F442" s="63" t="str">
        <f t="shared" si="6"/>
        <v/>
      </c>
      <c r="G442" s="47"/>
      <c r="H442" s="64" t="str">
        <f>IFERROR(IF(G442&gt;0,VLOOKUP(G442,اضافه!B:K,2,0),""),0)</f>
        <v/>
      </c>
      <c r="I442" s="60" t="str">
        <f>IFERROR(IF(G442&gt;0,VLOOKUP(G442,اضافه!B:K,3,0),""),0)</f>
        <v/>
      </c>
      <c r="J442" s="61">
        <f>SUMIF(اضافه!B:B,يوميه!G442,اضافه!K:K)</f>
        <v>0</v>
      </c>
    </row>
    <row r="443" spans="1:10" ht="21.95" customHeight="1" x14ac:dyDescent="0.25">
      <c r="A443" s="45">
        <v>438</v>
      </c>
      <c r="B443" s="59">
        <f>IFERROR(IF(A443&gt;0,VLOOKUP(A443,صرف!B:K,2,0),""),0)</f>
        <v>0</v>
      </c>
      <c r="C443" s="60">
        <f>IFERROR(IF(A443&gt;0,VLOOKUP(A443,صرف!B:K,3,0),""),0)</f>
        <v>0</v>
      </c>
      <c r="D443" s="61">
        <f>SUMIF(صرف!B:B,يوميه!A443,صرف!K:K)</f>
        <v>0</v>
      </c>
      <c r="E443" s="62"/>
      <c r="F443" s="63" t="str">
        <f t="shared" si="6"/>
        <v/>
      </c>
      <c r="G443" s="47"/>
      <c r="H443" s="64" t="str">
        <f>IFERROR(IF(G443&gt;0,VLOOKUP(G443,اضافه!B:K,2,0),""),0)</f>
        <v/>
      </c>
      <c r="I443" s="60" t="str">
        <f>IFERROR(IF(G443&gt;0,VLOOKUP(G443,اضافه!B:K,3,0),""),0)</f>
        <v/>
      </c>
      <c r="J443" s="61">
        <f>SUMIF(اضافه!B:B,يوميه!G443,اضافه!K:K)</f>
        <v>0</v>
      </c>
    </row>
    <row r="444" spans="1:10" ht="21.95" customHeight="1" x14ac:dyDescent="0.25">
      <c r="A444" s="45">
        <v>439</v>
      </c>
      <c r="B444" s="59">
        <f>IFERROR(IF(A444&gt;0,VLOOKUP(A444,صرف!B:K,2,0),""),0)</f>
        <v>0</v>
      </c>
      <c r="C444" s="60">
        <f>IFERROR(IF(A444&gt;0,VLOOKUP(A444,صرف!B:K,3,0),""),0)</f>
        <v>0</v>
      </c>
      <c r="D444" s="61">
        <f>SUMIF(صرف!B:B,يوميه!A444,صرف!K:K)</f>
        <v>0</v>
      </c>
      <c r="E444" s="62"/>
      <c r="F444" s="63" t="str">
        <f t="shared" si="6"/>
        <v/>
      </c>
      <c r="G444" s="47"/>
      <c r="H444" s="64" t="str">
        <f>IFERROR(IF(G444&gt;0,VLOOKUP(G444,اضافه!B:K,2,0),""),0)</f>
        <v/>
      </c>
      <c r="I444" s="60" t="str">
        <f>IFERROR(IF(G444&gt;0,VLOOKUP(G444,اضافه!B:K,3,0),""),0)</f>
        <v/>
      </c>
      <c r="J444" s="61">
        <f>SUMIF(اضافه!B:B,يوميه!G444,اضافه!K:K)</f>
        <v>0</v>
      </c>
    </row>
    <row r="445" spans="1:10" ht="21.95" customHeight="1" x14ac:dyDescent="0.25">
      <c r="A445" s="45">
        <v>440</v>
      </c>
      <c r="B445" s="59">
        <f>IFERROR(IF(A445&gt;0,VLOOKUP(A445,صرف!B:K,2,0),""),0)</f>
        <v>0</v>
      </c>
      <c r="C445" s="60">
        <f>IFERROR(IF(A445&gt;0,VLOOKUP(A445,صرف!B:K,3,0),""),0)</f>
        <v>0</v>
      </c>
      <c r="D445" s="61">
        <f>SUMIF(صرف!B:B,يوميه!A445,صرف!K:K)</f>
        <v>0</v>
      </c>
      <c r="E445" s="62"/>
      <c r="F445" s="63" t="str">
        <f t="shared" si="6"/>
        <v/>
      </c>
      <c r="G445" s="47"/>
      <c r="H445" s="64" t="str">
        <f>IFERROR(IF(G445&gt;0,VLOOKUP(G445,اضافه!B:K,2,0),""),0)</f>
        <v/>
      </c>
      <c r="I445" s="60" t="str">
        <f>IFERROR(IF(G445&gt;0,VLOOKUP(G445,اضافه!B:K,3,0),""),0)</f>
        <v/>
      </c>
      <c r="J445" s="61">
        <f>SUMIF(اضافه!B:B,يوميه!G445,اضافه!K:K)</f>
        <v>0</v>
      </c>
    </row>
    <row r="446" spans="1:10" ht="21.95" customHeight="1" x14ac:dyDescent="0.25">
      <c r="A446" s="45">
        <v>441</v>
      </c>
      <c r="B446" s="59">
        <f>IFERROR(IF(A446&gt;0,VLOOKUP(A446,صرف!B:K,2,0),""),0)</f>
        <v>0</v>
      </c>
      <c r="C446" s="60">
        <f>IFERROR(IF(A446&gt;0,VLOOKUP(A446,صرف!B:K,3,0),""),0)</f>
        <v>0</v>
      </c>
      <c r="D446" s="61">
        <f>SUMIF(صرف!B:B,يوميه!A446,صرف!K:K)</f>
        <v>0</v>
      </c>
      <c r="E446" s="62"/>
      <c r="F446" s="63" t="str">
        <f t="shared" si="6"/>
        <v/>
      </c>
      <c r="G446" s="47"/>
      <c r="H446" s="64" t="str">
        <f>IFERROR(IF(G446&gt;0,VLOOKUP(G446,اضافه!B:K,2,0),""),0)</f>
        <v/>
      </c>
      <c r="I446" s="60" t="str">
        <f>IFERROR(IF(G446&gt;0,VLOOKUP(G446,اضافه!B:K,3,0),""),0)</f>
        <v/>
      </c>
      <c r="J446" s="61">
        <f>SUMIF(اضافه!B:B,يوميه!G446,اضافه!K:K)</f>
        <v>0</v>
      </c>
    </row>
    <row r="447" spans="1:10" ht="21.95" customHeight="1" x14ac:dyDescent="0.25">
      <c r="A447" s="45">
        <v>442</v>
      </c>
      <c r="B447" s="59">
        <f>IFERROR(IF(A447&gt;0,VLOOKUP(A447,صرف!B:K,2,0),""),0)</f>
        <v>0</v>
      </c>
      <c r="C447" s="60">
        <f>IFERROR(IF(A447&gt;0,VLOOKUP(A447,صرف!B:K,3,0),""),0)</f>
        <v>0</v>
      </c>
      <c r="D447" s="61">
        <f>SUMIF(صرف!B:B,يوميه!A447,صرف!K:K)</f>
        <v>0</v>
      </c>
      <c r="E447" s="62"/>
      <c r="F447" s="63" t="str">
        <f t="shared" si="6"/>
        <v/>
      </c>
      <c r="G447" s="47"/>
      <c r="H447" s="64" t="str">
        <f>IFERROR(IF(G447&gt;0,VLOOKUP(G447,اضافه!B:K,2,0),""),0)</f>
        <v/>
      </c>
      <c r="I447" s="60" t="str">
        <f>IFERROR(IF(G447&gt;0,VLOOKUP(G447,اضافه!B:K,3,0),""),0)</f>
        <v/>
      </c>
      <c r="J447" s="61">
        <f>SUMIF(اضافه!B:B,يوميه!G447,اضافه!K:K)</f>
        <v>0</v>
      </c>
    </row>
    <row r="448" spans="1:10" ht="21.95" customHeight="1" x14ac:dyDescent="0.25">
      <c r="A448" s="45">
        <v>443</v>
      </c>
      <c r="B448" s="59">
        <f>IFERROR(IF(A448&gt;0,VLOOKUP(A448,صرف!B:K,2,0),""),0)</f>
        <v>0</v>
      </c>
      <c r="C448" s="60">
        <f>IFERROR(IF(A448&gt;0,VLOOKUP(A448,صرف!B:K,3,0),""),0)</f>
        <v>0</v>
      </c>
      <c r="D448" s="61">
        <f>SUMIF(صرف!B:B,يوميه!A448,صرف!K:K)</f>
        <v>0</v>
      </c>
      <c r="E448" s="62"/>
      <c r="F448" s="63" t="str">
        <f t="shared" si="6"/>
        <v/>
      </c>
      <c r="G448" s="47"/>
      <c r="H448" s="64" t="str">
        <f>IFERROR(IF(G448&gt;0,VLOOKUP(G448,اضافه!B:K,2,0),""),0)</f>
        <v/>
      </c>
      <c r="I448" s="60" t="str">
        <f>IFERROR(IF(G448&gt;0,VLOOKUP(G448,اضافه!B:K,3,0),""),0)</f>
        <v/>
      </c>
      <c r="J448" s="61">
        <f>SUMIF(اضافه!B:B,يوميه!G448,اضافه!K:K)</f>
        <v>0</v>
      </c>
    </row>
    <row r="449" spans="1:10" ht="21.95" customHeight="1" x14ac:dyDescent="0.25">
      <c r="A449" s="45">
        <v>444</v>
      </c>
      <c r="B449" s="59">
        <f>IFERROR(IF(A449&gt;0,VLOOKUP(A449,صرف!B:K,2,0),""),0)</f>
        <v>0</v>
      </c>
      <c r="C449" s="60">
        <f>IFERROR(IF(A449&gt;0,VLOOKUP(A449,صرف!B:K,3,0),""),0)</f>
        <v>0</v>
      </c>
      <c r="D449" s="61">
        <f>SUMIF(صرف!B:B,يوميه!A449,صرف!K:K)</f>
        <v>0</v>
      </c>
      <c r="E449" s="62"/>
      <c r="F449" s="63" t="str">
        <f t="shared" si="6"/>
        <v/>
      </c>
      <c r="G449" s="47"/>
      <c r="H449" s="64" t="str">
        <f>IFERROR(IF(G449&gt;0,VLOOKUP(G449,اضافه!B:K,2,0),""),0)</f>
        <v/>
      </c>
      <c r="I449" s="60" t="str">
        <f>IFERROR(IF(G449&gt;0,VLOOKUP(G449,اضافه!B:K,3,0),""),0)</f>
        <v/>
      </c>
      <c r="J449" s="61">
        <f>SUMIF(اضافه!B:B,يوميه!G449,اضافه!K:K)</f>
        <v>0</v>
      </c>
    </row>
    <row r="450" spans="1:10" ht="21.95" customHeight="1" x14ac:dyDescent="0.25">
      <c r="A450" s="45">
        <v>445</v>
      </c>
      <c r="B450" s="59">
        <f>IFERROR(IF(A450&gt;0,VLOOKUP(A450,صرف!B:K,2,0),""),0)</f>
        <v>0</v>
      </c>
      <c r="C450" s="60">
        <f>IFERROR(IF(A450&gt;0,VLOOKUP(A450,صرف!B:K,3,0),""),0)</f>
        <v>0</v>
      </c>
      <c r="D450" s="61">
        <f>SUMIF(صرف!B:B,يوميه!A450,صرف!K:K)</f>
        <v>0</v>
      </c>
      <c r="E450" s="62"/>
      <c r="F450" s="63" t="str">
        <f t="shared" si="6"/>
        <v/>
      </c>
      <c r="G450" s="47"/>
      <c r="H450" s="64" t="str">
        <f>IFERROR(IF(G450&gt;0,VLOOKUP(G450,اضافه!B:K,2,0),""),0)</f>
        <v/>
      </c>
      <c r="I450" s="60" t="str">
        <f>IFERROR(IF(G450&gt;0,VLOOKUP(G450,اضافه!B:K,3,0),""),0)</f>
        <v/>
      </c>
      <c r="J450" s="61">
        <f>SUMIF(اضافه!B:B,يوميه!G450,اضافه!K:K)</f>
        <v>0</v>
      </c>
    </row>
    <row r="451" spans="1:10" ht="21.95" customHeight="1" x14ac:dyDescent="0.25">
      <c r="A451" s="45">
        <v>446</v>
      </c>
      <c r="B451" s="59">
        <f>IFERROR(IF(A451&gt;0,VLOOKUP(A451,صرف!B:K,2,0),""),0)</f>
        <v>0</v>
      </c>
      <c r="C451" s="60">
        <f>IFERROR(IF(A451&gt;0,VLOOKUP(A451,صرف!B:K,3,0),""),0)</f>
        <v>0</v>
      </c>
      <c r="D451" s="61">
        <f>SUMIF(صرف!B:B,يوميه!A451,صرف!K:K)</f>
        <v>0</v>
      </c>
      <c r="E451" s="62"/>
      <c r="F451" s="63" t="str">
        <f t="shared" si="6"/>
        <v/>
      </c>
      <c r="G451" s="47"/>
      <c r="H451" s="64" t="str">
        <f>IFERROR(IF(G451&gt;0,VLOOKUP(G451,اضافه!B:K,2,0),""),0)</f>
        <v/>
      </c>
      <c r="I451" s="60" t="str">
        <f>IFERROR(IF(G451&gt;0,VLOOKUP(G451,اضافه!B:K,3,0),""),0)</f>
        <v/>
      </c>
      <c r="J451" s="61">
        <f>SUMIF(اضافه!B:B,يوميه!G451,اضافه!K:K)</f>
        <v>0</v>
      </c>
    </row>
    <row r="452" spans="1:10" ht="21.95" customHeight="1" x14ac:dyDescent="0.25">
      <c r="A452" s="45">
        <v>447</v>
      </c>
      <c r="B452" s="59">
        <f>IFERROR(IF(A452&gt;0,VLOOKUP(A452,صرف!B:K,2,0),""),0)</f>
        <v>0</v>
      </c>
      <c r="C452" s="60">
        <f>IFERROR(IF(A452&gt;0,VLOOKUP(A452,صرف!B:K,3,0),""),0)</f>
        <v>0</v>
      </c>
      <c r="D452" s="61">
        <f>SUMIF(صرف!B:B,يوميه!A452,صرف!K:K)</f>
        <v>0</v>
      </c>
      <c r="E452" s="62"/>
      <c r="F452" s="63" t="str">
        <f t="shared" si="6"/>
        <v/>
      </c>
      <c r="G452" s="47"/>
      <c r="H452" s="64" t="str">
        <f>IFERROR(IF(G452&gt;0,VLOOKUP(G452,اضافه!B:K,2,0),""),0)</f>
        <v/>
      </c>
      <c r="I452" s="60" t="str">
        <f>IFERROR(IF(G452&gt;0,VLOOKUP(G452,اضافه!B:K,3,0),""),0)</f>
        <v/>
      </c>
      <c r="J452" s="61">
        <f>SUMIF(اضافه!B:B,يوميه!G452,اضافه!K:K)</f>
        <v>0</v>
      </c>
    </row>
    <row r="453" spans="1:10" ht="21.95" customHeight="1" x14ac:dyDescent="0.25">
      <c r="A453" s="45">
        <v>448</v>
      </c>
      <c r="B453" s="59">
        <f>IFERROR(IF(A453&gt;0,VLOOKUP(A453,صرف!B:K,2,0),""),0)</f>
        <v>0</v>
      </c>
      <c r="C453" s="60">
        <f>IFERROR(IF(A453&gt;0,VLOOKUP(A453,صرف!B:K,3,0),""),0)</f>
        <v>0</v>
      </c>
      <c r="D453" s="61">
        <f>SUMIF(صرف!B:B,يوميه!A453,صرف!K:K)</f>
        <v>0</v>
      </c>
      <c r="E453" s="62"/>
      <c r="F453" s="63" t="str">
        <f t="shared" ref="F453:F502" si="7">IF(G453&lt;&gt;0,1+F452,"")</f>
        <v/>
      </c>
      <c r="G453" s="47"/>
      <c r="H453" s="64" t="str">
        <f>IFERROR(IF(G453&gt;0,VLOOKUP(G453,اضافه!B:K,2,0),""),0)</f>
        <v/>
      </c>
      <c r="I453" s="60" t="str">
        <f>IFERROR(IF(G453&gt;0,VLOOKUP(G453,اضافه!B:K,3,0),""),0)</f>
        <v/>
      </c>
      <c r="J453" s="61">
        <f>SUMIF(اضافه!B:B,يوميه!G453,اضافه!K:K)</f>
        <v>0</v>
      </c>
    </row>
    <row r="454" spans="1:10" ht="21.95" customHeight="1" x14ac:dyDescent="0.25">
      <c r="A454" s="45">
        <v>449</v>
      </c>
      <c r="B454" s="59">
        <f>IFERROR(IF(A454&gt;0,VLOOKUP(A454,صرف!B:K,2,0),""),0)</f>
        <v>0</v>
      </c>
      <c r="C454" s="60">
        <f>IFERROR(IF(A454&gt;0,VLOOKUP(A454,صرف!B:K,3,0),""),0)</f>
        <v>0</v>
      </c>
      <c r="D454" s="61">
        <f>SUMIF(صرف!B:B,يوميه!A454,صرف!K:K)</f>
        <v>0</v>
      </c>
      <c r="E454" s="62"/>
      <c r="F454" s="63" t="str">
        <f t="shared" si="7"/>
        <v/>
      </c>
      <c r="G454" s="47"/>
      <c r="H454" s="64" t="str">
        <f>IFERROR(IF(G454&gt;0,VLOOKUP(G454,اضافه!B:K,2,0),""),0)</f>
        <v/>
      </c>
      <c r="I454" s="60" t="str">
        <f>IFERROR(IF(G454&gt;0,VLOOKUP(G454,اضافه!B:K,3,0),""),0)</f>
        <v/>
      </c>
      <c r="J454" s="61">
        <f>SUMIF(اضافه!B:B,يوميه!G454,اضافه!K:K)</f>
        <v>0</v>
      </c>
    </row>
    <row r="455" spans="1:10" ht="21.95" customHeight="1" x14ac:dyDescent="0.25">
      <c r="A455" s="45">
        <v>450</v>
      </c>
      <c r="B455" s="59">
        <f>IFERROR(IF(A455&gt;0,VLOOKUP(A455,صرف!B:K,2,0),""),0)</f>
        <v>0</v>
      </c>
      <c r="C455" s="60">
        <f>IFERROR(IF(A455&gt;0,VLOOKUP(A455,صرف!B:K,3,0),""),0)</f>
        <v>0</v>
      </c>
      <c r="D455" s="61">
        <f>SUMIF(صرف!B:B,يوميه!A455,صرف!K:K)</f>
        <v>0</v>
      </c>
      <c r="E455" s="62"/>
      <c r="F455" s="63" t="str">
        <f t="shared" si="7"/>
        <v/>
      </c>
      <c r="G455" s="47"/>
      <c r="H455" s="64" t="str">
        <f>IFERROR(IF(G455&gt;0,VLOOKUP(G455,اضافه!B:K,2,0),""),0)</f>
        <v/>
      </c>
      <c r="I455" s="60" t="str">
        <f>IFERROR(IF(G455&gt;0,VLOOKUP(G455,اضافه!B:K,3,0),""),0)</f>
        <v/>
      </c>
      <c r="J455" s="61">
        <f>SUMIF(اضافه!B:B,يوميه!G455,اضافه!K:K)</f>
        <v>0</v>
      </c>
    </row>
    <row r="456" spans="1:10" ht="21.95" customHeight="1" x14ac:dyDescent="0.25">
      <c r="A456" s="45">
        <v>451</v>
      </c>
      <c r="B456" s="59">
        <f>IFERROR(IF(A456&gt;0,VLOOKUP(A456,صرف!B:K,2,0),""),0)</f>
        <v>0</v>
      </c>
      <c r="C456" s="60">
        <f>IFERROR(IF(A456&gt;0,VLOOKUP(A456,صرف!B:K,3,0),""),0)</f>
        <v>0</v>
      </c>
      <c r="D456" s="61">
        <f>SUMIF(صرف!B:B,يوميه!A456,صرف!K:K)</f>
        <v>0</v>
      </c>
      <c r="E456" s="62"/>
      <c r="F456" s="63" t="str">
        <f t="shared" si="7"/>
        <v/>
      </c>
      <c r="G456" s="47"/>
      <c r="H456" s="64" t="str">
        <f>IFERROR(IF(G456&gt;0,VLOOKUP(G456,اضافه!B:K,2,0),""),0)</f>
        <v/>
      </c>
      <c r="I456" s="60" t="str">
        <f>IFERROR(IF(G456&gt;0,VLOOKUP(G456,اضافه!B:K,3,0),""),0)</f>
        <v/>
      </c>
      <c r="J456" s="61">
        <f>SUMIF(اضافه!B:B,يوميه!G456,اضافه!K:K)</f>
        <v>0</v>
      </c>
    </row>
    <row r="457" spans="1:10" ht="21.95" customHeight="1" x14ac:dyDescent="0.25">
      <c r="A457" s="45">
        <v>452</v>
      </c>
      <c r="B457" s="59">
        <f>IFERROR(IF(A457&gt;0,VLOOKUP(A457,صرف!B:K,2,0),""),0)</f>
        <v>0</v>
      </c>
      <c r="C457" s="60">
        <f>IFERROR(IF(A457&gt;0,VLOOKUP(A457,صرف!B:K,3,0),""),0)</f>
        <v>0</v>
      </c>
      <c r="D457" s="61">
        <f>SUMIF(صرف!B:B,يوميه!A457,صرف!K:K)</f>
        <v>0</v>
      </c>
      <c r="E457" s="62"/>
      <c r="F457" s="63" t="str">
        <f t="shared" si="7"/>
        <v/>
      </c>
      <c r="G457" s="47"/>
      <c r="H457" s="64" t="str">
        <f>IFERROR(IF(G457&gt;0,VLOOKUP(G457,اضافه!B:K,2,0),""),0)</f>
        <v/>
      </c>
      <c r="I457" s="60" t="str">
        <f>IFERROR(IF(G457&gt;0,VLOOKUP(G457,اضافه!B:K,3,0),""),0)</f>
        <v/>
      </c>
      <c r="J457" s="61">
        <f>SUMIF(اضافه!B:B,يوميه!G457,اضافه!K:K)</f>
        <v>0</v>
      </c>
    </row>
    <row r="458" spans="1:10" ht="21.95" customHeight="1" x14ac:dyDescent="0.25">
      <c r="A458" s="45">
        <v>453</v>
      </c>
      <c r="B458" s="59">
        <f>IFERROR(IF(A458&gt;0,VLOOKUP(A458,صرف!B:K,2,0),""),0)</f>
        <v>0</v>
      </c>
      <c r="C458" s="60">
        <f>IFERROR(IF(A458&gt;0,VLOOKUP(A458,صرف!B:K,3,0),""),0)</f>
        <v>0</v>
      </c>
      <c r="D458" s="61">
        <f>SUMIF(صرف!B:B,يوميه!A458,صرف!K:K)</f>
        <v>0</v>
      </c>
      <c r="E458" s="62"/>
      <c r="F458" s="63" t="str">
        <f t="shared" si="7"/>
        <v/>
      </c>
      <c r="G458" s="47"/>
      <c r="H458" s="64" t="str">
        <f>IFERROR(IF(G458&gt;0,VLOOKUP(G458,اضافه!B:K,2,0),""),0)</f>
        <v/>
      </c>
      <c r="I458" s="60" t="str">
        <f>IFERROR(IF(G458&gt;0,VLOOKUP(G458,اضافه!B:K,3,0),""),0)</f>
        <v/>
      </c>
      <c r="J458" s="61">
        <f>SUMIF(اضافه!B:B,يوميه!G458,اضافه!K:K)</f>
        <v>0</v>
      </c>
    </row>
    <row r="459" spans="1:10" ht="21.95" customHeight="1" x14ac:dyDescent="0.25">
      <c r="A459" s="45">
        <v>454</v>
      </c>
      <c r="B459" s="59">
        <f>IFERROR(IF(A459&gt;0,VLOOKUP(A459,صرف!B:K,2,0),""),0)</f>
        <v>0</v>
      </c>
      <c r="C459" s="60">
        <f>IFERROR(IF(A459&gt;0,VLOOKUP(A459,صرف!B:K,3,0),""),0)</f>
        <v>0</v>
      </c>
      <c r="D459" s="61">
        <f>SUMIF(صرف!B:B,يوميه!A459,صرف!K:K)</f>
        <v>0</v>
      </c>
      <c r="E459" s="62"/>
      <c r="F459" s="63" t="str">
        <f t="shared" si="7"/>
        <v/>
      </c>
      <c r="G459" s="47"/>
      <c r="H459" s="64" t="str">
        <f>IFERROR(IF(G459&gt;0,VLOOKUP(G459,اضافه!B:K,2,0),""),0)</f>
        <v/>
      </c>
      <c r="I459" s="60" t="str">
        <f>IFERROR(IF(G459&gt;0,VLOOKUP(G459,اضافه!B:K,3,0),""),0)</f>
        <v/>
      </c>
      <c r="J459" s="61">
        <f>SUMIF(اضافه!B:B,يوميه!G459,اضافه!K:K)</f>
        <v>0</v>
      </c>
    </row>
    <row r="460" spans="1:10" ht="21.95" customHeight="1" x14ac:dyDescent="0.25">
      <c r="A460" s="45">
        <v>455</v>
      </c>
      <c r="B460" s="59">
        <f>IFERROR(IF(A460&gt;0,VLOOKUP(A460,صرف!B:K,2,0),""),0)</f>
        <v>0</v>
      </c>
      <c r="C460" s="60">
        <f>IFERROR(IF(A460&gt;0,VLOOKUP(A460,صرف!B:K,3,0),""),0)</f>
        <v>0</v>
      </c>
      <c r="D460" s="61">
        <f>SUMIF(صرف!B:B,يوميه!A460,صرف!K:K)</f>
        <v>0</v>
      </c>
      <c r="E460" s="62"/>
      <c r="F460" s="63" t="str">
        <f t="shared" si="7"/>
        <v/>
      </c>
      <c r="G460" s="47"/>
      <c r="H460" s="64" t="str">
        <f>IFERROR(IF(G460&gt;0,VLOOKUP(G460,اضافه!B:K,2,0),""),0)</f>
        <v/>
      </c>
      <c r="I460" s="60" t="str">
        <f>IFERROR(IF(G460&gt;0,VLOOKUP(G460,اضافه!B:K,3,0),""),0)</f>
        <v/>
      </c>
      <c r="J460" s="61">
        <f>SUMIF(اضافه!B:B,يوميه!G460,اضافه!K:K)</f>
        <v>0</v>
      </c>
    </row>
    <row r="461" spans="1:10" ht="21.95" customHeight="1" x14ac:dyDescent="0.25">
      <c r="A461" s="45">
        <v>456</v>
      </c>
      <c r="B461" s="59">
        <f>IFERROR(IF(A461&gt;0,VLOOKUP(A461,صرف!B:K,2,0),""),0)</f>
        <v>0</v>
      </c>
      <c r="C461" s="60">
        <f>IFERROR(IF(A461&gt;0,VLOOKUP(A461,صرف!B:K,3,0),""),0)</f>
        <v>0</v>
      </c>
      <c r="D461" s="61">
        <f>SUMIF(صرف!B:B,يوميه!A461,صرف!K:K)</f>
        <v>0</v>
      </c>
      <c r="E461" s="62"/>
      <c r="F461" s="63" t="str">
        <f t="shared" si="7"/>
        <v/>
      </c>
      <c r="G461" s="47"/>
      <c r="H461" s="64" t="str">
        <f>IFERROR(IF(G461&gt;0,VLOOKUP(G461,اضافه!B:K,2,0),""),0)</f>
        <v/>
      </c>
      <c r="I461" s="60" t="str">
        <f>IFERROR(IF(G461&gt;0,VLOOKUP(G461,اضافه!B:K,3,0),""),0)</f>
        <v/>
      </c>
      <c r="J461" s="61">
        <f>SUMIF(اضافه!B:B,يوميه!G461,اضافه!K:K)</f>
        <v>0</v>
      </c>
    </row>
    <row r="462" spans="1:10" ht="21.95" customHeight="1" x14ac:dyDescent="0.25">
      <c r="A462" s="45">
        <v>457</v>
      </c>
      <c r="B462" s="59">
        <f>IFERROR(IF(A462&gt;0,VLOOKUP(A462,صرف!B:K,2,0),""),0)</f>
        <v>0</v>
      </c>
      <c r="C462" s="60">
        <f>IFERROR(IF(A462&gt;0,VLOOKUP(A462,صرف!B:K,3,0),""),0)</f>
        <v>0</v>
      </c>
      <c r="D462" s="61">
        <f>SUMIF(صرف!B:B,يوميه!A462,صرف!K:K)</f>
        <v>0</v>
      </c>
      <c r="E462" s="62"/>
      <c r="F462" s="63" t="str">
        <f t="shared" si="7"/>
        <v/>
      </c>
      <c r="G462" s="47"/>
      <c r="H462" s="64" t="str">
        <f>IFERROR(IF(G462&gt;0,VLOOKUP(G462,اضافه!B:K,2,0),""),0)</f>
        <v/>
      </c>
      <c r="I462" s="60" t="str">
        <f>IFERROR(IF(G462&gt;0,VLOOKUP(G462,اضافه!B:K,3,0),""),0)</f>
        <v/>
      </c>
      <c r="J462" s="61">
        <f>SUMIF(اضافه!B:B,يوميه!G462,اضافه!K:K)</f>
        <v>0</v>
      </c>
    </row>
    <row r="463" spans="1:10" ht="21.95" customHeight="1" x14ac:dyDescent="0.25">
      <c r="A463" s="45">
        <v>458</v>
      </c>
      <c r="B463" s="59">
        <f>IFERROR(IF(A463&gt;0,VLOOKUP(A463,صرف!B:K,2,0),""),0)</f>
        <v>0</v>
      </c>
      <c r="C463" s="60">
        <f>IFERROR(IF(A463&gt;0,VLOOKUP(A463,صرف!B:K,3,0),""),0)</f>
        <v>0</v>
      </c>
      <c r="D463" s="61">
        <f>SUMIF(صرف!B:B,يوميه!A463,صرف!K:K)</f>
        <v>0</v>
      </c>
      <c r="E463" s="62"/>
      <c r="F463" s="63" t="str">
        <f t="shared" si="7"/>
        <v/>
      </c>
      <c r="G463" s="47"/>
      <c r="H463" s="64" t="str">
        <f>IFERROR(IF(G463&gt;0,VLOOKUP(G463,اضافه!B:K,2,0),""),0)</f>
        <v/>
      </c>
      <c r="I463" s="60" t="str">
        <f>IFERROR(IF(G463&gt;0,VLOOKUP(G463,اضافه!B:K,3,0),""),0)</f>
        <v/>
      </c>
      <c r="J463" s="61">
        <f>SUMIF(اضافه!B:B,يوميه!G463,اضافه!K:K)</f>
        <v>0</v>
      </c>
    </row>
    <row r="464" spans="1:10" ht="21.95" customHeight="1" x14ac:dyDescent="0.25">
      <c r="A464" s="45">
        <v>459</v>
      </c>
      <c r="B464" s="59">
        <f>IFERROR(IF(A464&gt;0,VLOOKUP(A464,صرف!B:K,2,0),""),0)</f>
        <v>0</v>
      </c>
      <c r="C464" s="60">
        <f>IFERROR(IF(A464&gt;0,VLOOKUP(A464,صرف!B:K,3,0),""),0)</f>
        <v>0</v>
      </c>
      <c r="D464" s="61">
        <f>SUMIF(صرف!B:B,يوميه!A464,صرف!K:K)</f>
        <v>0</v>
      </c>
      <c r="E464" s="62"/>
      <c r="F464" s="63" t="str">
        <f t="shared" si="7"/>
        <v/>
      </c>
      <c r="G464" s="47"/>
      <c r="H464" s="64" t="str">
        <f>IFERROR(IF(G464&gt;0,VLOOKUP(G464,اضافه!B:K,2,0),""),0)</f>
        <v/>
      </c>
      <c r="I464" s="60" t="str">
        <f>IFERROR(IF(G464&gt;0,VLOOKUP(G464,اضافه!B:K,3,0),""),0)</f>
        <v/>
      </c>
      <c r="J464" s="61">
        <f>SUMIF(اضافه!B:B,يوميه!G464,اضافه!K:K)</f>
        <v>0</v>
      </c>
    </row>
    <row r="465" spans="1:10" ht="21.95" customHeight="1" x14ac:dyDescent="0.25">
      <c r="A465" s="45">
        <v>460</v>
      </c>
      <c r="B465" s="59">
        <f>IFERROR(IF(A465&gt;0,VLOOKUP(A465,صرف!B:K,2,0),""),0)</f>
        <v>0</v>
      </c>
      <c r="C465" s="60">
        <f>IFERROR(IF(A465&gt;0,VLOOKUP(A465,صرف!B:K,3,0),""),0)</f>
        <v>0</v>
      </c>
      <c r="D465" s="61">
        <f>SUMIF(صرف!B:B,يوميه!A465,صرف!K:K)</f>
        <v>0</v>
      </c>
      <c r="E465" s="62"/>
      <c r="F465" s="63" t="str">
        <f t="shared" si="7"/>
        <v/>
      </c>
      <c r="G465" s="47"/>
      <c r="H465" s="64" t="str">
        <f>IFERROR(IF(G465&gt;0,VLOOKUP(G465,اضافه!B:K,2,0),""),0)</f>
        <v/>
      </c>
      <c r="I465" s="60" t="str">
        <f>IFERROR(IF(G465&gt;0,VLOOKUP(G465,اضافه!B:K,3,0),""),0)</f>
        <v/>
      </c>
      <c r="J465" s="61">
        <f>SUMIF(اضافه!B:B,يوميه!G465,اضافه!K:K)</f>
        <v>0</v>
      </c>
    </row>
    <row r="466" spans="1:10" ht="21.95" customHeight="1" x14ac:dyDescent="0.25">
      <c r="A466" s="45">
        <v>461</v>
      </c>
      <c r="B466" s="59">
        <f>IFERROR(IF(A466&gt;0,VLOOKUP(A466,صرف!B:K,2,0),""),0)</f>
        <v>0</v>
      </c>
      <c r="C466" s="60">
        <f>IFERROR(IF(A466&gt;0,VLOOKUP(A466,صرف!B:K,3,0),""),0)</f>
        <v>0</v>
      </c>
      <c r="D466" s="61">
        <f>SUMIF(صرف!B:B,يوميه!A466,صرف!K:K)</f>
        <v>0</v>
      </c>
      <c r="E466" s="62"/>
      <c r="F466" s="63" t="str">
        <f t="shared" si="7"/>
        <v/>
      </c>
      <c r="G466" s="47"/>
      <c r="H466" s="64" t="str">
        <f>IFERROR(IF(G466&gt;0,VLOOKUP(G466,اضافه!B:K,2,0),""),0)</f>
        <v/>
      </c>
      <c r="I466" s="60" t="str">
        <f>IFERROR(IF(G466&gt;0,VLOOKUP(G466,اضافه!B:K,3,0),""),0)</f>
        <v/>
      </c>
      <c r="J466" s="61">
        <f>SUMIF(اضافه!B:B,يوميه!G466,اضافه!K:K)</f>
        <v>0</v>
      </c>
    </row>
    <row r="467" spans="1:10" ht="21.95" customHeight="1" x14ac:dyDescent="0.25">
      <c r="A467" s="45">
        <v>462</v>
      </c>
      <c r="B467" s="59">
        <f>IFERROR(IF(A467&gt;0,VLOOKUP(A467,صرف!B:K,2,0),""),0)</f>
        <v>0</v>
      </c>
      <c r="C467" s="60">
        <f>IFERROR(IF(A467&gt;0,VLOOKUP(A467,صرف!B:K,3,0),""),0)</f>
        <v>0</v>
      </c>
      <c r="D467" s="61">
        <f>SUMIF(صرف!B:B,يوميه!A467,صرف!K:K)</f>
        <v>0</v>
      </c>
      <c r="E467" s="62"/>
      <c r="F467" s="63" t="str">
        <f t="shared" si="7"/>
        <v/>
      </c>
      <c r="G467" s="47"/>
      <c r="H467" s="64" t="str">
        <f>IFERROR(IF(G467&gt;0,VLOOKUP(G467,اضافه!B:K,2,0),""),0)</f>
        <v/>
      </c>
      <c r="I467" s="60" t="str">
        <f>IFERROR(IF(G467&gt;0,VLOOKUP(G467,اضافه!B:K,3,0),""),0)</f>
        <v/>
      </c>
      <c r="J467" s="61">
        <f>SUMIF(اضافه!B:B,يوميه!G467,اضافه!K:K)</f>
        <v>0</v>
      </c>
    </row>
    <row r="468" spans="1:10" ht="21.95" customHeight="1" x14ac:dyDescent="0.25">
      <c r="A468" s="45">
        <v>463</v>
      </c>
      <c r="B468" s="59">
        <f>IFERROR(IF(A468&gt;0,VLOOKUP(A468,صرف!B:K,2,0),""),0)</f>
        <v>0</v>
      </c>
      <c r="C468" s="60">
        <f>IFERROR(IF(A468&gt;0,VLOOKUP(A468,صرف!B:K,3,0),""),0)</f>
        <v>0</v>
      </c>
      <c r="D468" s="61">
        <f>SUMIF(صرف!B:B,يوميه!A468,صرف!K:K)</f>
        <v>0</v>
      </c>
      <c r="E468" s="62"/>
      <c r="F468" s="63" t="str">
        <f t="shared" si="7"/>
        <v/>
      </c>
      <c r="G468" s="47"/>
      <c r="H468" s="64" t="str">
        <f>IFERROR(IF(G468&gt;0,VLOOKUP(G468,اضافه!B:K,2,0),""),0)</f>
        <v/>
      </c>
      <c r="I468" s="60" t="str">
        <f>IFERROR(IF(G468&gt;0,VLOOKUP(G468,اضافه!B:K,3,0),""),0)</f>
        <v/>
      </c>
      <c r="J468" s="61">
        <f>SUMIF(اضافه!B:B,يوميه!G468,اضافه!K:K)</f>
        <v>0</v>
      </c>
    </row>
    <row r="469" spans="1:10" ht="21.95" customHeight="1" x14ac:dyDescent="0.25">
      <c r="A469" s="45">
        <v>464</v>
      </c>
      <c r="B469" s="59">
        <f>IFERROR(IF(A469&gt;0,VLOOKUP(A469,صرف!B:K,2,0),""),0)</f>
        <v>0</v>
      </c>
      <c r="C469" s="60">
        <f>IFERROR(IF(A469&gt;0,VLOOKUP(A469,صرف!B:K,3,0),""),0)</f>
        <v>0</v>
      </c>
      <c r="D469" s="61">
        <f>SUMIF(صرف!B:B,يوميه!A469,صرف!K:K)</f>
        <v>0</v>
      </c>
      <c r="E469" s="62"/>
      <c r="F469" s="63" t="str">
        <f t="shared" si="7"/>
        <v/>
      </c>
      <c r="G469" s="47"/>
      <c r="H469" s="64" t="str">
        <f>IFERROR(IF(G469&gt;0,VLOOKUP(G469,اضافه!B:K,2,0),""),0)</f>
        <v/>
      </c>
      <c r="I469" s="60" t="str">
        <f>IFERROR(IF(G469&gt;0,VLOOKUP(G469,اضافه!B:K,3,0),""),0)</f>
        <v/>
      </c>
      <c r="J469" s="61">
        <f>SUMIF(اضافه!B:B,يوميه!G469,اضافه!K:K)</f>
        <v>0</v>
      </c>
    </row>
    <row r="470" spans="1:10" ht="21.95" customHeight="1" x14ac:dyDescent="0.25">
      <c r="A470" s="45">
        <v>465</v>
      </c>
      <c r="B470" s="59">
        <f>IFERROR(IF(A470&gt;0,VLOOKUP(A470,صرف!B:K,2,0),""),0)</f>
        <v>0</v>
      </c>
      <c r="C470" s="60">
        <f>IFERROR(IF(A470&gt;0,VLOOKUP(A470,صرف!B:K,3,0),""),0)</f>
        <v>0</v>
      </c>
      <c r="D470" s="61">
        <f>SUMIF(صرف!B:B,يوميه!A470,صرف!K:K)</f>
        <v>0</v>
      </c>
      <c r="E470" s="62"/>
      <c r="F470" s="63" t="str">
        <f t="shared" si="7"/>
        <v/>
      </c>
      <c r="G470" s="47"/>
      <c r="H470" s="64" t="str">
        <f>IFERROR(IF(G470&gt;0,VLOOKUP(G470,اضافه!B:K,2,0),""),0)</f>
        <v/>
      </c>
      <c r="I470" s="60" t="str">
        <f>IFERROR(IF(G470&gt;0,VLOOKUP(G470,اضافه!B:K,3,0),""),0)</f>
        <v/>
      </c>
      <c r="J470" s="61">
        <f>SUMIF(اضافه!B:B,يوميه!G470,اضافه!K:K)</f>
        <v>0</v>
      </c>
    </row>
    <row r="471" spans="1:10" ht="21.95" customHeight="1" x14ac:dyDescent="0.25">
      <c r="A471" s="45">
        <v>466</v>
      </c>
      <c r="B471" s="59">
        <f>IFERROR(IF(A471&gt;0,VLOOKUP(A471,صرف!B:K,2,0),""),0)</f>
        <v>0</v>
      </c>
      <c r="C471" s="60">
        <f>IFERROR(IF(A471&gt;0,VLOOKUP(A471,صرف!B:K,3,0),""),0)</f>
        <v>0</v>
      </c>
      <c r="D471" s="61">
        <f>SUMIF(صرف!B:B,يوميه!A471,صرف!K:K)</f>
        <v>0</v>
      </c>
      <c r="E471" s="62"/>
      <c r="F471" s="63" t="str">
        <f t="shared" si="7"/>
        <v/>
      </c>
      <c r="G471" s="47"/>
      <c r="H471" s="64" t="str">
        <f>IFERROR(IF(G471&gt;0,VLOOKUP(G471,اضافه!B:K,2,0),""),0)</f>
        <v/>
      </c>
      <c r="I471" s="60" t="str">
        <f>IFERROR(IF(G471&gt;0,VLOOKUP(G471,اضافه!B:K,3,0),""),0)</f>
        <v/>
      </c>
      <c r="J471" s="61">
        <f>SUMIF(اضافه!B:B,يوميه!G471,اضافه!K:K)</f>
        <v>0</v>
      </c>
    </row>
    <row r="472" spans="1:10" ht="21.95" customHeight="1" x14ac:dyDescent="0.25">
      <c r="A472" s="45">
        <v>467</v>
      </c>
      <c r="B472" s="59">
        <f>IFERROR(IF(A472&gt;0,VLOOKUP(A472,صرف!B:K,2,0),""),0)</f>
        <v>0</v>
      </c>
      <c r="C472" s="60">
        <f>IFERROR(IF(A472&gt;0,VLOOKUP(A472,صرف!B:K,3,0),""),0)</f>
        <v>0</v>
      </c>
      <c r="D472" s="61">
        <f>SUMIF(صرف!B:B,يوميه!A472,صرف!K:K)</f>
        <v>0</v>
      </c>
      <c r="E472" s="62"/>
      <c r="F472" s="63" t="str">
        <f t="shared" si="7"/>
        <v/>
      </c>
      <c r="G472" s="47"/>
      <c r="H472" s="64" t="str">
        <f>IFERROR(IF(G472&gt;0,VLOOKUP(G472,اضافه!B:K,2,0),""),0)</f>
        <v/>
      </c>
      <c r="I472" s="60" t="str">
        <f>IFERROR(IF(G472&gt;0,VLOOKUP(G472,اضافه!B:K,3,0),""),0)</f>
        <v/>
      </c>
      <c r="J472" s="61">
        <f>SUMIF(اضافه!B:B,يوميه!G472,اضافه!K:K)</f>
        <v>0</v>
      </c>
    </row>
    <row r="473" spans="1:10" ht="21.95" customHeight="1" x14ac:dyDescent="0.25">
      <c r="A473" s="45">
        <v>468</v>
      </c>
      <c r="B473" s="59">
        <f>IFERROR(IF(A473&gt;0,VLOOKUP(A473,صرف!B:K,2,0),""),0)</f>
        <v>0</v>
      </c>
      <c r="C473" s="60">
        <f>IFERROR(IF(A473&gt;0,VLOOKUP(A473,صرف!B:K,3,0),""),0)</f>
        <v>0</v>
      </c>
      <c r="D473" s="61">
        <f>SUMIF(صرف!B:B,يوميه!A473,صرف!K:K)</f>
        <v>0</v>
      </c>
      <c r="E473" s="62"/>
      <c r="F473" s="63" t="str">
        <f t="shared" si="7"/>
        <v/>
      </c>
      <c r="G473" s="47"/>
      <c r="H473" s="64" t="str">
        <f>IFERROR(IF(G473&gt;0,VLOOKUP(G473,اضافه!B:K,2,0),""),0)</f>
        <v/>
      </c>
      <c r="I473" s="60" t="str">
        <f>IFERROR(IF(G473&gt;0,VLOOKUP(G473,اضافه!B:K,3,0),""),0)</f>
        <v/>
      </c>
      <c r="J473" s="61">
        <f>SUMIF(اضافه!B:B,يوميه!G473,اضافه!K:K)</f>
        <v>0</v>
      </c>
    </row>
    <row r="474" spans="1:10" ht="21.95" customHeight="1" x14ac:dyDescent="0.25">
      <c r="A474" s="45">
        <v>469</v>
      </c>
      <c r="B474" s="59">
        <f>IFERROR(IF(A474&gt;0,VLOOKUP(A474,صرف!B:K,2,0),""),0)</f>
        <v>0</v>
      </c>
      <c r="C474" s="60">
        <f>IFERROR(IF(A474&gt;0,VLOOKUP(A474,صرف!B:K,3,0),""),0)</f>
        <v>0</v>
      </c>
      <c r="D474" s="61">
        <f>SUMIF(صرف!B:B,يوميه!A474,صرف!K:K)</f>
        <v>0</v>
      </c>
      <c r="E474" s="62"/>
      <c r="F474" s="63" t="str">
        <f t="shared" si="7"/>
        <v/>
      </c>
      <c r="G474" s="47"/>
      <c r="H474" s="64" t="str">
        <f>IFERROR(IF(G474&gt;0,VLOOKUP(G474,اضافه!B:K,2,0),""),0)</f>
        <v/>
      </c>
      <c r="I474" s="60" t="str">
        <f>IFERROR(IF(G474&gt;0,VLOOKUP(G474,اضافه!B:K,3,0),""),0)</f>
        <v/>
      </c>
      <c r="J474" s="61">
        <f>SUMIF(اضافه!B:B,يوميه!G474,اضافه!K:K)</f>
        <v>0</v>
      </c>
    </row>
    <row r="475" spans="1:10" ht="21.95" customHeight="1" x14ac:dyDescent="0.25">
      <c r="A475" s="45">
        <v>470</v>
      </c>
      <c r="B475" s="59">
        <f>IFERROR(IF(A475&gt;0,VLOOKUP(A475,صرف!B:K,2,0),""),0)</f>
        <v>0</v>
      </c>
      <c r="C475" s="60">
        <f>IFERROR(IF(A475&gt;0,VLOOKUP(A475,صرف!B:K,3,0),""),0)</f>
        <v>0</v>
      </c>
      <c r="D475" s="61">
        <f>SUMIF(صرف!B:B,يوميه!A475,صرف!K:K)</f>
        <v>0</v>
      </c>
      <c r="E475" s="62"/>
      <c r="F475" s="63" t="str">
        <f t="shared" si="7"/>
        <v/>
      </c>
      <c r="G475" s="47"/>
      <c r="H475" s="64" t="str">
        <f>IFERROR(IF(G475&gt;0,VLOOKUP(G475,اضافه!B:K,2,0),""),0)</f>
        <v/>
      </c>
      <c r="I475" s="60" t="str">
        <f>IFERROR(IF(G475&gt;0,VLOOKUP(G475,اضافه!B:K,3,0),""),0)</f>
        <v/>
      </c>
      <c r="J475" s="61">
        <f>SUMIF(اضافه!B:B,يوميه!G475,اضافه!K:K)</f>
        <v>0</v>
      </c>
    </row>
    <row r="476" spans="1:10" ht="21.95" customHeight="1" x14ac:dyDescent="0.25">
      <c r="A476" s="45">
        <v>471</v>
      </c>
      <c r="B476" s="59">
        <f>IFERROR(IF(A476&gt;0,VLOOKUP(A476,صرف!B:K,2,0),""),0)</f>
        <v>0</v>
      </c>
      <c r="C476" s="60">
        <f>IFERROR(IF(A476&gt;0,VLOOKUP(A476,صرف!B:K,3,0),""),0)</f>
        <v>0</v>
      </c>
      <c r="D476" s="61">
        <f>SUMIF(صرف!B:B,يوميه!A476,صرف!K:K)</f>
        <v>0</v>
      </c>
      <c r="E476" s="62"/>
      <c r="F476" s="63" t="str">
        <f t="shared" si="7"/>
        <v/>
      </c>
      <c r="G476" s="47"/>
      <c r="H476" s="64" t="str">
        <f>IFERROR(IF(G476&gt;0,VLOOKUP(G476,اضافه!B:K,2,0),""),0)</f>
        <v/>
      </c>
      <c r="I476" s="60" t="str">
        <f>IFERROR(IF(G476&gt;0,VLOOKUP(G476,اضافه!B:K,3,0),""),0)</f>
        <v/>
      </c>
      <c r="J476" s="61">
        <f>SUMIF(اضافه!B:B,يوميه!G476,اضافه!K:K)</f>
        <v>0</v>
      </c>
    </row>
    <row r="477" spans="1:10" ht="21.95" customHeight="1" x14ac:dyDescent="0.25">
      <c r="A477" s="45">
        <v>472</v>
      </c>
      <c r="B477" s="59">
        <f>IFERROR(IF(A477&gt;0,VLOOKUP(A477,صرف!B:K,2,0),""),0)</f>
        <v>0</v>
      </c>
      <c r="C477" s="60">
        <f>IFERROR(IF(A477&gt;0,VLOOKUP(A477,صرف!B:K,3,0),""),0)</f>
        <v>0</v>
      </c>
      <c r="D477" s="61">
        <f>SUMIF(صرف!B:B,يوميه!A477,صرف!K:K)</f>
        <v>0</v>
      </c>
      <c r="E477" s="62"/>
      <c r="F477" s="63" t="str">
        <f t="shared" si="7"/>
        <v/>
      </c>
      <c r="G477" s="47"/>
      <c r="H477" s="64" t="str">
        <f>IFERROR(IF(G477&gt;0,VLOOKUP(G477,اضافه!B:K,2,0),""),0)</f>
        <v/>
      </c>
      <c r="I477" s="60" t="str">
        <f>IFERROR(IF(G477&gt;0,VLOOKUP(G477,اضافه!B:K,3,0),""),0)</f>
        <v/>
      </c>
      <c r="J477" s="61">
        <f>SUMIF(اضافه!B:B,يوميه!G477,اضافه!K:K)</f>
        <v>0</v>
      </c>
    </row>
    <row r="478" spans="1:10" ht="21.95" customHeight="1" x14ac:dyDescent="0.25">
      <c r="A478" s="45">
        <v>473</v>
      </c>
      <c r="B478" s="59">
        <f>IFERROR(IF(A478&gt;0,VLOOKUP(A478,صرف!B:K,2,0),""),0)</f>
        <v>0</v>
      </c>
      <c r="C478" s="60">
        <f>IFERROR(IF(A478&gt;0,VLOOKUP(A478,صرف!B:K,3,0),""),0)</f>
        <v>0</v>
      </c>
      <c r="D478" s="61">
        <f>SUMIF(صرف!B:B,يوميه!A478,صرف!K:K)</f>
        <v>0</v>
      </c>
      <c r="E478" s="62"/>
      <c r="F478" s="63" t="str">
        <f t="shared" si="7"/>
        <v/>
      </c>
      <c r="G478" s="47"/>
      <c r="H478" s="64" t="str">
        <f>IFERROR(IF(G478&gt;0,VLOOKUP(G478,اضافه!B:K,2,0),""),0)</f>
        <v/>
      </c>
      <c r="I478" s="60" t="str">
        <f>IFERROR(IF(G478&gt;0,VLOOKUP(G478,اضافه!B:K,3,0),""),0)</f>
        <v/>
      </c>
      <c r="J478" s="61">
        <f>SUMIF(اضافه!B:B,يوميه!G478,اضافه!K:K)</f>
        <v>0</v>
      </c>
    </row>
    <row r="479" spans="1:10" ht="21.95" customHeight="1" x14ac:dyDescent="0.25">
      <c r="A479" s="45">
        <v>474</v>
      </c>
      <c r="B479" s="59">
        <f>IFERROR(IF(A479&gt;0,VLOOKUP(A479,صرف!B:K,2,0),""),0)</f>
        <v>0</v>
      </c>
      <c r="C479" s="60">
        <f>IFERROR(IF(A479&gt;0,VLOOKUP(A479,صرف!B:K,3,0),""),0)</f>
        <v>0</v>
      </c>
      <c r="D479" s="61">
        <f>SUMIF(صرف!B:B,يوميه!A479,صرف!K:K)</f>
        <v>0</v>
      </c>
      <c r="E479" s="62"/>
      <c r="F479" s="63" t="str">
        <f t="shared" si="7"/>
        <v/>
      </c>
      <c r="G479" s="47"/>
      <c r="H479" s="64" t="str">
        <f>IFERROR(IF(G479&gt;0,VLOOKUP(G479,اضافه!B:K,2,0),""),0)</f>
        <v/>
      </c>
      <c r="I479" s="60" t="str">
        <f>IFERROR(IF(G479&gt;0,VLOOKUP(G479,اضافه!B:K,3,0),""),0)</f>
        <v/>
      </c>
      <c r="J479" s="61">
        <f>SUMIF(اضافه!B:B,يوميه!G479,اضافه!K:K)</f>
        <v>0</v>
      </c>
    </row>
    <row r="480" spans="1:10" ht="21.95" customHeight="1" x14ac:dyDescent="0.25">
      <c r="A480" s="45">
        <v>475</v>
      </c>
      <c r="B480" s="59">
        <f>IFERROR(IF(A480&gt;0,VLOOKUP(A480,صرف!B:K,2,0),""),0)</f>
        <v>0</v>
      </c>
      <c r="C480" s="60">
        <f>IFERROR(IF(A480&gt;0,VLOOKUP(A480,صرف!B:K,3,0),""),0)</f>
        <v>0</v>
      </c>
      <c r="D480" s="61">
        <f>SUMIF(صرف!B:B,يوميه!A480,صرف!K:K)</f>
        <v>0</v>
      </c>
      <c r="E480" s="62"/>
      <c r="F480" s="63" t="str">
        <f t="shared" si="7"/>
        <v/>
      </c>
      <c r="G480" s="47"/>
      <c r="H480" s="64" t="str">
        <f>IFERROR(IF(G480&gt;0,VLOOKUP(G480,اضافه!B:K,2,0),""),0)</f>
        <v/>
      </c>
      <c r="I480" s="60" t="str">
        <f>IFERROR(IF(G480&gt;0,VLOOKUP(G480,اضافه!B:K,3,0),""),0)</f>
        <v/>
      </c>
      <c r="J480" s="61">
        <f>SUMIF(اضافه!B:B,يوميه!G480,اضافه!K:K)</f>
        <v>0</v>
      </c>
    </row>
    <row r="481" spans="1:10" ht="21.95" customHeight="1" x14ac:dyDescent="0.25">
      <c r="A481" s="45">
        <v>476</v>
      </c>
      <c r="B481" s="59">
        <f>IFERROR(IF(A481&gt;0,VLOOKUP(A481,صرف!B:K,2,0),""),0)</f>
        <v>0</v>
      </c>
      <c r="C481" s="60">
        <f>IFERROR(IF(A481&gt;0,VLOOKUP(A481,صرف!B:K,3,0),""),0)</f>
        <v>0</v>
      </c>
      <c r="D481" s="61">
        <f>SUMIF(صرف!B:B,يوميه!A481,صرف!K:K)</f>
        <v>0</v>
      </c>
      <c r="E481" s="62"/>
      <c r="F481" s="63" t="str">
        <f t="shared" si="7"/>
        <v/>
      </c>
      <c r="G481" s="47"/>
      <c r="H481" s="64" t="str">
        <f>IFERROR(IF(G481&gt;0,VLOOKUP(G481,اضافه!B:K,2,0),""),0)</f>
        <v/>
      </c>
      <c r="I481" s="60" t="str">
        <f>IFERROR(IF(G481&gt;0,VLOOKUP(G481,اضافه!B:K,3,0),""),0)</f>
        <v/>
      </c>
      <c r="J481" s="61">
        <f>SUMIF(اضافه!B:B,يوميه!G481,اضافه!K:K)</f>
        <v>0</v>
      </c>
    </row>
    <row r="482" spans="1:10" ht="21.95" customHeight="1" x14ac:dyDescent="0.25">
      <c r="A482" s="45">
        <v>477</v>
      </c>
      <c r="B482" s="59">
        <f>IFERROR(IF(A482&gt;0,VLOOKUP(A482,صرف!B:K,2,0),""),0)</f>
        <v>0</v>
      </c>
      <c r="C482" s="60">
        <f>IFERROR(IF(A482&gt;0,VLOOKUP(A482,صرف!B:K,3,0),""),0)</f>
        <v>0</v>
      </c>
      <c r="D482" s="61">
        <f>SUMIF(صرف!B:B,يوميه!A482,صرف!K:K)</f>
        <v>0</v>
      </c>
      <c r="E482" s="62"/>
      <c r="F482" s="63" t="str">
        <f t="shared" si="7"/>
        <v/>
      </c>
      <c r="G482" s="47"/>
      <c r="H482" s="64" t="str">
        <f>IFERROR(IF(G482&gt;0,VLOOKUP(G482,اضافه!B:K,2,0),""),0)</f>
        <v/>
      </c>
      <c r="I482" s="60" t="str">
        <f>IFERROR(IF(G482&gt;0,VLOOKUP(G482,اضافه!B:K,3,0),""),0)</f>
        <v/>
      </c>
      <c r="J482" s="61">
        <f>SUMIF(اضافه!B:B,يوميه!G482,اضافه!K:K)</f>
        <v>0</v>
      </c>
    </row>
    <row r="483" spans="1:10" ht="21.95" customHeight="1" x14ac:dyDescent="0.25">
      <c r="A483" s="45">
        <v>478</v>
      </c>
      <c r="B483" s="59">
        <f>IFERROR(IF(A483&gt;0,VLOOKUP(A483,صرف!B:K,2,0),""),0)</f>
        <v>0</v>
      </c>
      <c r="C483" s="60">
        <f>IFERROR(IF(A483&gt;0,VLOOKUP(A483,صرف!B:K,3,0),""),0)</f>
        <v>0</v>
      </c>
      <c r="D483" s="61">
        <f>SUMIF(صرف!B:B,يوميه!A483,صرف!K:K)</f>
        <v>0</v>
      </c>
      <c r="E483" s="62"/>
      <c r="F483" s="63" t="str">
        <f t="shared" si="7"/>
        <v/>
      </c>
      <c r="G483" s="47"/>
      <c r="H483" s="64" t="str">
        <f>IFERROR(IF(G483&gt;0,VLOOKUP(G483,اضافه!B:K,2,0),""),0)</f>
        <v/>
      </c>
      <c r="I483" s="60" t="str">
        <f>IFERROR(IF(G483&gt;0,VLOOKUP(G483,اضافه!B:K,3,0),""),0)</f>
        <v/>
      </c>
      <c r="J483" s="61">
        <f>SUMIF(اضافه!B:B,يوميه!G483,اضافه!K:K)</f>
        <v>0</v>
      </c>
    </row>
    <row r="484" spans="1:10" ht="21.95" customHeight="1" x14ac:dyDescent="0.25">
      <c r="A484" s="45">
        <v>479</v>
      </c>
      <c r="B484" s="59">
        <f>IFERROR(IF(A484&gt;0,VLOOKUP(A484,صرف!B:K,2,0),""),0)</f>
        <v>0</v>
      </c>
      <c r="C484" s="60">
        <f>IFERROR(IF(A484&gt;0,VLOOKUP(A484,صرف!B:K,3,0),""),0)</f>
        <v>0</v>
      </c>
      <c r="D484" s="61">
        <f>SUMIF(صرف!B:B,يوميه!A484,صرف!K:K)</f>
        <v>0</v>
      </c>
      <c r="E484" s="62"/>
      <c r="F484" s="63" t="str">
        <f t="shared" si="7"/>
        <v/>
      </c>
      <c r="G484" s="47"/>
      <c r="H484" s="64" t="str">
        <f>IFERROR(IF(G484&gt;0,VLOOKUP(G484,اضافه!B:K,2,0),""),0)</f>
        <v/>
      </c>
      <c r="I484" s="60" t="str">
        <f>IFERROR(IF(G484&gt;0,VLOOKUP(G484,اضافه!B:K,3,0),""),0)</f>
        <v/>
      </c>
      <c r="J484" s="61">
        <f>SUMIF(اضافه!B:B,يوميه!G484,اضافه!K:K)</f>
        <v>0</v>
      </c>
    </row>
    <row r="485" spans="1:10" ht="21.95" customHeight="1" x14ac:dyDescent="0.25">
      <c r="A485" s="45">
        <v>480</v>
      </c>
      <c r="B485" s="59">
        <f>IFERROR(IF(A485&gt;0,VLOOKUP(A485,صرف!B:K,2,0),""),0)</f>
        <v>0</v>
      </c>
      <c r="C485" s="60">
        <f>IFERROR(IF(A485&gt;0,VLOOKUP(A485,صرف!B:K,3,0),""),0)</f>
        <v>0</v>
      </c>
      <c r="D485" s="61">
        <f>SUMIF(صرف!B:B,يوميه!A485,صرف!K:K)</f>
        <v>0</v>
      </c>
      <c r="E485" s="62"/>
      <c r="F485" s="63" t="str">
        <f t="shared" si="7"/>
        <v/>
      </c>
      <c r="G485" s="47"/>
      <c r="H485" s="64" t="str">
        <f>IFERROR(IF(G485&gt;0,VLOOKUP(G485,اضافه!B:K,2,0),""),0)</f>
        <v/>
      </c>
      <c r="I485" s="60" t="str">
        <f>IFERROR(IF(G485&gt;0,VLOOKUP(G485,اضافه!B:K,3,0),""),0)</f>
        <v/>
      </c>
      <c r="J485" s="61">
        <f>SUMIF(اضافه!B:B,يوميه!G485,اضافه!K:K)</f>
        <v>0</v>
      </c>
    </row>
    <row r="486" spans="1:10" ht="21.95" customHeight="1" x14ac:dyDescent="0.25">
      <c r="A486" s="45">
        <v>481</v>
      </c>
      <c r="B486" s="59">
        <f>IFERROR(IF(A486&gt;0,VLOOKUP(A486,صرف!B:K,2,0),""),0)</f>
        <v>0</v>
      </c>
      <c r="C486" s="60">
        <f>IFERROR(IF(A486&gt;0,VLOOKUP(A486,صرف!B:K,3,0),""),0)</f>
        <v>0</v>
      </c>
      <c r="D486" s="61">
        <f>SUMIF(صرف!B:B,يوميه!A486,صرف!K:K)</f>
        <v>0</v>
      </c>
      <c r="E486" s="62"/>
      <c r="F486" s="63" t="str">
        <f t="shared" si="7"/>
        <v/>
      </c>
      <c r="G486" s="47"/>
      <c r="H486" s="64" t="str">
        <f>IFERROR(IF(G486&gt;0,VLOOKUP(G486,اضافه!B:K,2,0),""),0)</f>
        <v/>
      </c>
      <c r="I486" s="60" t="str">
        <f>IFERROR(IF(G486&gt;0,VLOOKUP(G486,اضافه!B:K,3,0),""),0)</f>
        <v/>
      </c>
      <c r="J486" s="61">
        <f>SUMIF(اضافه!B:B,يوميه!G486,اضافه!K:K)</f>
        <v>0</v>
      </c>
    </row>
    <row r="487" spans="1:10" ht="21.95" customHeight="1" x14ac:dyDescent="0.25">
      <c r="A487" s="45">
        <v>482</v>
      </c>
      <c r="B487" s="59">
        <f>IFERROR(IF(A487&gt;0,VLOOKUP(A487,صرف!B:K,2,0),""),0)</f>
        <v>0</v>
      </c>
      <c r="C487" s="60">
        <f>IFERROR(IF(A487&gt;0,VLOOKUP(A487,صرف!B:K,3,0),""),0)</f>
        <v>0</v>
      </c>
      <c r="D487" s="61">
        <f>SUMIF(صرف!B:B,يوميه!A487,صرف!K:K)</f>
        <v>0</v>
      </c>
      <c r="E487" s="62"/>
      <c r="F487" s="63" t="str">
        <f t="shared" si="7"/>
        <v/>
      </c>
      <c r="G487" s="47"/>
      <c r="H487" s="64" t="str">
        <f>IFERROR(IF(G487&gt;0,VLOOKUP(G487,اضافه!B:K,2,0),""),0)</f>
        <v/>
      </c>
      <c r="I487" s="60" t="str">
        <f>IFERROR(IF(G487&gt;0,VLOOKUP(G487,اضافه!B:K,3,0),""),0)</f>
        <v/>
      </c>
      <c r="J487" s="61">
        <f>SUMIF(اضافه!B:B,يوميه!G487,اضافه!K:K)</f>
        <v>0</v>
      </c>
    </row>
    <row r="488" spans="1:10" ht="21.95" customHeight="1" x14ac:dyDescent="0.25">
      <c r="A488" s="45">
        <v>483</v>
      </c>
      <c r="B488" s="59">
        <f>IFERROR(IF(A488&gt;0,VLOOKUP(A488,صرف!B:K,2,0),""),0)</f>
        <v>0</v>
      </c>
      <c r="C488" s="60">
        <f>IFERROR(IF(A488&gt;0,VLOOKUP(A488,صرف!B:K,3,0),""),0)</f>
        <v>0</v>
      </c>
      <c r="D488" s="61">
        <f>SUMIF(صرف!B:B,يوميه!A488,صرف!K:K)</f>
        <v>0</v>
      </c>
      <c r="E488" s="62"/>
      <c r="F488" s="63" t="str">
        <f t="shared" si="7"/>
        <v/>
      </c>
      <c r="G488" s="47"/>
      <c r="H488" s="64" t="str">
        <f>IFERROR(IF(G488&gt;0,VLOOKUP(G488,اضافه!B:K,2,0),""),0)</f>
        <v/>
      </c>
      <c r="I488" s="60" t="str">
        <f>IFERROR(IF(G488&gt;0,VLOOKUP(G488,اضافه!B:K,3,0),""),0)</f>
        <v/>
      </c>
      <c r="J488" s="61">
        <f>SUMIF(اضافه!B:B,يوميه!G488,اضافه!K:K)</f>
        <v>0</v>
      </c>
    </row>
    <row r="489" spans="1:10" ht="21.95" customHeight="1" x14ac:dyDescent="0.25">
      <c r="A489" s="45">
        <v>484</v>
      </c>
      <c r="B489" s="59">
        <f>IFERROR(IF(A489&gt;0,VLOOKUP(A489,صرف!B:K,2,0),""),0)</f>
        <v>0</v>
      </c>
      <c r="C489" s="60">
        <f>IFERROR(IF(A489&gt;0,VLOOKUP(A489,صرف!B:K,3,0),""),0)</f>
        <v>0</v>
      </c>
      <c r="D489" s="61">
        <f>SUMIF(صرف!B:B,يوميه!A489,صرف!K:K)</f>
        <v>0</v>
      </c>
      <c r="E489" s="62"/>
      <c r="F489" s="63" t="str">
        <f t="shared" si="7"/>
        <v/>
      </c>
      <c r="G489" s="47"/>
      <c r="H489" s="64" t="str">
        <f>IFERROR(IF(G489&gt;0,VLOOKUP(G489,اضافه!B:K,2,0),""),0)</f>
        <v/>
      </c>
      <c r="I489" s="60" t="str">
        <f>IFERROR(IF(G489&gt;0,VLOOKUP(G489,اضافه!B:K,3,0),""),0)</f>
        <v/>
      </c>
      <c r="J489" s="61">
        <f>SUMIF(اضافه!B:B,يوميه!G489,اضافه!K:K)</f>
        <v>0</v>
      </c>
    </row>
    <row r="490" spans="1:10" ht="21.95" customHeight="1" x14ac:dyDescent="0.25">
      <c r="A490" s="45">
        <v>485</v>
      </c>
      <c r="B490" s="59">
        <f>IFERROR(IF(A490&gt;0,VLOOKUP(A490,صرف!B:K,2,0),""),0)</f>
        <v>0</v>
      </c>
      <c r="C490" s="60">
        <f>IFERROR(IF(A490&gt;0,VLOOKUP(A490,صرف!B:K,3,0),""),0)</f>
        <v>0</v>
      </c>
      <c r="D490" s="61">
        <f>SUMIF(صرف!B:B,يوميه!A490,صرف!K:K)</f>
        <v>0</v>
      </c>
      <c r="E490" s="62"/>
      <c r="F490" s="63" t="str">
        <f t="shared" si="7"/>
        <v/>
      </c>
      <c r="G490" s="47"/>
      <c r="H490" s="64" t="str">
        <f>IFERROR(IF(G490&gt;0,VLOOKUP(G490,اضافه!B:K,2,0),""),0)</f>
        <v/>
      </c>
      <c r="I490" s="60" t="str">
        <f>IFERROR(IF(G490&gt;0,VLOOKUP(G490,اضافه!B:K,3,0),""),0)</f>
        <v/>
      </c>
      <c r="J490" s="61">
        <f>SUMIF(اضافه!B:B,يوميه!G490,اضافه!K:K)</f>
        <v>0</v>
      </c>
    </row>
    <row r="491" spans="1:10" ht="21.95" customHeight="1" x14ac:dyDescent="0.25">
      <c r="A491" s="45">
        <v>486</v>
      </c>
      <c r="B491" s="59">
        <f>IFERROR(IF(A491&gt;0,VLOOKUP(A491,صرف!B:K,2,0),""),0)</f>
        <v>0</v>
      </c>
      <c r="C491" s="60">
        <f>IFERROR(IF(A491&gt;0,VLOOKUP(A491,صرف!B:K,3,0),""),0)</f>
        <v>0</v>
      </c>
      <c r="D491" s="61">
        <f>SUMIF(صرف!B:B,يوميه!A491,صرف!K:K)</f>
        <v>0</v>
      </c>
      <c r="E491" s="62"/>
      <c r="F491" s="63" t="str">
        <f t="shared" si="7"/>
        <v/>
      </c>
      <c r="G491" s="47"/>
      <c r="H491" s="64" t="str">
        <f>IFERROR(IF(G491&gt;0,VLOOKUP(G491,اضافه!B:K,2,0),""),0)</f>
        <v/>
      </c>
      <c r="I491" s="60" t="str">
        <f>IFERROR(IF(G491&gt;0,VLOOKUP(G491,اضافه!B:K,3,0),""),0)</f>
        <v/>
      </c>
      <c r="J491" s="61">
        <f>SUMIF(اضافه!B:B,يوميه!G491,اضافه!K:K)</f>
        <v>0</v>
      </c>
    </row>
    <row r="492" spans="1:10" ht="21.95" customHeight="1" x14ac:dyDescent="0.25">
      <c r="A492" s="45">
        <v>487</v>
      </c>
      <c r="B492" s="59">
        <f>IFERROR(IF(A492&gt;0,VLOOKUP(A492,صرف!B:K,2,0),""),0)</f>
        <v>0</v>
      </c>
      <c r="C492" s="60">
        <f>IFERROR(IF(A492&gt;0,VLOOKUP(A492,صرف!B:K,3,0),""),0)</f>
        <v>0</v>
      </c>
      <c r="D492" s="61">
        <f>SUMIF(صرف!B:B,يوميه!A492,صرف!K:K)</f>
        <v>0</v>
      </c>
      <c r="E492" s="62"/>
      <c r="F492" s="63" t="str">
        <f t="shared" si="7"/>
        <v/>
      </c>
      <c r="G492" s="47"/>
      <c r="H492" s="64" t="str">
        <f>IFERROR(IF(G492&gt;0,VLOOKUP(G492,اضافه!B:K,2,0),""),0)</f>
        <v/>
      </c>
      <c r="I492" s="60" t="str">
        <f>IFERROR(IF(G492&gt;0,VLOOKUP(G492,اضافه!B:K,3,0),""),0)</f>
        <v/>
      </c>
      <c r="J492" s="61">
        <f>SUMIF(اضافه!B:B,يوميه!G492,اضافه!K:K)</f>
        <v>0</v>
      </c>
    </row>
    <row r="493" spans="1:10" ht="21.95" customHeight="1" x14ac:dyDescent="0.25">
      <c r="A493" s="45">
        <v>488</v>
      </c>
      <c r="B493" s="59">
        <f>IFERROR(IF(A493&gt;0,VLOOKUP(A493,صرف!B:K,2,0),""),0)</f>
        <v>0</v>
      </c>
      <c r="C493" s="60">
        <f>IFERROR(IF(A493&gt;0,VLOOKUP(A493,صرف!B:K,3,0),""),0)</f>
        <v>0</v>
      </c>
      <c r="D493" s="61">
        <f>SUMIF(صرف!B:B,يوميه!A493,صرف!K:K)</f>
        <v>0</v>
      </c>
      <c r="E493" s="62"/>
      <c r="F493" s="63" t="str">
        <f t="shared" si="7"/>
        <v/>
      </c>
      <c r="G493" s="47"/>
      <c r="H493" s="64" t="str">
        <f>IFERROR(IF(G493&gt;0,VLOOKUP(G493,اضافه!B:K,2,0),""),0)</f>
        <v/>
      </c>
      <c r="I493" s="60" t="str">
        <f>IFERROR(IF(G493&gt;0,VLOOKUP(G493,اضافه!B:K,3,0),""),0)</f>
        <v/>
      </c>
      <c r="J493" s="61">
        <f>SUMIF(اضافه!B:B,يوميه!G493,اضافه!K:K)</f>
        <v>0</v>
      </c>
    </row>
    <row r="494" spans="1:10" ht="21.95" customHeight="1" x14ac:dyDescent="0.25">
      <c r="A494" s="45">
        <v>489</v>
      </c>
      <c r="B494" s="59">
        <f>IFERROR(IF(A494&gt;0,VLOOKUP(A494,صرف!B:K,2,0),""),0)</f>
        <v>0</v>
      </c>
      <c r="C494" s="60">
        <f>IFERROR(IF(A494&gt;0,VLOOKUP(A494,صرف!B:K,3,0),""),0)</f>
        <v>0</v>
      </c>
      <c r="D494" s="61">
        <f>SUMIF(صرف!B:B,يوميه!A494,صرف!K:K)</f>
        <v>0</v>
      </c>
      <c r="E494" s="62"/>
      <c r="F494" s="63" t="str">
        <f t="shared" si="7"/>
        <v/>
      </c>
      <c r="G494" s="47"/>
      <c r="H494" s="64" t="str">
        <f>IFERROR(IF(G494&gt;0,VLOOKUP(G494,اضافه!B:K,2,0),""),0)</f>
        <v/>
      </c>
      <c r="I494" s="60" t="str">
        <f>IFERROR(IF(G494&gt;0,VLOOKUP(G494,اضافه!B:K,3,0),""),0)</f>
        <v/>
      </c>
      <c r="J494" s="61">
        <f>SUMIF(اضافه!B:B,يوميه!G494,اضافه!K:K)</f>
        <v>0</v>
      </c>
    </row>
    <row r="495" spans="1:10" ht="21.95" customHeight="1" x14ac:dyDescent="0.25">
      <c r="A495" s="45">
        <v>490</v>
      </c>
      <c r="B495" s="59">
        <f>IFERROR(IF(A495&gt;0,VLOOKUP(A495,صرف!B:K,2,0),""),0)</f>
        <v>0</v>
      </c>
      <c r="C495" s="60">
        <f>IFERROR(IF(A495&gt;0,VLOOKUP(A495,صرف!B:K,3,0),""),0)</f>
        <v>0</v>
      </c>
      <c r="D495" s="61">
        <f>SUMIF(صرف!B:B,يوميه!A495,صرف!K:K)</f>
        <v>0</v>
      </c>
      <c r="E495" s="62"/>
      <c r="F495" s="63" t="str">
        <f t="shared" si="7"/>
        <v/>
      </c>
      <c r="G495" s="47"/>
      <c r="H495" s="64" t="str">
        <f>IFERROR(IF(G495&gt;0,VLOOKUP(G495,اضافه!B:K,2,0),""),0)</f>
        <v/>
      </c>
      <c r="I495" s="60" t="str">
        <f>IFERROR(IF(G495&gt;0,VLOOKUP(G495,اضافه!B:K,3,0),""),0)</f>
        <v/>
      </c>
      <c r="J495" s="61">
        <f>SUMIF(اضافه!B:B,يوميه!G495,اضافه!K:K)</f>
        <v>0</v>
      </c>
    </row>
    <row r="496" spans="1:10" ht="21.95" customHeight="1" x14ac:dyDescent="0.25">
      <c r="A496" s="45">
        <v>491</v>
      </c>
      <c r="B496" s="59">
        <f>IFERROR(IF(A496&gt;0,VLOOKUP(A496,صرف!B:K,2,0),""),0)</f>
        <v>0</v>
      </c>
      <c r="C496" s="60">
        <f>IFERROR(IF(A496&gt;0,VLOOKUP(A496,صرف!B:K,3,0),""),0)</f>
        <v>0</v>
      </c>
      <c r="D496" s="61">
        <f>SUMIF(صرف!B:B,يوميه!A496,صرف!K:K)</f>
        <v>0</v>
      </c>
      <c r="E496" s="62"/>
      <c r="F496" s="63" t="str">
        <f t="shared" si="7"/>
        <v/>
      </c>
      <c r="G496" s="47"/>
      <c r="H496" s="64" t="str">
        <f>IFERROR(IF(G496&gt;0,VLOOKUP(G496,اضافه!B:K,2,0),""),0)</f>
        <v/>
      </c>
      <c r="I496" s="60" t="str">
        <f>IFERROR(IF(G496&gt;0,VLOOKUP(G496,اضافه!B:K,3,0),""),0)</f>
        <v/>
      </c>
      <c r="J496" s="61">
        <f>SUMIF(اضافه!B:B,يوميه!G496,اضافه!K:K)</f>
        <v>0</v>
      </c>
    </row>
    <row r="497" spans="1:10" ht="21.95" customHeight="1" x14ac:dyDescent="0.25">
      <c r="A497" s="45">
        <v>492</v>
      </c>
      <c r="B497" s="59">
        <f>IFERROR(IF(A497&gt;0,VLOOKUP(A497,صرف!B:K,2,0),""),0)</f>
        <v>0</v>
      </c>
      <c r="C497" s="60">
        <f>IFERROR(IF(A497&gt;0,VLOOKUP(A497,صرف!B:K,3,0),""),0)</f>
        <v>0</v>
      </c>
      <c r="D497" s="61">
        <f>SUMIF(صرف!B:B,يوميه!A497,صرف!K:K)</f>
        <v>0</v>
      </c>
      <c r="E497" s="62"/>
      <c r="F497" s="63" t="str">
        <f t="shared" si="7"/>
        <v/>
      </c>
      <c r="G497" s="47"/>
      <c r="H497" s="64" t="str">
        <f>IFERROR(IF(G497&gt;0,VLOOKUP(G497,اضافه!B:K,2,0),""),0)</f>
        <v/>
      </c>
      <c r="I497" s="60" t="str">
        <f>IFERROR(IF(G497&gt;0,VLOOKUP(G497,اضافه!B:K,3,0),""),0)</f>
        <v/>
      </c>
      <c r="J497" s="61">
        <f>SUMIF(اضافه!B:B,يوميه!G497,اضافه!K:K)</f>
        <v>0</v>
      </c>
    </row>
    <row r="498" spans="1:10" ht="21.95" customHeight="1" x14ac:dyDescent="0.25">
      <c r="A498" s="45">
        <v>493</v>
      </c>
      <c r="B498" s="59">
        <f>IFERROR(IF(A498&gt;0,VLOOKUP(A498,صرف!B:K,2,0),""),0)</f>
        <v>0</v>
      </c>
      <c r="C498" s="60">
        <f>IFERROR(IF(A498&gt;0,VLOOKUP(A498,صرف!B:K,3,0),""),0)</f>
        <v>0</v>
      </c>
      <c r="D498" s="61">
        <f>SUMIF(صرف!B:B,يوميه!A498,صرف!K:K)</f>
        <v>0</v>
      </c>
      <c r="E498" s="62"/>
      <c r="F498" s="63" t="str">
        <f t="shared" si="7"/>
        <v/>
      </c>
      <c r="G498" s="47"/>
      <c r="H498" s="64" t="str">
        <f>IFERROR(IF(G498&gt;0,VLOOKUP(G498,اضافه!B:K,2,0),""),0)</f>
        <v/>
      </c>
      <c r="I498" s="60" t="str">
        <f>IFERROR(IF(G498&gt;0,VLOOKUP(G498,اضافه!B:K,3,0),""),0)</f>
        <v/>
      </c>
      <c r="J498" s="61">
        <f>SUMIF(اضافه!B:B,يوميه!G498,اضافه!K:K)</f>
        <v>0</v>
      </c>
    </row>
    <row r="499" spans="1:10" ht="21.95" customHeight="1" x14ac:dyDescent="0.25">
      <c r="A499" s="45">
        <v>494</v>
      </c>
      <c r="B499" s="59">
        <f>IFERROR(IF(A499&gt;0,VLOOKUP(A499,صرف!B:K,2,0),""),0)</f>
        <v>0</v>
      </c>
      <c r="C499" s="60">
        <f>IFERROR(IF(A499&gt;0,VLOOKUP(A499,صرف!B:K,3,0),""),0)</f>
        <v>0</v>
      </c>
      <c r="D499" s="61">
        <f>SUMIF(صرف!B:B,يوميه!A499,صرف!K:K)</f>
        <v>0</v>
      </c>
      <c r="E499" s="62"/>
      <c r="F499" s="63" t="str">
        <f t="shared" si="7"/>
        <v/>
      </c>
      <c r="G499" s="47"/>
      <c r="H499" s="64" t="str">
        <f>IFERROR(IF(G499&gt;0,VLOOKUP(G499,اضافه!B:K,2,0),""),0)</f>
        <v/>
      </c>
      <c r="I499" s="60" t="str">
        <f>IFERROR(IF(G499&gt;0,VLOOKUP(G499,اضافه!B:K,3,0),""),0)</f>
        <v/>
      </c>
      <c r="J499" s="61">
        <f>SUMIF(اضافه!B:B,يوميه!G499,اضافه!K:K)</f>
        <v>0</v>
      </c>
    </row>
    <row r="500" spans="1:10" ht="21.95" customHeight="1" x14ac:dyDescent="0.25">
      <c r="A500" s="45">
        <v>495</v>
      </c>
      <c r="B500" s="59">
        <f>IFERROR(IF(A500&gt;0,VLOOKUP(A500,صرف!B:K,2,0),""),0)</f>
        <v>0</v>
      </c>
      <c r="C500" s="60">
        <f>IFERROR(IF(A500&gt;0,VLOOKUP(A500,صرف!B:K,3,0),""),0)</f>
        <v>0</v>
      </c>
      <c r="D500" s="61">
        <f>SUMIF(صرف!B:B,يوميه!A500,صرف!K:K)</f>
        <v>0</v>
      </c>
      <c r="E500" s="62"/>
      <c r="F500" s="63" t="str">
        <f t="shared" si="7"/>
        <v/>
      </c>
      <c r="G500" s="47"/>
      <c r="H500" s="64" t="str">
        <f>IFERROR(IF(G500&gt;0,VLOOKUP(G500,اضافه!B:K,2,0),""),0)</f>
        <v/>
      </c>
      <c r="I500" s="60" t="str">
        <f>IFERROR(IF(G500&gt;0,VLOOKUP(G500,اضافه!B:K,3,0),""),0)</f>
        <v/>
      </c>
      <c r="J500" s="61">
        <f>SUMIF(اضافه!B:B,يوميه!G500,اضافه!K:K)</f>
        <v>0</v>
      </c>
    </row>
    <row r="501" spans="1:10" ht="21.95" customHeight="1" x14ac:dyDescent="0.25">
      <c r="A501" s="45">
        <v>496</v>
      </c>
      <c r="B501" s="59">
        <f>IFERROR(IF(A501&gt;0,VLOOKUP(A501,صرف!B:K,2,0),""),0)</f>
        <v>0</v>
      </c>
      <c r="C501" s="60">
        <f>IFERROR(IF(A501&gt;0,VLOOKUP(A501,صرف!B:K,3,0),""),0)</f>
        <v>0</v>
      </c>
      <c r="D501" s="61">
        <f>SUMIF(صرف!B:B,يوميه!A501,صرف!K:K)</f>
        <v>0</v>
      </c>
      <c r="E501" s="62"/>
      <c r="F501" s="63" t="str">
        <f t="shared" si="7"/>
        <v/>
      </c>
      <c r="G501" s="47"/>
      <c r="H501" s="64" t="str">
        <f>IFERROR(IF(G501&gt;0,VLOOKUP(G501,اضافه!B:K,2,0),""),0)</f>
        <v/>
      </c>
      <c r="I501" s="60" t="str">
        <f>IFERROR(IF(G501&gt;0,VLOOKUP(G501,اضافه!B:K,3,0),""),0)</f>
        <v/>
      </c>
      <c r="J501" s="61">
        <f>SUMIF(اضافه!B:B,يوميه!G501,اضافه!K:K)</f>
        <v>0</v>
      </c>
    </row>
    <row r="502" spans="1:10" ht="21.95" customHeight="1" x14ac:dyDescent="0.25">
      <c r="A502" s="45">
        <v>497</v>
      </c>
      <c r="B502" s="59">
        <f>IFERROR(IF(A502&gt;0,VLOOKUP(A502,صرف!B:K,2,0),""),0)</f>
        <v>0</v>
      </c>
      <c r="C502" s="60">
        <f>IFERROR(IF(A502&gt;0,VLOOKUP(A502,صرف!B:K,3,0),""),0)</f>
        <v>0</v>
      </c>
      <c r="D502" s="61">
        <f>SUMIF(صرف!B:B,يوميه!A502,صرف!K:K)</f>
        <v>0</v>
      </c>
      <c r="E502" s="62"/>
      <c r="F502" s="63" t="str">
        <f t="shared" si="7"/>
        <v/>
      </c>
      <c r="G502" s="47"/>
      <c r="H502" s="64" t="str">
        <f>IFERROR(IF(G502&gt;0,VLOOKUP(G502,اضافه!B:K,2,0),""),0)</f>
        <v/>
      </c>
      <c r="I502" s="60" t="str">
        <f>IFERROR(IF(G502&gt;0,VLOOKUP(G502,اضافه!B:K,3,0),""),0)</f>
        <v/>
      </c>
      <c r="J502" s="61">
        <f>SUMIF(اضافه!B:B,يوميه!G502,اضافه!K:K)</f>
        <v>0</v>
      </c>
    </row>
    <row r="503" spans="1:10" ht="21.95" customHeight="1" x14ac:dyDescent="0.25">
      <c r="A503" s="45">
        <v>498</v>
      </c>
      <c r="B503" s="59">
        <f>IFERROR(IF(A503&gt;0,VLOOKUP(A503,صرف!B:K,2,0),""),0)</f>
        <v>0</v>
      </c>
      <c r="C503" s="60">
        <f>IFERROR(IF(A503&gt;0,VLOOKUP(A503,صرف!B:K,3,0),""),0)</f>
        <v>0</v>
      </c>
      <c r="D503" s="61">
        <f>SUMIF(صرف!B:B,يوميه!A503,صرف!K:K)</f>
        <v>0</v>
      </c>
      <c r="E503" s="62"/>
      <c r="F503" s="63" t="str">
        <f t="shared" ref="F503:F507" si="8">IF(G503&lt;&gt;0,1+F502,"")</f>
        <v/>
      </c>
      <c r="G503" s="47"/>
      <c r="H503" s="64" t="str">
        <f>IFERROR(IF(G503&gt;0,VLOOKUP(G503,اضافه!B:K,2,0),""),0)</f>
        <v/>
      </c>
      <c r="I503" s="60" t="str">
        <f>IFERROR(IF(G503&gt;0,VLOOKUP(G503,اضافه!B:K,3,0),""),0)</f>
        <v/>
      </c>
      <c r="J503" s="61">
        <f>SUMIF(اضافه!B:B,يوميه!G503,اضافه!K:K)</f>
        <v>0</v>
      </c>
    </row>
    <row r="504" spans="1:10" ht="21.95" customHeight="1" x14ac:dyDescent="0.25">
      <c r="A504" s="45">
        <v>499</v>
      </c>
      <c r="B504" s="59">
        <f>IFERROR(IF(A504&gt;0,VLOOKUP(A504,صرف!B:K,2,0),""),0)</f>
        <v>0</v>
      </c>
      <c r="C504" s="60">
        <f>IFERROR(IF(A504&gt;0,VLOOKUP(A504,صرف!B:K,3,0),""),0)</f>
        <v>0</v>
      </c>
      <c r="D504" s="61">
        <f>SUMIF(صرف!B:B,يوميه!A504,صرف!K:K)</f>
        <v>0</v>
      </c>
      <c r="E504" s="62"/>
      <c r="F504" s="63" t="str">
        <f t="shared" si="8"/>
        <v/>
      </c>
      <c r="G504" s="47"/>
      <c r="H504" s="64" t="str">
        <f>IFERROR(IF(G504&gt;0,VLOOKUP(G504,اضافه!B:K,2,0),""),0)</f>
        <v/>
      </c>
      <c r="I504" s="60" t="str">
        <f>IFERROR(IF(G504&gt;0,VLOOKUP(G504,اضافه!B:K,3,0),""),0)</f>
        <v/>
      </c>
      <c r="J504" s="61">
        <f>SUMIF(اضافه!B:B,يوميه!G504,اضافه!K:K)</f>
        <v>0</v>
      </c>
    </row>
    <row r="505" spans="1:10" ht="21.95" customHeight="1" x14ac:dyDescent="0.25">
      <c r="A505" s="45">
        <v>500</v>
      </c>
      <c r="B505" s="59">
        <f>IFERROR(IF(A505&gt;0,VLOOKUP(A505,صرف!B:K,2,0),""),0)</f>
        <v>0</v>
      </c>
      <c r="C505" s="60">
        <f>IFERROR(IF(A505&gt;0,VLOOKUP(A505,صرف!B:K,3,0),""),0)</f>
        <v>0</v>
      </c>
      <c r="D505" s="61">
        <f>SUMIF(صرف!B:B,يوميه!A505,صرف!K:K)</f>
        <v>0</v>
      </c>
      <c r="E505" s="62"/>
      <c r="F505" s="63" t="str">
        <f t="shared" si="8"/>
        <v/>
      </c>
      <c r="G505" s="47"/>
      <c r="H505" s="64" t="str">
        <f>IFERROR(IF(G505&gt;0,VLOOKUP(G505,اضافه!B:K,2,0),""),0)</f>
        <v/>
      </c>
      <c r="I505" s="60" t="str">
        <f>IFERROR(IF(G505&gt;0,VLOOKUP(G505,اضافه!B:K,3,0),""),0)</f>
        <v/>
      </c>
      <c r="J505" s="61">
        <f>SUMIF(اضافه!B:B,يوميه!G505,اضافه!K:K)</f>
        <v>0</v>
      </c>
    </row>
    <row r="506" spans="1:10" ht="21.95" customHeight="1" x14ac:dyDescent="0.25">
      <c r="A506" s="45">
        <v>501</v>
      </c>
      <c r="B506" s="59">
        <f>IFERROR(IF(A506&gt;0,VLOOKUP(A506,صرف!B:K,2,0),""),0)</f>
        <v>0</v>
      </c>
      <c r="C506" s="60">
        <f>IFERROR(IF(A506&gt;0,VLOOKUP(A506,صرف!B:K,3,0),""),0)</f>
        <v>0</v>
      </c>
      <c r="D506" s="61">
        <f>SUMIF(صرف!B:B,يوميه!A506,صرف!K:K)</f>
        <v>0</v>
      </c>
      <c r="E506" s="62"/>
      <c r="F506" s="63" t="str">
        <f t="shared" si="8"/>
        <v/>
      </c>
      <c r="G506" s="47"/>
      <c r="H506" s="64" t="str">
        <f>IFERROR(IF(G506&gt;0,VLOOKUP(G506,اضافه!B:K,2,0),""),0)</f>
        <v/>
      </c>
      <c r="I506" s="60" t="str">
        <f>IFERROR(IF(G506&gt;0,VLOOKUP(G506,اضافه!B:K,3,0),""),0)</f>
        <v/>
      </c>
      <c r="J506" s="61">
        <f>SUMIF(اضافه!B:B,يوميه!G506,اضافه!K:K)</f>
        <v>0</v>
      </c>
    </row>
    <row r="507" spans="1:10" ht="21.95" customHeight="1" x14ac:dyDescent="0.25">
      <c r="A507" s="45">
        <v>502</v>
      </c>
      <c r="B507" s="59">
        <f>IFERROR(IF(A507&gt;0,VLOOKUP(A507,صرف!B:K,2,0),""),0)</f>
        <v>0</v>
      </c>
      <c r="C507" s="60">
        <f>IFERROR(IF(A507&gt;0,VLOOKUP(A507,صرف!B:K,3,0),""),0)</f>
        <v>0</v>
      </c>
      <c r="D507" s="61">
        <f>SUMIF(صرف!B:B,يوميه!A507,صرف!K:K)</f>
        <v>0</v>
      </c>
      <c r="E507" s="62"/>
      <c r="F507" s="63" t="str">
        <f t="shared" si="8"/>
        <v/>
      </c>
      <c r="G507" s="47"/>
      <c r="H507" s="64" t="str">
        <f>IFERROR(IF(G507&gt;0,VLOOKUP(G507,اضافه!B:K,2,0),""),0)</f>
        <v/>
      </c>
      <c r="I507" s="60" t="str">
        <f>IFERROR(IF(G507&gt;0,VLOOKUP(G507,اضافه!B:K,3,0),""),0)</f>
        <v/>
      </c>
      <c r="J507" s="61">
        <f>SUMIF(اضافه!B:B,يوميه!G507,اضافه!K:K)</f>
        <v>0</v>
      </c>
    </row>
    <row r="508" spans="1:10" ht="21.95" customHeight="1" x14ac:dyDescent="0.25">
      <c r="A508" s="45">
        <v>503</v>
      </c>
      <c r="B508" s="59">
        <f>IFERROR(IF(A508&gt;0,VLOOKUP(A508,صرف!B:K,2,0),""),0)</f>
        <v>0</v>
      </c>
      <c r="C508" s="60">
        <f>IFERROR(IF(A508&gt;0,VLOOKUP(A508,صرف!B:K,3,0),""),0)</f>
        <v>0</v>
      </c>
      <c r="D508" s="61">
        <f>SUMIF(صرف!B:B,يوميه!A508,صرف!K:K)</f>
        <v>0</v>
      </c>
      <c r="E508" s="62"/>
      <c r="F508" s="63" t="str">
        <f t="shared" ref="F508:F567" si="9">IF(G508&lt;&gt;0,1+F507,"")</f>
        <v/>
      </c>
      <c r="G508" s="47"/>
      <c r="H508" s="64" t="str">
        <f>IFERROR(IF(G508&gt;0,VLOOKUP(G508,اضافه!B:K,2,0),""),0)</f>
        <v/>
      </c>
      <c r="I508" s="60" t="str">
        <f>IFERROR(IF(G508&gt;0,VLOOKUP(G508,اضافه!B:K,3,0),""),0)</f>
        <v/>
      </c>
      <c r="J508" s="61">
        <f>SUMIF(اضافه!B:B,يوميه!G508,اضافه!K:K)</f>
        <v>0</v>
      </c>
    </row>
    <row r="509" spans="1:10" ht="21.95" customHeight="1" x14ac:dyDescent="0.25">
      <c r="A509" s="45">
        <v>504</v>
      </c>
      <c r="B509" s="59">
        <f>IFERROR(IF(A509&gt;0,VLOOKUP(A509,صرف!B:K,2,0),""),0)</f>
        <v>0</v>
      </c>
      <c r="C509" s="60">
        <f>IFERROR(IF(A509&gt;0,VLOOKUP(A509,صرف!B:K,3,0),""),0)</f>
        <v>0</v>
      </c>
      <c r="D509" s="61">
        <f>SUMIF(صرف!B:B,يوميه!A509,صرف!K:K)</f>
        <v>0</v>
      </c>
      <c r="E509" s="62"/>
      <c r="F509" s="63" t="str">
        <f t="shared" si="9"/>
        <v/>
      </c>
      <c r="G509" s="47"/>
      <c r="H509" s="64" t="str">
        <f>IFERROR(IF(G509&gt;0,VLOOKUP(G509,اضافه!B:K,2,0),""),0)</f>
        <v/>
      </c>
      <c r="I509" s="60" t="str">
        <f>IFERROR(IF(G509&gt;0,VLOOKUP(G509,اضافه!B:K,3,0),""),0)</f>
        <v/>
      </c>
      <c r="J509" s="61">
        <f>SUMIF(اضافه!B:B,يوميه!G509,اضافه!K:K)</f>
        <v>0</v>
      </c>
    </row>
    <row r="510" spans="1:10" ht="21.95" customHeight="1" x14ac:dyDescent="0.25">
      <c r="A510" s="45">
        <v>505</v>
      </c>
      <c r="B510" s="59">
        <f>IFERROR(IF(A510&gt;0,VLOOKUP(A510,صرف!B:K,2,0),""),0)</f>
        <v>0</v>
      </c>
      <c r="C510" s="60">
        <f>IFERROR(IF(A510&gt;0,VLOOKUP(A510,صرف!B:K,3,0),""),0)</f>
        <v>0</v>
      </c>
      <c r="D510" s="61">
        <f>SUMIF(صرف!B:B,يوميه!A510,صرف!K:K)</f>
        <v>0</v>
      </c>
      <c r="E510" s="62"/>
      <c r="F510" s="63" t="str">
        <f t="shared" si="9"/>
        <v/>
      </c>
      <c r="G510" s="47"/>
      <c r="H510" s="64" t="str">
        <f>IFERROR(IF(G510&gt;0,VLOOKUP(G510,اضافه!B:K,2,0),""),0)</f>
        <v/>
      </c>
      <c r="I510" s="60" t="str">
        <f>IFERROR(IF(G510&gt;0,VLOOKUP(G510,اضافه!B:K,3,0),""),0)</f>
        <v/>
      </c>
      <c r="J510" s="61">
        <f>SUMIF(اضافه!B:B,يوميه!G510,اضافه!K:K)</f>
        <v>0</v>
      </c>
    </row>
    <row r="511" spans="1:10" ht="21.95" customHeight="1" x14ac:dyDescent="0.25">
      <c r="A511" s="45">
        <v>506</v>
      </c>
      <c r="B511" s="59">
        <f>IFERROR(IF(A511&gt;0,VLOOKUP(A511,صرف!B:K,2,0),""),0)</f>
        <v>0</v>
      </c>
      <c r="C511" s="60">
        <f>IFERROR(IF(A511&gt;0,VLOOKUP(A511,صرف!B:K,3,0),""),0)</f>
        <v>0</v>
      </c>
      <c r="D511" s="61">
        <f>SUMIF(صرف!B:B,يوميه!A511,صرف!K:K)</f>
        <v>0</v>
      </c>
      <c r="E511" s="62"/>
      <c r="F511" s="63" t="str">
        <f t="shared" si="9"/>
        <v/>
      </c>
      <c r="G511" s="47"/>
      <c r="H511" s="64" t="str">
        <f>IFERROR(IF(G511&gt;0,VLOOKUP(G511,اضافه!B:K,2,0),""),0)</f>
        <v/>
      </c>
      <c r="I511" s="60" t="str">
        <f>IFERROR(IF(G511&gt;0,VLOOKUP(G511,اضافه!B:K,3,0),""),0)</f>
        <v/>
      </c>
      <c r="J511" s="61">
        <f>SUMIF(اضافه!B:B,يوميه!G511,اضافه!K:K)</f>
        <v>0</v>
      </c>
    </row>
    <row r="512" spans="1:10" ht="21.95" customHeight="1" x14ac:dyDescent="0.25">
      <c r="A512" s="45">
        <v>507</v>
      </c>
      <c r="B512" s="59">
        <f>IFERROR(IF(A512&gt;0,VLOOKUP(A512,صرف!B:K,2,0),""),0)</f>
        <v>0</v>
      </c>
      <c r="C512" s="60">
        <f>IFERROR(IF(A512&gt;0,VLOOKUP(A512,صرف!B:K,3,0),""),0)</f>
        <v>0</v>
      </c>
      <c r="D512" s="61">
        <f>SUMIF(صرف!B:B,يوميه!A512,صرف!K:K)</f>
        <v>0</v>
      </c>
      <c r="E512" s="62"/>
      <c r="F512" s="63" t="str">
        <f t="shared" si="9"/>
        <v/>
      </c>
      <c r="G512" s="47"/>
      <c r="H512" s="64" t="str">
        <f>IFERROR(IF(G512&gt;0,VLOOKUP(G512,اضافه!B:K,2,0),""),0)</f>
        <v/>
      </c>
      <c r="I512" s="60" t="str">
        <f>IFERROR(IF(G512&gt;0,VLOOKUP(G512,اضافه!B:K,3,0),""),0)</f>
        <v/>
      </c>
      <c r="J512" s="61">
        <f>SUMIF(اضافه!B:B,يوميه!G512,اضافه!K:K)</f>
        <v>0</v>
      </c>
    </row>
    <row r="513" spans="1:10" ht="21.95" customHeight="1" x14ac:dyDescent="0.25">
      <c r="A513" s="45">
        <v>508</v>
      </c>
      <c r="B513" s="59">
        <f>IFERROR(IF(A513&gt;0,VLOOKUP(A513,صرف!B:K,2,0),""),0)</f>
        <v>0</v>
      </c>
      <c r="C513" s="60">
        <f>IFERROR(IF(A513&gt;0,VLOOKUP(A513,صرف!B:K,3,0),""),0)</f>
        <v>0</v>
      </c>
      <c r="D513" s="61">
        <f>SUMIF(صرف!B:B,يوميه!A513,صرف!K:K)</f>
        <v>0</v>
      </c>
      <c r="E513" s="62"/>
      <c r="F513" s="63" t="str">
        <f t="shared" si="9"/>
        <v/>
      </c>
      <c r="G513" s="47"/>
      <c r="H513" s="64" t="str">
        <f>IFERROR(IF(G513&gt;0,VLOOKUP(G513,اضافه!B:K,2,0),""),0)</f>
        <v/>
      </c>
      <c r="I513" s="60" t="str">
        <f>IFERROR(IF(G513&gt;0,VLOOKUP(G513,اضافه!B:K,3,0),""),0)</f>
        <v/>
      </c>
      <c r="J513" s="61">
        <f>SUMIF(اضافه!B:B,يوميه!G513,اضافه!K:K)</f>
        <v>0</v>
      </c>
    </row>
    <row r="514" spans="1:10" ht="21.95" customHeight="1" x14ac:dyDescent="0.25">
      <c r="A514" s="45">
        <v>509</v>
      </c>
      <c r="B514" s="59">
        <f>IFERROR(IF(A514&gt;0,VLOOKUP(A514,صرف!B:K,2,0),""),0)</f>
        <v>0</v>
      </c>
      <c r="C514" s="60">
        <f>IFERROR(IF(A514&gt;0,VLOOKUP(A514,صرف!B:K,3,0),""),0)</f>
        <v>0</v>
      </c>
      <c r="D514" s="61">
        <f>SUMIF(صرف!B:B,يوميه!A514,صرف!K:K)</f>
        <v>0</v>
      </c>
      <c r="E514" s="62"/>
      <c r="F514" s="63" t="str">
        <f t="shared" si="9"/>
        <v/>
      </c>
      <c r="G514" s="47"/>
      <c r="H514" s="64" t="str">
        <f>IFERROR(IF(G514&gt;0,VLOOKUP(G514,اضافه!B:K,2,0),""),0)</f>
        <v/>
      </c>
      <c r="I514" s="60" t="str">
        <f>IFERROR(IF(G514&gt;0,VLOOKUP(G514,اضافه!B:K,3,0),""),0)</f>
        <v/>
      </c>
      <c r="J514" s="61">
        <f>SUMIF(اضافه!B:B,يوميه!G514,اضافه!K:K)</f>
        <v>0</v>
      </c>
    </row>
    <row r="515" spans="1:10" ht="21.95" customHeight="1" x14ac:dyDescent="0.25">
      <c r="A515" s="45">
        <v>510</v>
      </c>
      <c r="B515" s="59">
        <f>IFERROR(IF(A515&gt;0,VLOOKUP(A515,صرف!B:K,2,0),""),0)</f>
        <v>0</v>
      </c>
      <c r="C515" s="60">
        <f>IFERROR(IF(A515&gt;0,VLOOKUP(A515,صرف!B:K,3,0),""),0)</f>
        <v>0</v>
      </c>
      <c r="D515" s="61">
        <f>SUMIF(صرف!B:B,يوميه!A515,صرف!K:K)</f>
        <v>0</v>
      </c>
      <c r="E515" s="62"/>
      <c r="F515" s="63" t="str">
        <f t="shared" si="9"/>
        <v/>
      </c>
      <c r="G515" s="47"/>
      <c r="H515" s="64" t="str">
        <f>IFERROR(IF(G515&gt;0,VLOOKUP(G515,اضافه!B:K,2,0),""),0)</f>
        <v/>
      </c>
      <c r="I515" s="60" t="str">
        <f>IFERROR(IF(G515&gt;0,VLOOKUP(G515,اضافه!B:K,3,0),""),0)</f>
        <v/>
      </c>
      <c r="J515" s="61">
        <f>SUMIF(اضافه!B:B,يوميه!G515,اضافه!K:K)</f>
        <v>0</v>
      </c>
    </row>
    <row r="516" spans="1:10" ht="21.95" customHeight="1" x14ac:dyDescent="0.25">
      <c r="A516" s="45">
        <v>511</v>
      </c>
      <c r="B516" s="59">
        <f>IFERROR(IF(A516&gt;0,VLOOKUP(A516,صرف!B:K,2,0),""),0)</f>
        <v>0</v>
      </c>
      <c r="C516" s="60">
        <f>IFERROR(IF(A516&gt;0,VLOOKUP(A516,صرف!B:K,3,0),""),0)</f>
        <v>0</v>
      </c>
      <c r="D516" s="61">
        <f>SUMIF(صرف!B:B,يوميه!A516,صرف!K:K)</f>
        <v>0</v>
      </c>
      <c r="E516" s="62"/>
      <c r="F516" s="63" t="str">
        <f t="shared" si="9"/>
        <v/>
      </c>
      <c r="G516" s="47"/>
      <c r="H516" s="64" t="str">
        <f>IFERROR(IF(G516&gt;0,VLOOKUP(G516,اضافه!B:K,2,0),""),0)</f>
        <v/>
      </c>
      <c r="I516" s="60" t="str">
        <f>IFERROR(IF(G516&gt;0,VLOOKUP(G516,اضافه!B:K,3,0),""),0)</f>
        <v/>
      </c>
      <c r="J516" s="61">
        <f>SUMIF(اضافه!B:B,يوميه!G516,اضافه!K:K)</f>
        <v>0</v>
      </c>
    </row>
    <row r="517" spans="1:10" ht="21.95" customHeight="1" x14ac:dyDescent="0.25">
      <c r="A517" s="45">
        <v>512</v>
      </c>
      <c r="B517" s="59">
        <f>IFERROR(IF(A517&gt;0,VLOOKUP(A517,صرف!B:K,2,0),""),0)</f>
        <v>0</v>
      </c>
      <c r="C517" s="60">
        <f>IFERROR(IF(A517&gt;0,VLOOKUP(A517,صرف!B:K,3,0),""),0)</f>
        <v>0</v>
      </c>
      <c r="D517" s="61">
        <f>SUMIF(صرف!B:B,يوميه!A517,صرف!K:K)</f>
        <v>0</v>
      </c>
      <c r="E517" s="62"/>
      <c r="F517" s="63" t="str">
        <f t="shared" si="9"/>
        <v/>
      </c>
      <c r="G517" s="47"/>
      <c r="H517" s="64" t="str">
        <f>IFERROR(IF(G517&gt;0,VLOOKUP(G517,اضافه!B:K,2,0),""),0)</f>
        <v/>
      </c>
      <c r="I517" s="60" t="str">
        <f>IFERROR(IF(G517&gt;0,VLOOKUP(G517,اضافه!B:K,3,0),""),0)</f>
        <v/>
      </c>
      <c r="J517" s="61">
        <f>SUMIF(اضافه!B:B,يوميه!G517,اضافه!K:K)</f>
        <v>0</v>
      </c>
    </row>
    <row r="518" spans="1:10" ht="21.95" customHeight="1" x14ac:dyDescent="0.25">
      <c r="A518" s="45">
        <v>513</v>
      </c>
      <c r="B518" s="59">
        <f>IFERROR(IF(A518&gt;0,VLOOKUP(A518,صرف!B:K,2,0),""),0)</f>
        <v>0</v>
      </c>
      <c r="C518" s="60">
        <f>IFERROR(IF(A518&gt;0,VLOOKUP(A518,صرف!B:K,3,0),""),0)</f>
        <v>0</v>
      </c>
      <c r="D518" s="61">
        <f>SUMIF(صرف!B:B,يوميه!A518,صرف!K:K)</f>
        <v>0</v>
      </c>
      <c r="E518" s="62"/>
      <c r="F518" s="63" t="str">
        <f t="shared" si="9"/>
        <v/>
      </c>
      <c r="G518" s="47"/>
      <c r="H518" s="64" t="str">
        <f>IFERROR(IF(G518&gt;0,VLOOKUP(G518,اضافه!B:K,2,0),""),0)</f>
        <v/>
      </c>
      <c r="I518" s="60" t="str">
        <f>IFERROR(IF(G518&gt;0,VLOOKUP(G518,اضافه!B:K,3,0),""),0)</f>
        <v/>
      </c>
      <c r="J518" s="61">
        <f>SUMIF(اضافه!B:B,يوميه!G518,اضافه!K:K)</f>
        <v>0</v>
      </c>
    </row>
    <row r="519" spans="1:10" ht="21.95" customHeight="1" x14ac:dyDescent="0.25">
      <c r="A519" s="45">
        <v>514</v>
      </c>
      <c r="B519" s="59">
        <f>IFERROR(IF(A519&gt;0,VLOOKUP(A519,صرف!B:K,2,0),""),0)</f>
        <v>0</v>
      </c>
      <c r="C519" s="60">
        <f>IFERROR(IF(A519&gt;0,VLOOKUP(A519,صرف!B:K,3,0),""),0)</f>
        <v>0</v>
      </c>
      <c r="D519" s="61">
        <f>SUMIF(صرف!B:B,يوميه!A519,صرف!K:K)</f>
        <v>0</v>
      </c>
      <c r="E519" s="62"/>
      <c r="F519" s="63" t="str">
        <f t="shared" si="9"/>
        <v/>
      </c>
      <c r="G519" s="47"/>
      <c r="H519" s="64" t="str">
        <f>IFERROR(IF(G519&gt;0,VLOOKUP(G519,اضافه!B:K,2,0),""),0)</f>
        <v/>
      </c>
      <c r="I519" s="60" t="str">
        <f>IFERROR(IF(G519&gt;0,VLOOKUP(G519,اضافه!B:K,3,0),""),0)</f>
        <v/>
      </c>
      <c r="J519" s="61">
        <f>SUMIF(اضافه!B:B,يوميه!G519,اضافه!K:K)</f>
        <v>0</v>
      </c>
    </row>
    <row r="520" spans="1:10" ht="21.95" customHeight="1" x14ac:dyDescent="0.25">
      <c r="A520" s="45">
        <v>515</v>
      </c>
      <c r="B520" s="59">
        <f>IFERROR(IF(A520&gt;0,VLOOKUP(A520,صرف!B:K,2,0),""),0)</f>
        <v>0</v>
      </c>
      <c r="C520" s="60">
        <f>IFERROR(IF(A520&gt;0,VLOOKUP(A520,صرف!B:K,3,0),""),0)</f>
        <v>0</v>
      </c>
      <c r="D520" s="61">
        <f>SUMIF(صرف!B:B,يوميه!A520,صرف!K:K)</f>
        <v>0</v>
      </c>
      <c r="E520" s="62"/>
      <c r="F520" s="63" t="str">
        <f t="shared" si="9"/>
        <v/>
      </c>
      <c r="G520" s="47"/>
      <c r="H520" s="64" t="str">
        <f>IFERROR(IF(G520&gt;0,VLOOKUP(G520,اضافه!B:K,2,0),""),0)</f>
        <v/>
      </c>
      <c r="I520" s="60" t="str">
        <f>IFERROR(IF(G520&gt;0,VLOOKUP(G520,اضافه!B:K,3,0),""),0)</f>
        <v/>
      </c>
      <c r="J520" s="61">
        <f>SUMIF(اضافه!B:B,يوميه!G520,اضافه!K:K)</f>
        <v>0</v>
      </c>
    </row>
    <row r="521" spans="1:10" ht="21.95" customHeight="1" x14ac:dyDescent="0.25">
      <c r="A521" s="45">
        <v>516</v>
      </c>
      <c r="B521" s="59">
        <f>IFERROR(IF(A521&gt;0,VLOOKUP(A521,صرف!B:K,2,0),""),0)</f>
        <v>0</v>
      </c>
      <c r="C521" s="60">
        <f>IFERROR(IF(A521&gt;0,VLOOKUP(A521,صرف!B:K,3,0),""),0)</f>
        <v>0</v>
      </c>
      <c r="D521" s="61">
        <f>SUMIF(صرف!B:B,يوميه!A521,صرف!K:K)</f>
        <v>0</v>
      </c>
      <c r="E521" s="62"/>
      <c r="F521" s="63" t="str">
        <f t="shared" si="9"/>
        <v/>
      </c>
      <c r="G521" s="47"/>
      <c r="H521" s="64" t="str">
        <f>IFERROR(IF(G521&gt;0,VLOOKUP(G521,اضافه!B:K,2,0),""),0)</f>
        <v/>
      </c>
      <c r="I521" s="60" t="str">
        <f>IFERROR(IF(G521&gt;0,VLOOKUP(G521,اضافه!B:K,3,0),""),0)</f>
        <v/>
      </c>
      <c r="J521" s="61">
        <f>SUMIF(اضافه!B:B,يوميه!G521,اضافه!K:K)</f>
        <v>0</v>
      </c>
    </row>
    <row r="522" spans="1:10" ht="21.95" customHeight="1" x14ac:dyDescent="0.25">
      <c r="A522" s="45">
        <v>517</v>
      </c>
      <c r="B522" s="59">
        <f>IFERROR(IF(A522&gt;0,VLOOKUP(A522,صرف!B:K,2,0),""),0)</f>
        <v>0</v>
      </c>
      <c r="C522" s="60">
        <f>IFERROR(IF(A522&gt;0,VLOOKUP(A522,صرف!B:K,3,0),""),0)</f>
        <v>0</v>
      </c>
      <c r="D522" s="61">
        <f>SUMIF(صرف!B:B,يوميه!A522,صرف!K:K)</f>
        <v>0</v>
      </c>
      <c r="E522" s="62"/>
      <c r="F522" s="63" t="str">
        <f t="shared" si="9"/>
        <v/>
      </c>
      <c r="G522" s="47"/>
      <c r="H522" s="64" t="str">
        <f>IFERROR(IF(G522&gt;0,VLOOKUP(G522,اضافه!B:K,2,0),""),0)</f>
        <v/>
      </c>
      <c r="I522" s="60" t="str">
        <f>IFERROR(IF(G522&gt;0,VLOOKUP(G522,اضافه!B:K,3,0),""),0)</f>
        <v/>
      </c>
      <c r="J522" s="61">
        <f>SUMIF(اضافه!B:B,يوميه!G522,اضافه!K:K)</f>
        <v>0</v>
      </c>
    </row>
    <row r="523" spans="1:10" ht="21.95" customHeight="1" x14ac:dyDescent="0.25">
      <c r="A523" s="45">
        <v>518</v>
      </c>
      <c r="B523" s="59">
        <f>IFERROR(IF(A523&gt;0,VLOOKUP(A523,صرف!B:K,2,0),""),0)</f>
        <v>0</v>
      </c>
      <c r="C523" s="60">
        <f>IFERROR(IF(A523&gt;0,VLOOKUP(A523,صرف!B:K,3,0),""),0)</f>
        <v>0</v>
      </c>
      <c r="D523" s="61">
        <f>SUMIF(صرف!B:B,يوميه!A523,صرف!K:K)</f>
        <v>0</v>
      </c>
      <c r="E523" s="62"/>
      <c r="F523" s="63" t="str">
        <f t="shared" si="9"/>
        <v/>
      </c>
      <c r="G523" s="47"/>
      <c r="H523" s="64" t="str">
        <f>IFERROR(IF(G523&gt;0,VLOOKUP(G523,اضافه!B:K,2,0),""),0)</f>
        <v/>
      </c>
      <c r="I523" s="60" t="str">
        <f>IFERROR(IF(G523&gt;0,VLOOKUP(G523,اضافه!B:K,3,0),""),0)</f>
        <v/>
      </c>
      <c r="J523" s="61">
        <f>SUMIF(اضافه!B:B,يوميه!G523,اضافه!K:K)</f>
        <v>0</v>
      </c>
    </row>
    <row r="524" spans="1:10" ht="21.95" customHeight="1" x14ac:dyDescent="0.25">
      <c r="A524" s="45">
        <v>519</v>
      </c>
      <c r="B524" s="59">
        <f>IFERROR(IF(A524&gt;0,VLOOKUP(A524,صرف!B:K,2,0),""),0)</f>
        <v>0</v>
      </c>
      <c r="C524" s="60">
        <f>IFERROR(IF(A524&gt;0,VLOOKUP(A524,صرف!B:K,3,0),""),0)</f>
        <v>0</v>
      </c>
      <c r="D524" s="61">
        <f>SUMIF(صرف!B:B,يوميه!A524,صرف!K:K)</f>
        <v>0</v>
      </c>
      <c r="E524" s="62"/>
      <c r="F524" s="63" t="str">
        <f t="shared" si="9"/>
        <v/>
      </c>
      <c r="G524" s="47"/>
      <c r="H524" s="64" t="str">
        <f>IFERROR(IF(G524&gt;0,VLOOKUP(G524,اضافه!B:K,2,0),""),0)</f>
        <v/>
      </c>
      <c r="I524" s="60" t="str">
        <f>IFERROR(IF(G524&gt;0,VLOOKUP(G524,اضافه!B:K,3,0),""),0)</f>
        <v/>
      </c>
      <c r="J524" s="61">
        <f>SUMIF(اضافه!B:B,يوميه!G524,اضافه!K:K)</f>
        <v>0</v>
      </c>
    </row>
    <row r="525" spans="1:10" ht="21.95" customHeight="1" x14ac:dyDescent="0.25">
      <c r="A525" s="45">
        <v>520</v>
      </c>
      <c r="B525" s="59">
        <f>IFERROR(IF(A525&gt;0,VLOOKUP(A525,صرف!B:K,2,0),""),0)</f>
        <v>0</v>
      </c>
      <c r="C525" s="60">
        <f>IFERROR(IF(A525&gt;0,VLOOKUP(A525,صرف!B:K,3,0),""),0)</f>
        <v>0</v>
      </c>
      <c r="D525" s="61">
        <f>SUMIF(صرف!B:B,يوميه!A525,صرف!K:K)</f>
        <v>0</v>
      </c>
      <c r="E525" s="62"/>
      <c r="F525" s="63" t="str">
        <f t="shared" si="9"/>
        <v/>
      </c>
      <c r="G525" s="47"/>
      <c r="H525" s="64" t="str">
        <f>IFERROR(IF(G525&gt;0,VLOOKUP(G525,اضافه!B:K,2,0),""),0)</f>
        <v/>
      </c>
      <c r="I525" s="60" t="str">
        <f>IFERROR(IF(G525&gt;0,VLOOKUP(G525,اضافه!B:K,3,0),""),0)</f>
        <v/>
      </c>
      <c r="J525" s="61">
        <f>SUMIF(اضافه!B:B,يوميه!G525,اضافه!K:K)</f>
        <v>0</v>
      </c>
    </row>
    <row r="526" spans="1:10" ht="21.95" customHeight="1" x14ac:dyDescent="0.25">
      <c r="A526" s="45">
        <v>521</v>
      </c>
      <c r="B526" s="59">
        <f>IFERROR(IF(A526&gt;0,VLOOKUP(A526,صرف!B:K,2,0),""),0)</f>
        <v>0</v>
      </c>
      <c r="C526" s="60">
        <f>IFERROR(IF(A526&gt;0,VLOOKUP(A526,صرف!B:K,3,0),""),0)</f>
        <v>0</v>
      </c>
      <c r="D526" s="61">
        <f>SUMIF(صرف!B:B,يوميه!A526,صرف!K:K)</f>
        <v>0</v>
      </c>
      <c r="E526" s="62"/>
      <c r="F526" s="63" t="str">
        <f t="shared" si="9"/>
        <v/>
      </c>
      <c r="G526" s="47"/>
      <c r="H526" s="64" t="str">
        <f>IFERROR(IF(G526&gt;0,VLOOKUP(G526,اضافه!B:K,2,0),""),0)</f>
        <v/>
      </c>
      <c r="I526" s="60" t="str">
        <f>IFERROR(IF(G526&gt;0,VLOOKUP(G526,اضافه!B:K,3,0),""),0)</f>
        <v/>
      </c>
      <c r="J526" s="61">
        <f>SUMIF(اضافه!B:B,يوميه!G526,اضافه!K:K)</f>
        <v>0</v>
      </c>
    </row>
    <row r="527" spans="1:10" ht="21.95" customHeight="1" x14ac:dyDescent="0.25">
      <c r="A527" s="45">
        <v>522</v>
      </c>
      <c r="B527" s="59">
        <f>IFERROR(IF(A527&gt;0,VLOOKUP(A527,صرف!B:K,2,0),""),0)</f>
        <v>0</v>
      </c>
      <c r="C527" s="60">
        <f>IFERROR(IF(A527&gt;0,VLOOKUP(A527,صرف!B:K,3,0),""),0)</f>
        <v>0</v>
      </c>
      <c r="D527" s="61">
        <f>SUMIF(صرف!B:B,يوميه!A527,صرف!K:K)</f>
        <v>0</v>
      </c>
      <c r="E527" s="62"/>
      <c r="F527" s="63" t="str">
        <f t="shared" si="9"/>
        <v/>
      </c>
      <c r="G527" s="47"/>
      <c r="H527" s="64" t="str">
        <f>IFERROR(IF(G527&gt;0,VLOOKUP(G527,اضافه!B:K,2,0),""),0)</f>
        <v/>
      </c>
      <c r="I527" s="60" t="str">
        <f>IFERROR(IF(G527&gt;0,VLOOKUP(G527,اضافه!B:K,3,0),""),0)</f>
        <v/>
      </c>
      <c r="J527" s="61">
        <f>SUMIF(اضافه!B:B,يوميه!G527,اضافه!K:K)</f>
        <v>0</v>
      </c>
    </row>
    <row r="528" spans="1:10" ht="21.95" customHeight="1" x14ac:dyDescent="0.25">
      <c r="A528" s="45">
        <v>523</v>
      </c>
      <c r="B528" s="59">
        <f>IFERROR(IF(A528&gt;0,VLOOKUP(A528,صرف!B:K,2,0),""),0)</f>
        <v>0</v>
      </c>
      <c r="C528" s="60">
        <f>IFERROR(IF(A528&gt;0,VLOOKUP(A528,صرف!B:K,3,0),""),0)</f>
        <v>0</v>
      </c>
      <c r="D528" s="61">
        <f>SUMIF(صرف!B:B,يوميه!A528,صرف!K:K)</f>
        <v>0</v>
      </c>
      <c r="E528" s="62"/>
      <c r="F528" s="63" t="str">
        <f t="shared" si="9"/>
        <v/>
      </c>
      <c r="G528" s="47"/>
      <c r="H528" s="64" t="str">
        <f>IFERROR(IF(G528&gt;0,VLOOKUP(G528,اضافه!B:K,2,0),""),0)</f>
        <v/>
      </c>
      <c r="I528" s="60" t="str">
        <f>IFERROR(IF(G528&gt;0,VLOOKUP(G528,اضافه!B:K,3,0),""),0)</f>
        <v/>
      </c>
      <c r="J528" s="61">
        <f>SUMIF(اضافه!B:B,يوميه!G528,اضافه!K:K)</f>
        <v>0</v>
      </c>
    </row>
    <row r="529" spans="1:10" ht="21.95" customHeight="1" x14ac:dyDescent="0.25">
      <c r="A529" s="45">
        <v>524</v>
      </c>
      <c r="B529" s="59">
        <f>IFERROR(IF(A529&gt;0,VLOOKUP(A529,صرف!B:K,2,0),""),0)</f>
        <v>0</v>
      </c>
      <c r="C529" s="60">
        <f>IFERROR(IF(A529&gt;0,VLOOKUP(A529,صرف!B:K,3,0),""),0)</f>
        <v>0</v>
      </c>
      <c r="D529" s="61">
        <f>SUMIF(صرف!B:B,يوميه!A529,صرف!K:K)</f>
        <v>0</v>
      </c>
      <c r="E529" s="62"/>
      <c r="F529" s="63" t="str">
        <f t="shared" si="9"/>
        <v/>
      </c>
      <c r="G529" s="47"/>
      <c r="H529" s="64" t="str">
        <f>IFERROR(IF(G529&gt;0,VLOOKUP(G529,اضافه!B:K,2,0),""),0)</f>
        <v/>
      </c>
      <c r="I529" s="60" t="str">
        <f>IFERROR(IF(G529&gt;0,VLOOKUP(G529,اضافه!B:K,3,0),""),0)</f>
        <v/>
      </c>
      <c r="J529" s="61">
        <f>SUMIF(اضافه!B:B,يوميه!G529,اضافه!K:K)</f>
        <v>0</v>
      </c>
    </row>
    <row r="530" spans="1:10" ht="21.95" customHeight="1" x14ac:dyDescent="0.25">
      <c r="A530" s="45">
        <v>525</v>
      </c>
      <c r="B530" s="59">
        <f>IFERROR(IF(A530&gt;0,VLOOKUP(A530,صرف!B:K,2,0),""),0)</f>
        <v>0</v>
      </c>
      <c r="C530" s="60">
        <f>IFERROR(IF(A530&gt;0,VLOOKUP(A530,صرف!B:K,3,0),""),0)</f>
        <v>0</v>
      </c>
      <c r="D530" s="61">
        <f>SUMIF(صرف!B:B,يوميه!A530,صرف!K:K)</f>
        <v>0</v>
      </c>
      <c r="E530" s="62"/>
      <c r="F530" s="63" t="str">
        <f t="shared" si="9"/>
        <v/>
      </c>
      <c r="G530" s="47"/>
      <c r="H530" s="64" t="str">
        <f>IFERROR(IF(G530&gt;0,VLOOKUP(G530,اضافه!B:K,2,0),""),0)</f>
        <v/>
      </c>
      <c r="I530" s="60" t="str">
        <f>IFERROR(IF(G530&gt;0,VLOOKUP(G530,اضافه!B:K,3,0),""),0)</f>
        <v/>
      </c>
      <c r="J530" s="61">
        <f>SUMIF(اضافه!B:B,يوميه!G530,اضافه!K:K)</f>
        <v>0</v>
      </c>
    </row>
    <row r="531" spans="1:10" ht="21.95" customHeight="1" x14ac:dyDescent="0.25">
      <c r="A531" s="45">
        <v>526</v>
      </c>
      <c r="B531" s="59">
        <f>IFERROR(IF(A531&gt;0,VLOOKUP(A531,صرف!B:K,2,0),""),0)</f>
        <v>0</v>
      </c>
      <c r="C531" s="60">
        <f>IFERROR(IF(A531&gt;0,VLOOKUP(A531,صرف!B:K,3,0),""),0)</f>
        <v>0</v>
      </c>
      <c r="D531" s="61">
        <f>SUMIF(صرف!B:B,يوميه!A531,صرف!K:K)</f>
        <v>0</v>
      </c>
      <c r="E531" s="62"/>
      <c r="F531" s="63" t="str">
        <f t="shared" si="9"/>
        <v/>
      </c>
      <c r="G531" s="47"/>
      <c r="H531" s="64" t="str">
        <f>IFERROR(IF(G531&gt;0,VLOOKUP(G531,اضافه!B:K,2,0),""),0)</f>
        <v/>
      </c>
      <c r="I531" s="60" t="str">
        <f>IFERROR(IF(G531&gt;0,VLOOKUP(G531,اضافه!B:K,3,0),""),0)</f>
        <v/>
      </c>
      <c r="J531" s="61">
        <f>SUMIF(اضافه!B:B,يوميه!G531,اضافه!K:K)</f>
        <v>0</v>
      </c>
    </row>
    <row r="532" spans="1:10" ht="21.95" customHeight="1" x14ac:dyDescent="0.25">
      <c r="A532" s="45">
        <v>527</v>
      </c>
      <c r="B532" s="59">
        <f>IFERROR(IF(A532&gt;0,VLOOKUP(A532,صرف!B:K,2,0),""),0)</f>
        <v>0</v>
      </c>
      <c r="C532" s="60">
        <f>IFERROR(IF(A532&gt;0,VLOOKUP(A532,صرف!B:K,3,0),""),0)</f>
        <v>0</v>
      </c>
      <c r="D532" s="61">
        <f>SUMIF(صرف!B:B,يوميه!A532,صرف!K:K)</f>
        <v>0</v>
      </c>
      <c r="E532" s="62"/>
      <c r="F532" s="63" t="str">
        <f t="shared" si="9"/>
        <v/>
      </c>
      <c r="G532" s="47"/>
      <c r="H532" s="64" t="str">
        <f>IFERROR(IF(G532&gt;0,VLOOKUP(G532,اضافه!B:K,2,0),""),0)</f>
        <v/>
      </c>
      <c r="I532" s="60" t="str">
        <f>IFERROR(IF(G532&gt;0,VLOOKUP(G532,اضافه!B:K,3,0),""),0)</f>
        <v/>
      </c>
      <c r="J532" s="61">
        <f>SUMIF(اضافه!B:B,يوميه!G532,اضافه!K:K)</f>
        <v>0</v>
      </c>
    </row>
    <row r="533" spans="1:10" ht="21.95" customHeight="1" x14ac:dyDescent="0.25">
      <c r="A533" s="45">
        <v>528</v>
      </c>
      <c r="B533" s="59">
        <f>IFERROR(IF(A533&gt;0,VLOOKUP(A533,صرف!B:K,2,0),""),0)</f>
        <v>0</v>
      </c>
      <c r="C533" s="60">
        <f>IFERROR(IF(A533&gt;0,VLOOKUP(A533,صرف!B:K,3,0),""),0)</f>
        <v>0</v>
      </c>
      <c r="D533" s="61">
        <f>SUMIF(صرف!B:B,يوميه!A533,صرف!K:K)</f>
        <v>0</v>
      </c>
      <c r="E533" s="62"/>
      <c r="F533" s="63" t="str">
        <f t="shared" si="9"/>
        <v/>
      </c>
      <c r="G533" s="47"/>
      <c r="H533" s="64" t="str">
        <f>IFERROR(IF(G533&gt;0,VLOOKUP(G533,اضافه!B:K,2,0),""),0)</f>
        <v/>
      </c>
      <c r="I533" s="60" t="str">
        <f>IFERROR(IF(G533&gt;0,VLOOKUP(G533,اضافه!B:K,3,0),""),0)</f>
        <v/>
      </c>
      <c r="J533" s="61">
        <f>SUMIF(اضافه!B:B,يوميه!G533,اضافه!K:K)</f>
        <v>0</v>
      </c>
    </row>
    <row r="534" spans="1:10" ht="21.95" customHeight="1" x14ac:dyDescent="0.25">
      <c r="A534" s="45">
        <v>529</v>
      </c>
      <c r="B534" s="59">
        <f>IFERROR(IF(A534&gt;0,VLOOKUP(A534,صرف!B:K,2,0),""),0)</f>
        <v>0</v>
      </c>
      <c r="C534" s="60">
        <f>IFERROR(IF(A534&gt;0,VLOOKUP(A534,صرف!B:K,3,0),""),0)</f>
        <v>0</v>
      </c>
      <c r="D534" s="61">
        <f>SUMIF(صرف!B:B,يوميه!A534,صرف!K:K)</f>
        <v>0</v>
      </c>
      <c r="E534" s="62"/>
      <c r="F534" s="63" t="str">
        <f t="shared" si="9"/>
        <v/>
      </c>
      <c r="G534" s="47"/>
      <c r="H534" s="64" t="str">
        <f>IFERROR(IF(G534&gt;0,VLOOKUP(G534,اضافه!B:K,2,0),""),0)</f>
        <v/>
      </c>
      <c r="I534" s="60" t="str">
        <f>IFERROR(IF(G534&gt;0,VLOOKUP(G534,اضافه!B:K,3,0),""),0)</f>
        <v/>
      </c>
      <c r="J534" s="61">
        <f>SUMIF(اضافه!B:B,يوميه!G534,اضافه!K:K)</f>
        <v>0</v>
      </c>
    </row>
    <row r="535" spans="1:10" ht="21.95" customHeight="1" x14ac:dyDescent="0.25">
      <c r="A535" s="45">
        <v>530</v>
      </c>
      <c r="B535" s="59">
        <f>IFERROR(IF(A535&gt;0,VLOOKUP(A535,صرف!B:K,2,0),""),0)</f>
        <v>0</v>
      </c>
      <c r="C535" s="60">
        <f>IFERROR(IF(A535&gt;0,VLOOKUP(A535,صرف!B:K,3,0),""),0)</f>
        <v>0</v>
      </c>
      <c r="D535" s="61">
        <f>SUMIF(صرف!B:B,يوميه!A535,صرف!K:K)</f>
        <v>0</v>
      </c>
      <c r="E535" s="62"/>
      <c r="F535" s="63" t="str">
        <f t="shared" si="9"/>
        <v/>
      </c>
      <c r="G535" s="47"/>
      <c r="H535" s="64" t="str">
        <f>IFERROR(IF(G535&gt;0,VLOOKUP(G535,اضافه!B:K,2,0),""),0)</f>
        <v/>
      </c>
      <c r="I535" s="60" t="str">
        <f>IFERROR(IF(G535&gt;0,VLOOKUP(G535,اضافه!B:K,3,0),""),0)</f>
        <v/>
      </c>
      <c r="J535" s="61">
        <f>SUMIF(اضافه!B:B,يوميه!G535,اضافه!K:K)</f>
        <v>0</v>
      </c>
    </row>
    <row r="536" spans="1:10" ht="21.95" customHeight="1" x14ac:dyDescent="0.25">
      <c r="A536" s="45">
        <v>531</v>
      </c>
      <c r="B536" s="59">
        <f>IFERROR(IF(A536&gt;0,VLOOKUP(A536,صرف!B:K,2,0),""),0)</f>
        <v>0</v>
      </c>
      <c r="C536" s="60">
        <f>IFERROR(IF(A536&gt;0,VLOOKUP(A536,صرف!B:K,3,0),""),0)</f>
        <v>0</v>
      </c>
      <c r="D536" s="61">
        <f>SUMIF(صرف!B:B,يوميه!A536,صرف!K:K)</f>
        <v>0</v>
      </c>
      <c r="E536" s="62"/>
      <c r="F536" s="63" t="str">
        <f t="shared" si="9"/>
        <v/>
      </c>
      <c r="G536" s="47"/>
      <c r="H536" s="64" t="str">
        <f>IFERROR(IF(G536&gt;0,VLOOKUP(G536,اضافه!B:K,2,0),""),0)</f>
        <v/>
      </c>
      <c r="I536" s="60" t="str">
        <f>IFERROR(IF(G536&gt;0,VLOOKUP(G536,اضافه!B:K,3,0),""),0)</f>
        <v/>
      </c>
      <c r="J536" s="61">
        <f>SUMIF(اضافه!B:B,يوميه!G536,اضافه!K:K)</f>
        <v>0</v>
      </c>
    </row>
    <row r="537" spans="1:10" ht="21.95" customHeight="1" x14ac:dyDescent="0.25">
      <c r="A537" s="45">
        <v>532</v>
      </c>
      <c r="B537" s="59">
        <f>IFERROR(IF(A537&gt;0,VLOOKUP(A537,صرف!B:K,2,0),""),0)</f>
        <v>0</v>
      </c>
      <c r="C537" s="60">
        <f>IFERROR(IF(A537&gt;0,VLOOKUP(A537,صرف!B:K,3,0),""),0)</f>
        <v>0</v>
      </c>
      <c r="D537" s="61">
        <f>SUMIF(صرف!B:B,يوميه!A537,صرف!K:K)</f>
        <v>0</v>
      </c>
      <c r="E537" s="62"/>
      <c r="F537" s="63" t="str">
        <f t="shared" si="9"/>
        <v/>
      </c>
      <c r="G537" s="47"/>
      <c r="H537" s="64" t="str">
        <f>IFERROR(IF(G537&gt;0,VLOOKUP(G537,اضافه!B:K,2,0),""),0)</f>
        <v/>
      </c>
      <c r="I537" s="60" t="str">
        <f>IFERROR(IF(G537&gt;0,VLOOKUP(G537,اضافه!B:K,3,0),""),0)</f>
        <v/>
      </c>
      <c r="J537" s="61">
        <f>SUMIF(اضافه!B:B,يوميه!G537,اضافه!K:K)</f>
        <v>0</v>
      </c>
    </row>
    <row r="538" spans="1:10" ht="21.95" customHeight="1" x14ac:dyDescent="0.25">
      <c r="A538" s="45">
        <v>533</v>
      </c>
      <c r="B538" s="59">
        <f>IFERROR(IF(A538&gt;0,VLOOKUP(A538,صرف!B:K,2,0),""),0)</f>
        <v>0</v>
      </c>
      <c r="C538" s="60">
        <f>IFERROR(IF(A538&gt;0,VLOOKUP(A538,صرف!B:K,3,0),""),0)</f>
        <v>0</v>
      </c>
      <c r="D538" s="61">
        <f>SUMIF(صرف!B:B,يوميه!A538,صرف!K:K)</f>
        <v>0</v>
      </c>
      <c r="E538" s="62"/>
      <c r="F538" s="63" t="str">
        <f t="shared" si="9"/>
        <v/>
      </c>
      <c r="G538" s="47"/>
      <c r="H538" s="64" t="str">
        <f>IFERROR(IF(G538&gt;0,VLOOKUP(G538,اضافه!B:K,2,0),""),0)</f>
        <v/>
      </c>
      <c r="I538" s="60" t="str">
        <f>IFERROR(IF(G538&gt;0,VLOOKUP(G538,اضافه!B:K,3,0),""),0)</f>
        <v/>
      </c>
      <c r="J538" s="61">
        <f>SUMIF(اضافه!B:B,يوميه!G538,اضافه!K:K)</f>
        <v>0</v>
      </c>
    </row>
    <row r="539" spans="1:10" ht="21.95" customHeight="1" x14ac:dyDescent="0.25">
      <c r="A539" s="45">
        <v>534</v>
      </c>
      <c r="B539" s="59">
        <f>IFERROR(IF(A539&gt;0,VLOOKUP(A539,صرف!B:K,2,0),""),0)</f>
        <v>0</v>
      </c>
      <c r="C539" s="60">
        <f>IFERROR(IF(A539&gt;0,VLOOKUP(A539,صرف!B:K,3,0),""),0)</f>
        <v>0</v>
      </c>
      <c r="D539" s="61">
        <f>SUMIF(صرف!B:B,يوميه!A539,صرف!K:K)</f>
        <v>0</v>
      </c>
      <c r="E539" s="62"/>
      <c r="F539" s="63" t="str">
        <f t="shared" si="9"/>
        <v/>
      </c>
      <c r="G539" s="47"/>
      <c r="H539" s="64" t="str">
        <f>IFERROR(IF(G539&gt;0,VLOOKUP(G539,اضافه!B:K,2,0),""),0)</f>
        <v/>
      </c>
      <c r="I539" s="60" t="str">
        <f>IFERROR(IF(G539&gt;0,VLOOKUP(G539,اضافه!B:K,3,0),""),0)</f>
        <v/>
      </c>
      <c r="J539" s="61">
        <f>SUMIF(اضافه!B:B,يوميه!G539,اضافه!K:K)</f>
        <v>0</v>
      </c>
    </row>
    <row r="540" spans="1:10" ht="21.95" customHeight="1" x14ac:dyDescent="0.25">
      <c r="A540" s="45">
        <v>535</v>
      </c>
      <c r="B540" s="59">
        <f>IFERROR(IF(A540&gt;0,VLOOKUP(A540,صرف!B:K,2,0),""),0)</f>
        <v>0</v>
      </c>
      <c r="C540" s="60">
        <f>IFERROR(IF(A540&gt;0,VLOOKUP(A540,صرف!B:K,3,0),""),0)</f>
        <v>0</v>
      </c>
      <c r="D540" s="61">
        <f>SUMIF(صرف!B:B,يوميه!A540,صرف!K:K)</f>
        <v>0</v>
      </c>
      <c r="E540" s="62"/>
      <c r="F540" s="63" t="str">
        <f t="shared" si="9"/>
        <v/>
      </c>
      <c r="G540" s="47"/>
      <c r="H540" s="64" t="str">
        <f>IFERROR(IF(G540&gt;0,VLOOKUP(G540,اضافه!B:K,2,0),""),0)</f>
        <v/>
      </c>
      <c r="I540" s="60" t="str">
        <f>IFERROR(IF(G540&gt;0,VLOOKUP(G540,اضافه!B:K,3,0),""),0)</f>
        <v/>
      </c>
      <c r="J540" s="61">
        <f>SUMIF(اضافه!B:B,يوميه!G540,اضافه!K:K)</f>
        <v>0</v>
      </c>
    </row>
    <row r="541" spans="1:10" ht="21.95" customHeight="1" x14ac:dyDescent="0.25">
      <c r="A541" s="45">
        <v>536</v>
      </c>
      <c r="B541" s="59">
        <f>IFERROR(IF(A541&gt;0,VLOOKUP(A541,صرف!B:K,2,0),""),0)</f>
        <v>0</v>
      </c>
      <c r="C541" s="60">
        <f>IFERROR(IF(A541&gt;0,VLOOKUP(A541,صرف!B:K,3,0),""),0)</f>
        <v>0</v>
      </c>
      <c r="D541" s="61">
        <f>SUMIF(صرف!B:B,يوميه!A541,صرف!K:K)</f>
        <v>0</v>
      </c>
      <c r="E541" s="62"/>
      <c r="F541" s="63" t="str">
        <f t="shared" si="9"/>
        <v/>
      </c>
      <c r="G541" s="47"/>
      <c r="H541" s="64" t="str">
        <f>IFERROR(IF(G541&gt;0,VLOOKUP(G541,اضافه!B:K,2,0),""),0)</f>
        <v/>
      </c>
      <c r="I541" s="60" t="str">
        <f>IFERROR(IF(G541&gt;0,VLOOKUP(G541,اضافه!B:K,3,0),""),0)</f>
        <v/>
      </c>
      <c r="J541" s="61">
        <f>SUMIF(اضافه!B:B,يوميه!G541,اضافه!K:K)</f>
        <v>0</v>
      </c>
    </row>
    <row r="542" spans="1:10" ht="21.95" customHeight="1" x14ac:dyDescent="0.25">
      <c r="A542" s="45">
        <v>537</v>
      </c>
      <c r="B542" s="59">
        <f>IFERROR(IF(A542&gt;0,VLOOKUP(A542,صرف!B:K,2,0),""),0)</f>
        <v>0</v>
      </c>
      <c r="C542" s="60">
        <f>IFERROR(IF(A542&gt;0,VLOOKUP(A542,صرف!B:K,3,0),""),0)</f>
        <v>0</v>
      </c>
      <c r="D542" s="61">
        <f>SUMIF(صرف!B:B,يوميه!A542,صرف!K:K)</f>
        <v>0</v>
      </c>
      <c r="E542" s="62"/>
      <c r="F542" s="63" t="str">
        <f t="shared" si="9"/>
        <v/>
      </c>
      <c r="G542" s="47"/>
      <c r="H542" s="64" t="str">
        <f>IFERROR(IF(G542&gt;0,VLOOKUP(G542,اضافه!B:K,2,0),""),0)</f>
        <v/>
      </c>
      <c r="I542" s="60" t="str">
        <f>IFERROR(IF(G542&gt;0,VLOOKUP(G542,اضافه!B:K,3,0),""),0)</f>
        <v/>
      </c>
      <c r="J542" s="61">
        <f>SUMIF(اضافه!B:B,يوميه!G542,اضافه!K:K)</f>
        <v>0</v>
      </c>
    </row>
    <row r="543" spans="1:10" ht="21.95" customHeight="1" x14ac:dyDescent="0.25">
      <c r="A543" s="45">
        <v>538</v>
      </c>
      <c r="B543" s="59">
        <f>IFERROR(IF(A543&gt;0,VLOOKUP(A543,صرف!B:K,2,0),""),0)</f>
        <v>0</v>
      </c>
      <c r="C543" s="60">
        <f>IFERROR(IF(A543&gt;0,VLOOKUP(A543,صرف!B:K,3,0),""),0)</f>
        <v>0</v>
      </c>
      <c r="D543" s="61">
        <f>SUMIF(صرف!B:B,يوميه!A543,صرف!K:K)</f>
        <v>0</v>
      </c>
      <c r="E543" s="62"/>
      <c r="F543" s="63" t="str">
        <f t="shared" si="9"/>
        <v/>
      </c>
      <c r="G543" s="47"/>
      <c r="H543" s="64" t="str">
        <f>IFERROR(IF(G543&gt;0,VLOOKUP(G543,اضافه!B:K,2,0),""),0)</f>
        <v/>
      </c>
      <c r="I543" s="60" t="str">
        <f>IFERROR(IF(G543&gt;0,VLOOKUP(G543,اضافه!B:K,3,0),""),0)</f>
        <v/>
      </c>
      <c r="J543" s="61">
        <f>SUMIF(اضافه!B:B,يوميه!G543,اضافه!K:K)</f>
        <v>0</v>
      </c>
    </row>
    <row r="544" spans="1:10" ht="21.95" customHeight="1" x14ac:dyDescent="0.25">
      <c r="A544" s="45">
        <v>539</v>
      </c>
      <c r="B544" s="59">
        <f>IFERROR(IF(A544&gt;0,VLOOKUP(A544,صرف!B:K,2,0),""),0)</f>
        <v>0</v>
      </c>
      <c r="C544" s="60">
        <f>IFERROR(IF(A544&gt;0,VLOOKUP(A544,صرف!B:K,3,0),""),0)</f>
        <v>0</v>
      </c>
      <c r="D544" s="61">
        <f>SUMIF(صرف!B:B,يوميه!A544,صرف!K:K)</f>
        <v>0</v>
      </c>
      <c r="E544" s="62"/>
      <c r="F544" s="63" t="str">
        <f t="shared" si="9"/>
        <v/>
      </c>
      <c r="G544" s="47"/>
      <c r="H544" s="64" t="str">
        <f>IFERROR(IF(G544&gt;0,VLOOKUP(G544,اضافه!B:K,2,0),""),0)</f>
        <v/>
      </c>
      <c r="I544" s="60" t="str">
        <f>IFERROR(IF(G544&gt;0,VLOOKUP(G544,اضافه!B:K,3,0),""),0)</f>
        <v/>
      </c>
      <c r="J544" s="61">
        <f>SUMIF(اضافه!B:B,يوميه!G544,اضافه!K:K)</f>
        <v>0</v>
      </c>
    </row>
    <row r="545" spans="1:10" ht="21.95" customHeight="1" x14ac:dyDescent="0.25">
      <c r="A545" s="45">
        <v>540</v>
      </c>
      <c r="B545" s="59">
        <f>IFERROR(IF(A545&gt;0,VLOOKUP(A545,صرف!B:K,2,0),""),0)</f>
        <v>0</v>
      </c>
      <c r="C545" s="60">
        <f>IFERROR(IF(A545&gt;0,VLOOKUP(A545,صرف!B:K,3,0),""),0)</f>
        <v>0</v>
      </c>
      <c r="D545" s="61">
        <f>SUMIF(صرف!B:B,يوميه!A545,صرف!K:K)</f>
        <v>0</v>
      </c>
      <c r="E545" s="62"/>
      <c r="F545" s="63" t="str">
        <f t="shared" si="9"/>
        <v/>
      </c>
      <c r="G545" s="47"/>
      <c r="H545" s="64" t="str">
        <f>IFERROR(IF(G545&gt;0,VLOOKUP(G545,اضافه!B:K,2,0),""),0)</f>
        <v/>
      </c>
      <c r="I545" s="60" t="str">
        <f>IFERROR(IF(G545&gt;0,VLOOKUP(G545,اضافه!B:K,3,0),""),0)</f>
        <v/>
      </c>
      <c r="J545" s="61">
        <f>SUMIF(اضافه!B:B,يوميه!G545,اضافه!K:K)</f>
        <v>0</v>
      </c>
    </row>
    <row r="546" spans="1:10" ht="21.95" customHeight="1" x14ac:dyDescent="0.25">
      <c r="A546" s="45">
        <v>541</v>
      </c>
      <c r="B546" s="59">
        <f>IFERROR(IF(A546&gt;0,VLOOKUP(A546,صرف!B:K,2,0),""),0)</f>
        <v>0</v>
      </c>
      <c r="C546" s="60">
        <f>IFERROR(IF(A546&gt;0,VLOOKUP(A546,صرف!B:K,3,0),""),0)</f>
        <v>0</v>
      </c>
      <c r="D546" s="61">
        <f>SUMIF(صرف!B:B,يوميه!A546,صرف!K:K)</f>
        <v>0</v>
      </c>
      <c r="E546" s="62"/>
      <c r="F546" s="63" t="str">
        <f t="shared" si="9"/>
        <v/>
      </c>
      <c r="G546" s="47"/>
      <c r="H546" s="64" t="str">
        <f>IFERROR(IF(G546&gt;0,VLOOKUP(G546,اضافه!B:K,2,0),""),0)</f>
        <v/>
      </c>
      <c r="I546" s="60" t="str">
        <f>IFERROR(IF(G546&gt;0,VLOOKUP(G546,اضافه!B:K,3,0),""),0)</f>
        <v/>
      </c>
      <c r="J546" s="61">
        <f>SUMIF(اضافه!B:B,يوميه!G546,اضافه!K:K)</f>
        <v>0</v>
      </c>
    </row>
    <row r="547" spans="1:10" ht="21.95" customHeight="1" x14ac:dyDescent="0.25">
      <c r="A547" s="45">
        <v>542</v>
      </c>
      <c r="B547" s="59">
        <f>IFERROR(IF(A547&gt;0,VLOOKUP(A547,صرف!B:K,2,0),""),0)</f>
        <v>0</v>
      </c>
      <c r="C547" s="60">
        <f>IFERROR(IF(A547&gt;0,VLOOKUP(A547,صرف!B:K,3,0),""),0)</f>
        <v>0</v>
      </c>
      <c r="D547" s="61">
        <f>SUMIF(صرف!B:B,يوميه!A547,صرف!K:K)</f>
        <v>0</v>
      </c>
      <c r="E547" s="62"/>
      <c r="F547" s="63" t="str">
        <f t="shared" si="9"/>
        <v/>
      </c>
      <c r="G547" s="47"/>
      <c r="H547" s="64" t="str">
        <f>IFERROR(IF(G547&gt;0,VLOOKUP(G547,اضافه!B:K,2,0),""),0)</f>
        <v/>
      </c>
      <c r="I547" s="60" t="str">
        <f>IFERROR(IF(G547&gt;0,VLOOKUP(G547,اضافه!B:K,3,0),""),0)</f>
        <v/>
      </c>
      <c r="J547" s="61">
        <f>SUMIF(اضافه!B:B,يوميه!G547,اضافه!K:K)</f>
        <v>0</v>
      </c>
    </row>
    <row r="548" spans="1:10" ht="21.95" customHeight="1" x14ac:dyDescent="0.25">
      <c r="A548" s="45">
        <v>543</v>
      </c>
      <c r="B548" s="59">
        <f>IFERROR(IF(A548&gt;0,VLOOKUP(A548,صرف!B:K,2,0),""),0)</f>
        <v>0</v>
      </c>
      <c r="C548" s="60">
        <f>IFERROR(IF(A548&gt;0,VLOOKUP(A548,صرف!B:K,3,0),""),0)</f>
        <v>0</v>
      </c>
      <c r="D548" s="61">
        <f>SUMIF(صرف!B:B,يوميه!A548,صرف!K:K)</f>
        <v>0</v>
      </c>
      <c r="E548" s="62"/>
      <c r="F548" s="63" t="str">
        <f t="shared" si="9"/>
        <v/>
      </c>
      <c r="G548" s="47"/>
      <c r="H548" s="64" t="str">
        <f>IFERROR(IF(G548&gt;0,VLOOKUP(G548,اضافه!B:K,2,0),""),0)</f>
        <v/>
      </c>
      <c r="I548" s="60" t="str">
        <f>IFERROR(IF(G548&gt;0,VLOOKUP(G548,اضافه!B:K,3,0),""),0)</f>
        <v/>
      </c>
      <c r="J548" s="61">
        <f>SUMIF(اضافه!B:B,يوميه!G548,اضافه!K:K)</f>
        <v>0</v>
      </c>
    </row>
    <row r="549" spans="1:10" ht="21.95" customHeight="1" x14ac:dyDescent="0.25">
      <c r="A549" s="45">
        <v>544</v>
      </c>
      <c r="B549" s="59">
        <f>IFERROR(IF(A549&gt;0,VLOOKUP(A549,صرف!B:K,2,0),""),0)</f>
        <v>0</v>
      </c>
      <c r="C549" s="60">
        <f>IFERROR(IF(A549&gt;0,VLOOKUP(A549,صرف!B:K,3,0),""),0)</f>
        <v>0</v>
      </c>
      <c r="D549" s="61">
        <f>SUMIF(صرف!B:B,يوميه!A549,صرف!K:K)</f>
        <v>0</v>
      </c>
      <c r="E549" s="62"/>
      <c r="F549" s="63" t="str">
        <f t="shared" si="9"/>
        <v/>
      </c>
      <c r="G549" s="47"/>
      <c r="H549" s="64" t="str">
        <f>IFERROR(IF(G549&gt;0,VLOOKUP(G549,اضافه!B:K,2,0),""),0)</f>
        <v/>
      </c>
      <c r="I549" s="60" t="str">
        <f>IFERROR(IF(G549&gt;0,VLOOKUP(G549,اضافه!B:K,3,0),""),0)</f>
        <v/>
      </c>
      <c r="J549" s="61">
        <f>SUMIF(اضافه!B:B,يوميه!G549,اضافه!K:K)</f>
        <v>0</v>
      </c>
    </row>
    <row r="550" spans="1:10" ht="21.95" customHeight="1" x14ac:dyDescent="0.25">
      <c r="A550" s="45">
        <v>545</v>
      </c>
      <c r="B550" s="59">
        <f>IFERROR(IF(A550&gt;0,VLOOKUP(A550,صرف!B:K,2,0),""),0)</f>
        <v>0</v>
      </c>
      <c r="C550" s="60">
        <f>IFERROR(IF(A550&gt;0,VLOOKUP(A550,صرف!B:K,3,0),""),0)</f>
        <v>0</v>
      </c>
      <c r="D550" s="61">
        <f>SUMIF(صرف!B:B,يوميه!A550,صرف!K:K)</f>
        <v>0</v>
      </c>
      <c r="E550" s="62"/>
      <c r="F550" s="63" t="str">
        <f t="shared" si="9"/>
        <v/>
      </c>
      <c r="G550" s="47"/>
      <c r="H550" s="64" t="str">
        <f>IFERROR(IF(G550&gt;0,VLOOKUP(G550,اضافه!B:K,2,0),""),0)</f>
        <v/>
      </c>
      <c r="I550" s="60" t="str">
        <f>IFERROR(IF(G550&gt;0,VLOOKUP(G550,اضافه!B:K,3,0),""),0)</f>
        <v/>
      </c>
      <c r="J550" s="61">
        <f>SUMIF(اضافه!B:B,يوميه!G550,اضافه!K:K)</f>
        <v>0</v>
      </c>
    </row>
    <row r="551" spans="1:10" ht="21.95" customHeight="1" x14ac:dyDescent="0.25">
      <c r="A551" s="45">
        <v>546</v>
      </c>
      <c r="B551" s="59">
        <f>IFERROR(IF(A551&gt;0,VLOOKUP(A551,صرف!B:K,2,0),""),0)</f>
        <v>0</v>
      </c>
      <c r="C551" s="60">
        <f>IFERROR(IF(A551&gt;0,VLOOKUP(A551,صرف!B:K,3,0),""),0)</f>
        <v>0</v>
      </c>
      <c r="D551" s="61">
        <f>SUMIF(صرف!B:B,يوميه!A551,صرف!K:K)</f>
        <v>0</v>
      </c>
      <c r="E551" s="62"/>
      <c r="F551" s="63" t="str">
        <f t="shared" si="9"/>
        <v/>
      </c>
      <c r="G551" s="47"/>
      <c r="H551" s="64" t="str">
        <f>IFERROR(IF(G551&gt;0,VLOOKUP(G551,اضافه!B:K,2,0),""),0)</f>
        <v/>
      </c>
      <c r="I551" s="60" t="str">
        <f>IFERROR(IF(G551&gt;0,VLOOKUP(G551,اضافه!B:K,3,0),""),0)</f>
        <v/>
      </c>
      <c r="J551" s="61">
        <f>SUMIF(اضافه!B:B,يوميه!G551,اضافه!K:K)</f>
        <v>0</v>
      </c>
    </row>
    <row r="552" spans="1:10" ht="21.95" customHeight="1" x14ac:dyDescent="0.25">
      <c r="A552" s="45">
        <v>547</v>
      </c>
      <c r="B552" s="59">
        <f>IFERROR(IF(A552&gt;0,VLOOKUP(A552,صرف!B:K,2,0),""),0)</f>
        <v>0</v>
      </c>
      <c r="C552" s="60">
        <f>IFERROR(IF(A552&gt;0,VLOOKUP(A552,صرف!B:K,3,0),""),0)</f>
        <v>0</v>
      </c>
      <c r="D552" s="61">
        <f>SUMIF(صرف!B:B,يوميه!A552,صرف!K:K)</f>
        <v>0</v>
      </c>
      <c r="E552" s="62"/>
      <c r="F552" s="63" t="str">
        <f t="shared" si="9"/>
        <v/>
      </c>
      <c r="G552" s="47"/>
      <c r="H552" s="64" t="str">
        <f>IFERROR(IF(G552&gt;0,VLOOKUP(G552,اضافه!B:K,2,0),""),0)</f>
        <v/>
      </c>
      <c r="I552" s="60" t="str">
        <f>IFERROR(IF(G552&gt;0,VLOOKUP(G552,اضافه!B:K,3,0),""),0)</f>
        <v/>
      </c>
      <c r="J552" s="61">
        <f>SUMIF(اضافه!B:B,يوميه!G552,اضافه!K:K)</f>
        <v>0</v>
      </c>
    </row>
    <row r="553" spans="1:10" ht="21.95" customHeight="1" x14ac:dyDescent="0.25">
      <c r="A553" s="45">
        <v>548</v>
      </c>
      <c r="B553" s="59">
        <f>IFERROR(IF(A553&gt;0,VLOOKUP(A553,صرف!B:K,2,0),""),0)</f>
        <v>0</v>
      </c>
      <c r="C553" s="60">
        <f>IFERROR(IF(A553&gt;0,VLOOKUP(A553,صرف!B:K,3,0),""),0)</f>
        <v>0</v>
      </c>
      <c r="D553" s="61">
        <f>SUMIF(صرف!B:B,يوميه!A553,صرف!K:K)</f>
        <v>0</v>
      </c>
      <c r="E553" s="62"/>
      <c r="F553" s="63" t="str">
        <f t="shared" si="9"/>
        <v/>
      </c>
      <c r="G553" s="47"/>
      <c r="H553" s="64" t="str">
        <f>IFERROR(IF(G553&gt;0,VLOOKUP(G553,اضافه!B:K,2,0),""),0)</f>
        <v/>
      </c>
      <c r="I553" s="60" t="str">
        <f>IFERROR(IF(G553&gt;0,VLOOKUP(G553,اضافه!B:K,3,0),""),0)</f>
        <v/>
      </c>
      <c r="J553" s="61">
        <f>SUMIF(اضافه!B:B,يوميه!G553,اضافه!K:K)</f>
        <v>0</v>
      </c>
    </row>
    <row r="554" spans="1:10" ht="21.95" customHeight="1" x14ac:dyDescent="0.25">
      <c r="A554" s="45">
        <v>549</v>
      </c>
      <c r="B554" s="59">
        <f>IFERROR(IF(A554&gt;0,VLOOKUP(A554,صرف!B:K,2,0),""),0)</f>
        <v>0</v>
      </c>
      <c r="C554" s="60">
        <f>IFERROR(IF(A554&gt;0,VLOOKUP(A554,صرف!B:K,3,0),""),0)</f>
        <v>0</v>
      </c>
      <c r="D554" s="61">
        <f>SUMIF(صرف!B:B,يوميه!A554,صرف!K:K)</f>
        <v>0</v>
      </c>
      <c r="E554" s="62"/>
      <c r="F554" s="63" t="str">
        <f t="shared" si="9"/>
        <v/>
      </c>
      <c r="G554" s="47"/>
      <c r="H554" s="64" t="str">
        <f>IFERROR(IF(G554&gt;0,VLOOKUP(G554,اضافه!B:K,2,0),""),0)</f>
        <v/>
      </c>
      <c r="I554" s="60" t="str">
        <f>IFERROR(IF(G554&gt;0,VLOOKUP(G554,اضافه!B:K,3,0),""),0)</f>
        <v/>
      </c>
      <c r="J554" s="61">
        <f>SUMIF(اضافه!B:B,يوميه!G554,اضافه!K:K)</f>
        <v>0</v>
      </c>
    </row>
    <row r="555" spans="1:10" ht="21.95" customHeight="1" x14ac:dyDescent="0.25">
      <c r="A555" s="45">
        <v>550</v>
      </c>
      <c r="B555" s="59">
        <f>IFERROR(IF(A555&gt;0,VLOOKUP(A555,صرف!B:K,2,0),""),0)</f>
        <v>0</v>
      </c>
      <c r="C555" s="60">
        <f>IFERROR(IF(A555&gt;0,VLOOKUP(A555,صرف!B:K,3,0),""),0)</f>
        <v>0</v>
      </c>
      <c r="D555" s="61">
        <f>SUMIF(صرف!B:B,يوميه!A555,صرف!K:K)</f>
        <v>0</v>
      </c>
      <c r="E555" s="62"/>
      <c r="F555" s="63" t="str">
        <f t="shared" si="9"/>
        <v/>
      </c>
      <c r="G555" s="47"/>
      <c r="H555" s="64" t="str">
        <f>IFERROR(IF(G555&gt;0,VLOOKUP(G555,اضافه!B:K,2,0),""),0)</f>
        <v/>
      </c>
      <c r="I555" s="60" t="str">
        <f>IFERROR(IF(G555&gt;0,VLOOKUP(G555,اضافه!B:K,3,0),""),0)</f>
        <v/>
      </c>
      <c r="J555" s="61">
        <f>SUMIF(اضافه!B:B,يوميه!G555,اضافه!K:K)</f>
        <v>0</v>
      </c>
    </row>
    <row r="556" spans="1:10" ht="21.95" customHeight="1" x14ac:dyDescent="0.25">
      <c r="A556" s="45">
        <v>551</v>
      </c>
      <c r="B556" s="59">
        <f>IFERROR(IF(A556&gt;0,VLOOKUP(A556,صرف!B:K,2,0),""),0)</f>
        <v>0</v>
      </c>
      <c r="C556" s="60">
        <f>IFERROR(IF(A556&gt;0,VLOOKUP(A556,صرف!B:K,3,0),""),0)</f>
        <v>0</v>
      </c>
      <c r="D556" s="61">
        <f>SUMIF(صرف!B:B,يوميه!A556,صرف!K:K)</f>
        <v>0</v>
      </c>
      <c r="E556" s="62"/>
      <c r="F556" s="63" t="str">
        <f t="shared" si="9"/>
        <v/>
      </c>
      <c r="G556" s="47"/>
      <c r="H556" s="64" t="str">
        <f>IFERROR(IF(G556&gt;0,VLOOKUP(G556,اضافه!B:K,2,0),""),0)</f>
        <v/>
      </c>
      <c r="I556" s="60" t="str">
        <f>IFERROR(IF(G556&gt;0,VLOOKUP(G556,اضافه!B:K,3,0),""),0)</f>
        <v/>
      </c>
      <c r="J556" s="61">
        <f>SUMIF(اضافه!B:B,يوميه!G556,اضافه!K:K)</f>
        <v>0</v>
      </c>
    </row>
    <row r="557" spans="1:10" ht="21.95" customHeight="1" x14ac:dyDescent="0.25">
      <c r="A557" s="45">
        <v>552</v>
      </c>
      <c r="B557" s="59">
        <f>IFERROR(IF(A557&gt;0,VLOOKUP(A557,صرف!B:K,2,0),""),0)</f>
        <v>0</v>
      </c>
      <c r="C557" s="60">
        <f>IFERROR(IF(A557&gt;0,VLOOKUP(A557,صرف!B:K,3,0),""),0)</f>
        <v>0</v>
      </c>
      <c r="D557" s="61">
        <f>SUMIF(صرف!B:B,يوميه!A557,صرف!K:K)</f>
        <v>0</v>
      </c>
      <c r="E557" s="62"/>
      <c r="F557" s="63" t="str">
        <f t="shared" si="9"/>
        <v/>
      </c>
      <c r="G557" s="47"/>
      <c r="H557" s="64" t="str">
        <f>IFERROR(IF(G557&gt;0,VLOOKUP(G557,اضافه!B:K,2,0),""),0)</f>
        <v/>
      </c>
      <c r="I557" s="60" t="str">
        <f>IFERROR(IF(G557&gt;0,VLOOKUP(G557,اضافه!B:K,3,0),""),0)</f>
        <v/>
      </c>
      <c r="J557" s="61">
        <f>SUMIF(اضافه!B:B,يوميه!G557,اضافه!K:K)</f>
        <v>0</v>
      </c>
    </row>
    <row r="558" spans="1:10" ht="21.95" customHeight="1" x14ac:dyDescent="0.25">
      <c r="A558" s="45">
        <v>553</v>
      </c>
      <c r="B558" s="59">
        <f>IFERROR(IF(A558&gt;0,VLOOKUP(A558,صرف!B:K,2,0),""),0)</f>
        <v>0</v>
      </c>
      <c r="C558" s="60">
        <f>IFERROR(IF(A558&gt;0,VLOOKUP(A558,صرف!B:K,3,0),""),0)</f>
        <v>0</v>
      </c>
      <c r="D558" s="61">
        <f>SUMIF(صرف!B:B,يوميه!A558,صرف!K:K)</f>
        <v>0</v>
      </c>
      <c r="E558" s="62"/>
      <c r="F558" s="63" t="str">
        <f t="shared" si="9"/>
        <v/>
      </c>
      <c r="G558" s="47"/>
      <c r="H558" s="64" t="str">
        <f>IFERROR(IF(G558&gt;0,VLOOKUP(G558,اضافه!B:K,2,0),""),0)</f>
        <v/>
      </c>
      <c r="I558" s="60" t="str">
        <f>IFERROR(IF(G558&gt;0,VLOOKUP(G558,اضافه!B:K,3,0),""),0)</f>
        <v/>
      </c>
      <c r="J558" s="61">
        <f>SUMIF(اضافه!B:B,يوميه!G558,اضافه!K:K)</f>
        <v>0</v>
      </c>
    </row>
    <row r="559" spans="1:10" ht="21.95" customHeight="1" x14ac:dyDescent="0.25">
      <c r="A559" s="45">
        <v>554</v>
      </c>
      <c r="B559" s="59">
        <f>IFERROR(IF(A559&gt;0,VLOOKUP(A559,صرف!B:K,2,0),""),0)</f>
        <v>0</v>
      </c>
      <c r="C559" s="60">
        <f>IFERROR(IF(A559&gt;0,VLOOKUP(A559,صرف!B:K,3,0),""),0)</f>
        <v>0</v>
      </c>
      <c r="D559" s="61">
        <f>SUMIF(صرف!B:B,يوميه!A559,صرف!K:K)</f>
        <v>0</v>
      </c>
      <c r="E559" s="62"/>
      <c r="F559" s="63" t="str">
        <f t="shared" si="9"/>
        <v/>
      </c>
      <c r="G559" s="47"/>
      <c r="H559" s="64" t="str">
        <f>IFERROR(IF(G559&gt;0,VLOOKUP(G559,اضافه!B:K,2,0),""),0)</f>
        <v/>
      </c>
      <c r="I559" s="60" t="str">
        <f>IFERROR(IF(G559&gt;0,VLOOKUP(G559,اضافه!B:K,3,0),""),0)</f>
        <v/>
      </c>
      <c r="J559" s="61">
        <f>SUMIF(اضافه!B:B,يوميه!G559,اضافه!K:K)</f>
        <v>0</v>
      </c>
    </row>
    <row r="560" spans="1:10" ht="21.95" customHeight="1" x14ac:dyDescent="0.25">
      <c r="A560" s="45">
        <v>555</v>
      </c>
      <c r="B560" s="59">
        <f>IFERROR(IF(A560&gt;0,VLOOKUP(A560,صرف!B:K,2,0),""),0)</f>
        <v>0</v>
      </c>
      <c r="C560" s="60">
        <f>IFERROR(IF(A560&gt;0,VLOOKUP(A560,صرف!B:K,3,0),""),0)</f>
        <v>0</v>
      </c>
      <c r="D560" s="61">
        <f>SUMIF(صرف!B:B,يوميه!A560,صرف!K:K)</f>
        <v>0</v>
      </c>
      <c r="E560" s="62"/>
      <c r="F560" s="63" t="str">
        <f t="shared" si="9"/>
        <v/>
      </c>
      <c r="G560" s="47"/>
      <c r="H560" s="64" t="str">
        <f>IFERROR(IF(G560&gt;0,VLOOKUP(G560,اضافه!B:K,2,0),""),0)</f>
        <v/>
      </c>
      <c r="I560" s="60" t="str">
        <f>IFERROR(IF(G560&gt;0,VLOOKUP(G560,اضافه!B:K,3,0),""),0)</f>
        <v/>
      </c>
      <c r="J560" s="61">
        <f>SUMIF(اضافه!B:B,يوميه!G560,اضافه!K:K)</f>
        <v>0</v>
      </c>
    </row>
    <row r="561" spans="1:10" ht="21.95" customHeight="1" x14ac:dyDescent="0.25">
      <c r="A561" s="45">
        <v>556</v>
      </c>
      <c r="B561" s="59">
        <f>IFERROR(IF(A561&gt;0,VLOOKUP(A561,صرف!B:K,2,0),""),0)</f>
        <v>0</v>
      </c>
      <c r="C561" s="60">
        <f>IFERROR(IF(A561&gt;0,VLOOKUP(A561,صرف!B:K,3,0),""),0)</f>
        <v>0</v>
      </c>
      <c r="D561" s="61">
        <f>SUMIF(صرف!B:B,يوميه!A561,صرف!K:K)</f>
        <v>0</v>
      </c>
      <c r="E561" s="62"/>
      <c r="F561" s="63" t="str">
        <f t="shared" si="9"/>
        <v/>
      </c>
      <c r="G561" s="47"/>
      <c r="H561" s="64" t="str">
        <f>IFERROR(IF(G561&gt;0,VLOOKUP(G561,اضافه!B:K,2,0),""),0)</f>
        <v/>
      </c>
      <c r="I561" s="60" t="str">
        <f>IFERROR(IF(G561&gt;0,VLOOKUP(G561,اضافه!B:K,3,0),""),0)</f>
        <v/>
      </c>
      <c r="J561" s="61">
        <f>SUMIF(اضافه!B:B,يوميه!G561,اضافه!K:K)</f>
        <v>0</v>
      </c>
    </row>
    <row r="562" spans="1:10" ht="21.95" customHeight="1" x14ac:dyDescent="0.25">
      <c r="A562" s="45">
        <v>557</v>
      </c>
      <c r="B562" s="59">
        <f>IFERROR(IF(A562&gt;0,VLOOKUP(A562,صرف!B:K,2,0),""),0)</f>
        <v>0</v>
      </c>
      <c r="C562" s="60">
        <f>IFERROR(IF(A562&gt;0,VLOOKUP(A562,صرف!B:K,3,0),""),0)</f>
        <v>0</v>
      </c>
      <c r="D562" s="61">
        <f>SUMIF(صرف!B:B,يوميه!A562,صرف!K:K)</f>
        <v>0</v>
      </c>
      <c r="E562" s="62"/>
      <c r="F562" s="63" t="str">
        <f t="shared" si="9"/>
        <v/>
      </c>
      <c r="G562" s="47"/>
      <c r="H562" s="64" t="str">
        <f>IFERROR(IF(G562&gt;0,VLOOKUP(G562,اضافه!B:K,2,0),""),0)</f>
        <v/>
      </c>
      <c r="I562" s="60" t="str">
        <f>IFERROR(IF(G562&gt;0,VLOOKUP(G562,اضافه!B:K,3,0),""),0)</f>
        <v/>
      </c>
      <c r="J562" s="61">
        <f>SUMIF(اضافه!B:B,يوميه!G562,اضافه!K:K)</f>
        <v>0</v>
      </c>
    </row>
    <row r="563" spans="1:10" ht="21.95" customHeight="1" x14ac:dyDescent="0.25">
      <c r="A563" s="45">
        <v>558</v>
      </c>
      <c r="B563" s="59">
        <f>IFERROR(IF(A563&gt;0,VLOOKUP(A563,صرف!B:K,2,0),""),0)</f>
        <v>0</v>
      </c>
      <c r="C563" s="60">
        <f>IFERROR(IF(A563&gt;0,VLOOKUP(A563,صرف!B:K,3,0),""),0)</f>
        <v>0</v>
      </c>
      <c r="D563" s="61">
        <f>SUMIF(صرف!B:B,يوميه!A563,صرف!K:K)</f>
        <v>0</v>
      </c>
      <c r="E563" s="62"/>
      <c r="F563" s="63" t="str">
        <f t="shared" si="9"/>
        <v/>
      </c>
      <c r="G563" s="47"/>
      <c r="H563" s="64" t="str">
        <f>IFERROR(IF(G563&gt;0,VLOOKUP(G563,اضافه!B:K,2,0),""),0)</f>
        <v/>
      </c>
      <c r="I563" s="60" t="str">
        <f>IFERROR(IF(G563&gt;0,VLOOKUP(G563,اضافه!B:K,3,0),""),0)</f>
        <v/>
      </c>
      <c r="J563" s="61">
        <f>SUMIF(اضافه!B:B,يوميه!G563,اضافه!K:K)</f>
        <v>0</v>
      </c>
    </row>
    <row r="564" spans="1:10" ht="21.95" customHeight="1" x14ac:dyDescent="0.25">
      <c r="A564" s="45">
        <v>559</v>
      </c>
      <c r="B564" s="59">
        <f>IFERROR(IF(A564&gt;0,VLOOKUP(A564,صرف!B:K,2,0),""),0)</f>
        <v>0</v>
      </c>
      <c r="C564" s="60">
        <f>IFERROR(IF(A564&gt;0,VLOOKUP(A564,صرف!B:K,3,0),""),0)</f>
        <v>0</v>
      </c>
      <c r="D564" s="61">
        <f>SUMIF(صرف!B:B,يوميه!A564,صرف!K:K)</f>
        <v>0</v>
      </c>
      <c r="E564" s="62"/>
      <c r="F564" s="63" t="str">
        <f t="shared" si="9"/>
        <v/>
      </c>
      <c r="G564" s="47"/>
      <c r="H564" s="64" t="str">
        <f>IFERROR(IF(G564&gt;0,VLOOKUP(G564,اضافه!B:K,2,0),""),0)</f>
        <v/>
      </c>
      <c r="I564" s="60" t="str">
        <f>IFERROR(IF(G564&gt;0,VLOOKUP(G564,اضافه!B:K,3,0),""),0)</f>
        <v/>
      </c>
      <c r="J564" s="61">
        <f>SUMIF(اضافه!B:B,يوميه!G564,اضافه!K:K)</f>
        <v>0</v>
      </c>
    </row>
    <row r="565" spans="1:10" ht="21.95" customHeight="1" x14ac:dyDescent="0.25">
      <c r="A565" s="45">
        <v>560</v>
      </c>
      <c r="B565" s="59">
        <f>IFERROR(IF(A565&gt;0,VLOOKUP(A565,صرف!B:K,2,0),""),0)</f>
        <v>0</v>
      </c>
      <c r="C565" s="60">
        <f>IFERROR(IF(A565&gt;0,VLOOKUP(A565,صرف!B:K,3,0),""),0)</f>
        <v>0</v>
      </c>
      <c r="D565" s="61">
        <f>SUMIF(صرف!B:B,يوميه!A565,صرف!K:K)</f>
        <v>0</v>
      </c>
      <c r="E565" s="62"/>
      <c r="F565" s="63" t="str">
        <f t="shared" si="9"/>
        <v/>
      </c>
      <c r="G565" s="47"/>
      <c r="H565" s="64" t="str">
        <f>IFERROR(IF(G565&gt;0,VLOOKUP(G565,اضافه!B:K,2,0),""),0)</f>
        <v/>
      </c>
      <c r="I565" s="60" t="str">
        <f>IFERROR(IF(G565&gt;0,VLOOKUP(G565,اضافه!B:K,3,0),""),0)</f>
        <v/>
      </c>
      <c r="J565" s="61">
        <f>SUMIF(اضافه!B:B,يوميه!G565,اضافه!K:K)</f>
        <v>0</v>
      </c>
    </row>
    <row r="566" spans="1:10" ht="21.95" customHeight="1" x14ac:dyDescent="0.25">
      <c r="A566" s="45">
        <v>561</v>
      </c>
      <c r="B566" s="59">
        <f>IFERROR(IF(A566&gt;0,VLOOKUP(A566,صرف!B:K,2,0),""),0)</f>
        <v>0</v>
      </c>
      <c r="C566" s="60">
        <f>IFERROR(IF(A566&gt;0,VLOOKUP(A566,صرف!B:K,3,0),""),0)</f>
        <v>0</v>
      </c>
      <c r="D566" s="61">
        <f>SUMIF(صرف!B:B,يوميه!A566,صرف!K:K)</f>
        <v>0</v>
      </c>
      <c r="E566" s="62"/>
      <c r="F566" s="63" t="str">
        <f t="shared" si="9"/>
        <v/>
      </c>
      <c r="G566" s="47"/>
      <c r="H566" s="64" t="str">
        <f>IFERROR(IF(G566&gt;0,VLOOKUP(G566,اضافه!B:K,2,0),""),0)</f>
        <v/>
      </c>
      <c r="I566" s="60" t="str">
        <f>IFERROR(IF(G566&gt;0,VLOOKUP(G566,اضافه!B:K,3,0),""),0)</f>
        <v/>
      </c>
      <c r="J566" s="61">
        <f>SUMIF(اضافه!B:B,يوميه!G566,اضافه!K:K)</f>
        <v>0</v>
      </c>
    </row>
    <row r="567" spans="1:10" ht="21.95" customHeight="1" x14ac:dyDescent="0.25">
      <c r="A567" s="45">
        <v>562</v>
      </c>
      <c r="B567" s="59">
        <f>IFERROR(IF(A567&gt;0,VLOOKUP(A567,صرف!B:K,2,0),""),0)</f>
        <v>0</v>
      </c>
      <c r="C567" s="60">
        <f>IFERROR(IF(A567&gt;0,VLOOKUP(A567,صرف!B:K,3,0),""),0)</f>
        <v>0</v>
      </c>
      <c r="D567" s="61">
        <f>SUMIF(صرف!B:B,يوميه!A567,صرف!K:K)</f>
        <v>0</v>
      </c>
      <c r="E567" s="62"/>
      <c r="F567" s="63" t="str">
        <f t="shared" si="9"/>
        <v/>
      </c>
      <c r="G567" s="47"/>
      <c r="H567" s="64" t="str">
        <f>IFERROR(IF(G567&gt;0,VLOOKUP(G567,اضافه!B:K,2,0),""),0)</f>
        <v/>
      </c>
      <c r="I567" s="60" t="str">
        <f>IFERROR(IF(G567&gt;0,VLOOKUP(G567,اضافه!B:K,3,0),""),0)</f>
        <v/>
      </c>
      <c r="J567" s="61">
        <f>SUMIF(اضافه!B:B,يوميه!G567,اضافه!K:K)</f>
        <v>0</v>
      </c>
    </row>
    <row r="568" spans="1:10" ht="21.95" customHeight="1" x14ac:dyDescent="0.25">
      <c r="A568" s="45">
        <v>563</v>
      </c>
      <c r="B568" s="59">
        <f>IFERROR(IF(A568&gt;0,VLOOKUP(A568,صرف!B:K,2,0),""),0)</f>
        <v>0</v>
      </c>
      <c r="C568" s="60">
        <f>IFERROR(IF(A568&gt;0,VLOOKUP(A568,صرف!B:K,3,0),""),0)</f>
        <v>0</v>
      </c>
      <c r="D568" s="61">
        <f>SUMIF(صرف!B:B,يوميه!A568,صرف!K:K)</f>
        <v>0</v>
      </c>
      <c r="E568" s="62"/>
      <c r="F568" s="63" t="str">
        <f t="shared" ref="F568:F605" si="10">IF(G568&lt;&gt;0,1+F567,"")</f>
        <v/>
      </c>
      <c r="G568" s="47"/>
      <c r="H568" s="64" t="str">
        <f>IFERROR(IF(G568&gt;0,VLOOKUP(G568,اضافه!B:K,2,0),""),0)</f>
        <v/>
      </c>
      <c r="I568" s="60" t="str">
        <f>IFERROR(IF(G568&gt;0,VLOOKUP(G568,اضافه!B:K,3,0),""),0)</f>
        <v/>
      </c>
      <c r="J568" s="61">
        <f>SUMIF(اضافه!B:B,يوميه!G568,اضافه!K:K)</f>
        <v>0</v>
      </c>
    </row>
    <row r="569" spans="1:10" ht="21.95" customHeight="1" x14ac:dyDescent="0.25">
      <c r="A569" s="45">
        <v>564</v>
      </c>
      <c r="B569" s="59">
        <f>IFERROR(IF(A569&gt;0,VLOOKUP(A569,صرف!B:K,2,0),""),0)</f>
        <v>0</v>
      </c>
      <c r="C569" s="60">
        <f>IFERROR(IF(A569&gt;0,VLOOKUP(A569,صرف!B:K,3,0),""),0)</f>
        <v>0</v>
      </c>
      <c r="D569" s="61">
        <f>SUMIF(صرف!B:B,يوميه!A569,صرف!K:K)</f>
        <v>0</v>
      </c>
      <c r="E569" s="62"/>
      <c r="F569" s="63" t="str">
        <f t="shared" si="10"/>
        <v/>
      </c>
      <c r="G569" s="47"/>
      <c r="H569" s="64" t="str">
        <f>IFERROR(IF(G569&gt;0,VLOOKUP(G569,اضافه!B:K,2,0),""),0)</f>
        <v/>
      </c>
      <c r="I569" s="60" t="str">
        <f>IFERROR(IF(G569&gt;0,VLOOKUP(G569,اضافه!B:K,3,0),""),0)</f>
        <v/>
      </c>
      <c r="J569" s="61">
        <f>SUMIF(اضافه!B:B,يوميه!G569,اضافه!K:K)</f>
        <v>0</v>
      </c>
    </row>
    <row r="570" spans="1:10" ht="21.95" customHeight="1" x14ac:dyDescent="0.25">
      <c r="A570" s="45">
        <v>565</v>
      </c>
      <c r="B570" s="59">
        <f>IFERROR(IF(A570&gt;0,VLOOKUP(A570,صرف!B:K,2,0),""),0)</f>
        <v>0</v>
      </c>
      <c r="C570" s="60">
        <f>IFERROR(IF(A570&gt;0,VLOOKUP(A570,صرف!B:K,3,0),""),0)</f>
        <v>0</v>
      </c>
      <c r="D570" s="61">
        <f>SUMIF(صرف!B:B,يوميه!A570,صرف!K:K)</f>
        <v>0</v>
      </c>
      <c r="E570" s="62"/>
      <c r="F570" s="63" t="str">
        <f t="shared" si="10"/>
        <v/>
      </c>
      <c r="G570" s="47"/>
      <c r="H570" s="64" t="str">
        <f>IFERROR(IF(G570&gt;0,VLOOKUP(G570,اضافه!B:K,2,0),""),0)</f>
        <v/>
      </c>
      <c r="I570" s="60" t="str">
        <f>IFERROR(IF(G570&gt;0,VLOOKUP(G570,اضافه!B:K,3,0),""),0)</f>
        <v/>
      </c>
      <c r="J570" s="61">
        <f>SUMIF(اضافه!B:B,يوميه!G570,اضافه!K:K)</f>
        <v>0</v>
      </c>
    </row>
    <row r="571" spans="1:10" ht="21.95" customHeight="1" x14ac:dyDescent="0.25">
      <c r="A571" s="45">
        <v>566</v>
      </c>
      <c r="B571" s="59">
        <f>IFERROR(IF(A571&gt;0,VLOOKUP(A571,صرف!B:K,2,0),""),0)</f>
        <v>0</v>
      </c>
      <c r="C571" s="60">
        <f>IFERROR(IF(A571&gt;0,VLOOKUP(A571,صرف!B:K,3,0),""),0)</f>
        <v>0</v>
      </c>
      <c r="D571" s="61">
        <f>SUMIF(صرف!B:B,يوميه!A571,صرف!K:K)</f>
        <v>0</v>
      </c>
      <c r="E571" s="62"/>
      <c r="F571" s="63" t="str">
        <f t="shared" si="10"/>
        <v/>
      </c>
      <c r="G571" s="47"/>
      <c r="H571" s="64" t="str">
        <f>IFERROR(IF(G571&gt;0,VLOOKUP(G571,اضافه!B:K,2,0),""),0)</f>
        <v/>
      </c>
      <c r="I571" s="60" t="str">
        <f>IFERROR(IF(G571&gt;0,VLOOKUP(G571,اضافه!B:K,3,0),""),0)</f>
        <v/>
      </c>
      <c r="J571" s="61">
        <f>SUMIF(اضافه!B:B,يوميه!G571,اضافه!K:K)</f>
        <v>0</v>
      </c>
    </row>
    <row r="572" spans="1:10" ht="21.95" customHeight="1" x14ac:dyDescent="0.25">
      <c r="A572" s="45">
        <v>567</v>
      </c>
      <c r="B572" s="59">
        <f>IFERROR(IF(A572&gt;0,VLOOKUP(A572,صرف!B:K,2,0),""),0)</f>
        <v>0</v>
      </c>
      <c r="C572" s="60">
        <f>IFERROR(IF(A572&gt;0,VLOOKUP(A572,صرف!B:K,3,0),""),0)</f>
        <v>0</v>
      </c>
      <c r="D572" s="61">
        <f>SUMIF(صرف!B:B,يوميه!A572,صرف!K:K)</f>
        <v>0</v>
      </c>
      <c r="E572" s="62"/>
      <c r="F572" s="63" t="str">
        <f t="shared" si="10"/>
        <v/>
      </c>
      <c r="G572" s="47"/>
      <c r="H572" s="64" t="str">
        <f>IFERROR(IF(G572&gt;0,VLOOKUP(G572,اضافه!B:K,2,0),""),0)</f>
        <v/>
      </c>
      <c r="I572" s="60" t="str">
        <f>IFERROR(IF(G572&gt;0,VLOOKUP(G572,اضافه!B:K,3,0),""),0)</f>
        <v/>
      </c>
      <c r="J572" s="61">
        <f>SUMIF(اضافه!B:B,يوميه!G572,اضافه!K:K)</f>
        <v>0</v>
      </c>
    </row>
    <row r="573" spans="1:10" ht="21.95" customHeight="1" x14ac:dyDescent="0.25">
      <c r="A573" s="45">
        <v>568</v>
      </c>
      <c r="B573" s="59">
        <f>IFERROR(IF(A573&gt;0,VLOOKUP(A573,صرف!B:K,2,0),""),0)</f>
        <v>0</v>
      </c>
      <c r="C573" s="60">
        <f>IFERROR(IF(A573&gt;0,VLOOKUP(A573,صرف!B:K,3,0),""),0)</f>
        <v>0</v>
      </c>
      <c r="D573" s="61">
        <f>SUMIF(صرف!B:B,يوميه!A573,صرف!K:K)</f>
        <v>0</v>
      </c>
      <c r="E573" s="62"/>
      <c r="F573" s="63" t="str">
        <f t="shared" si="10"/>
        <v/>
      </c>
      <c r="G573" s="47"/>
      <c r="H573" s="64" t="str">
        <f>IFERROR(IF(G573&gt;0,VLOOKUP(G573,اضافه!B:K,2,0),""),0)</f>
        <v/>
      </c>
      <c r="I573" s="60" t="str">
        <f>IFERROR(IF(G573&gt;0,VLOOKUP(G573,اضافه!B:K,3,0),""),0)</f>
        <v/>
      </c>
      <c r="J573" s="61">
        <f>SUMIF(اضافه!B:B,يوميه!G573,اضافه!K:K)</f>
        <v>0</v>
      </c>
    </row>
    <row r="574" spans="1:10" ht="21.95" customHeight="1" x14ac:dyDescent="0.25">
      <c r="A574" s="45">
        <v>569</v>
      </c>
      <c r="B574" s="59">
        <f>IFERROR(IF(A574&gt;0,VLOOKUP(A574,صرف!B:K,2,0),""),0)</f>
        <v>0</v>
      </c>
      <c r="C574" s="60">
        <f>IFERROR(IF(A574&gt;0,VLOOKUP(A574,صرف!B:K,3,0),""),0)</f>
        <v>0</v>
      </c>
      <c r="D574" s="61">
        <f>SUMIF(صرف!B:B,يوميه!A574,صرف!K:K)</f>
        <v>0</v>
      </c>
      <c r="E574" s="62"/>
      <c r="F574" s="63" t="str">
        <f t="shared" si="10"/>
        <v/>
      </c>
      <c r="G574" s="47"/>
      <c r="H574" s="64" t="str">
        <f>IFERROR(IF(G574&gt;0,VLOOKUP(G574,اضافه!B:K,2,0),""),0)</f>
        <v/>
      </c>
      <c r="I574" s="60" t="str">
        <f>IFERROR(IF(G574&gt;0,VLOOKUP(G574,اضافه!B:K,3,0),""),0)</f>
        <v/>
      </c>
      <c r="J574" s="61">
        <f>SUMIF(اضافه!B:B,يوميه!G574,اضافه!K:K)</f>
        <v>0</v>
      </c>
    </row>
    <row r="575" spans="1:10" ht="21.95" customHeight="1" x14ac:dyDescent="0.25">
      <c r="A575" s="45">
        <v>570</v>
      </c>
      <c r="B575" s="59">
        <f>IFERROR(IF(A575&gt;0,VLOOKUP(A575,صرف!B:K,2,0),""),0)</f>
        <v>0</v>
      </c>
      <c r="C575" s="60">
        <f>IFERROR(IF(A575&gt;0,VLOOKUP(A575,صرف!B:K,3,0),""),0)</f>
        <v>0</v>
      </c>
      <c r="D575" s="61">
        <f>SUMIF(صرف!B:B,يوميه!A575,صرف!K:K)</f>
        <v>0</v>
      </c>
      <c r="E575" s="62"/>
      <c r="F575" s="63" t="str">
        <f t="shared" si="10"/>
        <v/>
      </c>
      <c r="G575" s="47"/>
      <c r="H575" s="64" t="str">
        <f>IFERROR(IF(G575&gt;0,VLOOKUP(G575,اضافه!B:K,2,0),""),0)</f>
        <v/>
      </c>
      <c r="I575" s="60" t="str">
        <f>IFERROR(IF(G575&gt;0,VLOOKUP(G575,اضافه!B:K,3,0),""),0)</f>
        <v/>
      </c>
      <c r="J575" s="61">
        <f>SUMIF(اضافه!B:B,يوميه!G575,اضافه!K:K)</f>
        <v>0</v>
      </c>
    </row>
    <row r="576" spans="1:10" ht="21.95" customHeight="1" x14ac:dyDescent="0.25">
      <c r="A576" s="45">
        <v>571</v>
      </c>
      <c r="B576" s="59">
        <f>IFERROR(IF(A576&gt;0,VLOOKUP(A576,صرف!B:K,2,0),""),0)</f>
        <v>0</v>
      </c>
      <c r="C576" s="60">
        <f>IFERROR(IF(A576&gt;0,VLOOKUP(A576,صرف!B:K,3,0),""),0)</f>
        <v>0</v>
      </c>
      <c r="D576" s="61">
        <f>SUMIF(صرف!B:B,يوميه!A576,صرف!K:K)</f>
        <v>0</v>
      </c>
      <c r="E576" s="62"/>
      <c r="F576" s="63" t="str">
        <f t="shared" si="10"/>
        <v/>
      </c>
      <c r="G576" s="47"/>
      <c r="H576" s="64" t="str">
        <f>IFERROR(IF(G576&gt;0,VLOOKUP(G576,اضافه!B:K,2,0),""),0)</f>
        <v/>
      </c>
      <c r="I576" s="60" t="str">
        <f>IFERROR(IF(G576&gt;0,VLOOKUP(G576,اضافه!B:K,3,0),""),0)</f>
        <v/>
      </c>
      <c r="J576" s="61">
        <f>SUMIF(اضافه!B:B,يوميه!G576,اضافه!K:K)</f>
        <v>0</v>
      </c>
    </row>
    <row r="577" spans="1:10" ht="21.95" customHeight="1" x14ac:dyDescent="0.25">
      <c r="A577" s="45">
        <v>572</v>
      </c>
      <c r="B577" s="59">
        <f>IFERROR(IF(A577&gt;0,VLOOKUP(A577,صرف!B:K,2,0),""),0)</f>
        <v>0</v>
      </c>
      <c r="C577" s="60">
        <f>IFERROR(IF(A577&gt;0,VLOOKUP(A577,صرف!B:K,3,0),""),0)</f>
        <v>0</v>
      </c>
      <c r="D577" s="61">
        <f>SUMIF(صرف!B:B,يوميه!A577,صرف!K:K)</f>
        <v>0</v>
      </c>
      <c r="E577" s="62"/>
      <c r="F577" s="63" t="str">
        <f t="shared" si="10"/>
        <v/>
      </c>
      <c r="G577" s="47"/>
      <c r="H577" s="64" t="str">
        <f>IFERROR(IF(G577&gt;0,VLOOKUP(G577,اضافه!B:K,2,0),""),0)</f>
        <v/>
      </c>
      <c r="I577" s="60" t="str">
        <f>IFERROR(IF(G577&gt;0,VLOOKUP(G577,اضافه!B:K,3,0),""),0)</f>
        <v/>
      </c>
      <c r="J577" s="61">
        <f>SUMIF(اضافه!B:B,يوميه!G577,اضافه!K:K)</f>
        <v>0</v>
      </c>
    </row>
    <row r="578" spans="1:10" ht="21.95" customHeight="1" x14ac:dyDescent="0.25">
      <c r="A578" s="45">
        <v>573</v>
      </c>
      <c r="B578" s="59">
        <f>IFERROR(IF(A578&gt;0,VLOOKUP(A578,صرف!B:K,2,0),""),0)</f>
        <v>0</v>
      </c>
      <c r="C578" s="60">
        <f>IFERROR(IF(A578&gt;0,VLOOKUP(A578,صرف!B:K,3,0),""),0)</f>
        <v>0</v>
      </c>
      <c r="D578" s="61">
        <f>SUMIF(صرف!B:B,يوميه!A578,صرف!K:K)</f>
        <v>0</v>
      </c>
      <c r="E578" s="62"/>
      <c r="F578" s="63" t="str">
        <f t="shared" si="10"/>
        <v/>
      </c>
      <c r="G578" s="47"/>
      <c r="H578" s="64" t="str">
        <f>IFERROR(IF(G578&gt;0,VLOOKUP(G578,اضافه!B:K,2,0),""),0)</f>
        <v/>
      </c>
      <c r="I578" s="60" t="str">
        <f>IFERROR(IF(G578&gt;0,VLOOKUP(G578,اضافه!B:K,3,0),""),0)</f>
        <v/>
      </c>
      <c r="J578" s="61">
        <f>SUMIF(اضافه!B:B,يوميه!G578,اضافه!K:K)</f>
        <v>0</v>
      </c>
    </row>
    <row r="579" spans="1:10" ht="21.95" customHeight="1" x14ac:dyDescent="0.25">
      <c r="A579" s="45">
        <v>574</v>
      </c>
      <c r="B579" s="59">
        <f>IFERROR(IF(A579&gt;0,VLOOKUP(A579,صرف!B:K,2,0),""),0)</f>
        <v>0</v>
      </c>
      <c r="C579" s="60">
        <f>IFERROR(IF(A579&gt;0,VLOOKUP(A579,صرف!B:K,3,0),""),0)</f>
        <v>0</v>
      </c>
      <c r="D579" s="61">
        <f>SUMIF(صرف!B:B,يوميه!A579,صرف!K:K)</f>
        <v>0</v>
      </c>
      <c r="E579" s="62"/>
      <c r="F579" s="63" t="str">
        <f t="shared" si="10"/>
        <v/>
      </c>
      <c r="G579" s="47"/>
      <c r="H579" s="64" t="str">
        <f>IFERROR(IF(G579&gt;0,VLOOKUP(G579,اضافه!B:K,2,0),""),0)</f>
        <v/>
      </c>
      <c r="I579" s="60" t="str">
        <f>IFERROR(IF(G579&gt;0,VLOOKUP(G579,اضافه!B:K,3,0),""),0)</f>
        <v/>
      </c>
      <c r="J579" s="61">
        <f>SUMIF(اضافه!B:B,يوميه!G579,اضافه!K:K)</f>
        <v>0</v>
      </c>
    </row>
    <row r="580" spans="1:10" ht="21.95" customHeight="1" x14ac:dyDescent="0.25">
      <c r="A580" s="45">
        <v>575</v>
      </c>
      <c r="B580" s="59">
        <f>IFERROR(IF(A580&gt;0,VLOOKUP(A580,صرف!B:K,2,0),""),0)</f>
        <v>0</v>
      </c>
      <c r="C580" s="60">
        <f>IFERROR(IF(A580&gt;0,VLOOKUP(A580,صرف!B:K,3,0),""),0)</f>
        <v>0</v>
      </c>
      <c r="D580" s="61">
        <f>SUMIF(صرف!B:B,يوميه!A580,صرف!K:K)</f>
        <v>0</v>
      </c>
      <c r="E580" s="62"/>
      <c r="F580" s="63" t="str">
        <f t="shared" si="10"/>
        <v/>
      </c>
      <c r="G580" s="47"/>
      <c r="H580" s="64" t="str">
        <f>IFERROR(IF(G580&gt;0,VLOOKUP(G580,اضافه!B:K,2,0),""),0)</f>
        <v/>
      </c>
      <c r="I580" s="60" t="str">
        <f>IFERROR(IF(G580&gt;0,VLOOKUP(G580,اضافه!B:K,3,0),""),0)</f>
        <v/>
      </c>
      <c r="J580" s="61">
        <f>SUMIF(اضافه!B:B,يوميه!G580,اضافه!K:K)</f>
        <v>0</v>
      </c>
    </row>
    <row r="581" spans="1:10" ht="21.95" customHeight="1" x14ac:dyDescent="0.25">
      <c r="A581" s="45">
        <v>576</v>
      </c>
      <c r="B581" s="59">
        <f>IFERROR(IF(A581&gt;0,VLOOKUP(A581,صرف!B:K,2,0),""),0)</f>
        <v>0</v>
      </c>
      <c r="C581" s="60">
        <f>IFERROR(IF(A581&gt;0,VLOOKUP(A581,صرف!B:K,3,0),""),0)</f>
        <v>0</v>
      </c>
      <c r="D581" s="61">
        <f>SUMIF(صرف!B:B,يوميه!A581,صرف!K:K)</f>
        <v>0</v>
      </c>
      <c r="E581" s="62"/>
      <c r="F581" s="63" t="str">
        <f t="shared" si="10"/>
        <v/>
      </c>
      <c r="G581" s="47"/>
      <c r="H581" s="64" t="str">
        <f>IFERROR(IF(G581&gt;0,VLOOKUP(G581,اضافه!B:K,2,0),""),0)</f>
        <v/>
      </c>
      <c r="I581" s="60" t="str">
        <f>IFERROR(IF(G581&gt;0,VLOOKUP(G581,اضافه!B:K,3,0),""),0)</f>
        <v/>
      </c>
      <c r="J581" s="61">
        <f>SUMIF(اضافه!B:B,يوميه!G581,اضافه!K:K)</f>
        <v>0</v>
      </c>
    </row>
    <row r="582" spans="1:10" ht="21.95" customHeight="1" x14ac:dyDescent="0.25">
      <c r="A582" s="45">
        <v>577</v>
      </c>
      <c r="B582" s="59">
        <f>IFERROR(IF(A582&gt;0,VLOOKUP(A582,صرف!B:K,2,0),""),0)</f>
        <v>0</v>
      </c>
      <c r="C582" s="60">
        <f>IFERROR(IF(A582&gt;0,VLOOKUP(A582,صرف!B:K,3,0),""),0)</f>
        <v>0</v>
      </c>
      <c r="D582" s="61">
        <f>SUMIF(صرف!B:B,يوميه!A582,صرف!K:K)</f>
        <v>0</v>
      </c>
      <c r="E582" s="62"/>
      <c r="F582" s="63" t="str">
        <f t="shared" si="10"/>
        <v/>
      </c>
      <c r="G582" s="47"/>
      <c r="H582" s="64" t="str">
        <f>IFERROR(IF(G582&gt;0,VLOOKUP(G582,اضافه!B:K,2,0),""),0)</f>
        <v/>
      </c>
      <c r="I582" s="60" t="str">
        <f>IFERROR(IF(G582&gt;0,VLOOKUP(G582,اضافه!B:K,3,0),""),0)</f>
        <v/>
      </c>
      <c r="J582" s="61">
        <f>SUMIF(اضافه!B:B,يوميه!G582,اضافه!K:K)</f>
        <v>0</v>
      </c>
    </row>
    <row r="583" spans="1:10" ht="21.95" customHeight="1" x14ac:dyDescent="0.25">
      <c r="A583" s="45">
        <v>578</v>
      </c>
      <c r="B583" s="59">
        <f>IFERROR(IF(A583&gt;0,VLOOKUP(A583,صرف!B:K,2,0),""),0)</f>
        <v>0</v>
      </c>
      <c r="C583" s="60">
        <f>IFERROR(IF(A583&gt;0,VLOOKUP(A583,صرف!B:K,3,0),""),0)</f>
        <v>0</v>
      </c>
      <c r="D583" s="61">
        <f>SUMIF(صرف!B:B,يوميه!A583,صرف!K:K)</f>
        <v>0</v>
      </c>
      <c r="E583" s="62"/>
      <c r="F583" s="63" t="str">
        <f t="shared" si="10"/>
        <v/>
      </c>
      <c r="G583" s="47"/>
      <c r="H583" s="64" t="str">
        <f>IFERROR(IF(G583&gt;0,VLOOKUP(G583,اضافه!B:K,2,0),""),0)</f>
        <v/>
      </c>
      <c r="I583" s="60" t="str">
        <f>IFERROR(IF(G583&gt;0,VLOOKUP(G583,اضافه!B:K,3,0),""),0)</f>
        <v/>
      </c>
      <c r="J583" s="61">
        <f>SUMIF(اضافه!B:B,يوميه!G583,اضافه!K:K)</f>
        <v>0</v>
      </c>
    </row>
    <row r="584" spans="1:10" ht="21.95" customHeight="1" x14ac:dyDescent="0.25">
      <c r="A584" s="45">
        <v>579</v>
      </c>
      <c r="B584" s="59">
        <f>IFERROR(IF(A584&gt;0,VLOOKUP(A584,صرف!B:K,2,0),""),0)</f>
        <v>0</v>
      </c>
      <c r="C584" s="60">
        <f>IFERROR(IF(A584&gt;0,VLOOKUP(A584,صرف!B:K,3,0),""),0)</f>
        <v>0</v>
      </c>
      <c r="D584" s="61">
        <f>SUMIF(صرف!B:B,يوميه!A584,صرف!K:K)</f>
        <v>0</v>
      </c>
      <c r="E584" s="62"/>
      <c r="F584" s="63" t="str">
        <f t="shared" si="10"/>
        <v/>
      </c>
      <c r="G584" s="47"/>
      <c r="H584" s="64" t="str">
        <f>IFERROR(IF(G584&gt;0,VLOOKUP(G584,اضافه!B:K,2,0),""),0)</f>
        <v/>
      </c>
      <c r="I584" s="60" t="str">
        <f>IFERROR(IF(G584&gt;0,VLOOKUP(G584,اضافه!B:K,3,0),""),0)</f>
        <v/>
      </c>
      <c r="J584" s="61">
        <f>SUMIF(اضافه!B:B,يوميه!G584,اضافه!K:K)</f>
        <v>0</v>
      </c>
    </row>
    <row r="585" spans="1:10" ht="21.95" customHeight="1" x14ac:dyDescent="0.25">
      <c r="A585" s="45">
        <v>580</v>
      </c>
      <c r="B585" s="59">
        <f>IFERROR(IF(A585&gt;0,VLOOKUP(A585,صرف!B:K,2,0),""),0)</f>
        <v>0</v>
      </c>
      <c r="C585" s="60">
        <f>IFERROR(IF(A585&gt;0,VLOOKUP(A585,صرف!B:K,3,0),""),0)</f>
        <v>0</v>
      </c>
      <c r="D585" s="61">
        <f>SUMIF(صرف!B:B,يوميه!A585,صرف!K:K)</f>
        <v>0</v>
      </c>
      <c r="E585" s="62"/>
      <c r="F585" s="63" t="str">
        <f t="shared" si="10"/>
        <v/>
      </c>
      <c r="G585" s="47"/>
      <c r="H585" s="64" t="str">
        <f>IFERROR(IF(G585&gt;0,VLOOKUP(G585,اضافه!B:K,2,0),""),0)</f>
        <v/>
      </c>
      <c r="I585" s="60" t="str">
        <f>IFERROR(IF(G585&gt;0,VLOOKUP(G585,اضافه!B:K,3,0),""),0)</f>
        <v/>
      </c>
      <c r="J585" s="61">
        <f>SUMIF(اضافه!B:B,يوميه!G585,اضافه!K:K)</f>
        <v>0</v>
      </c>
    </row>
    <row r="586" spans="1:10" ht="21.95" customHeight="1" x14ac:dyDescent="0.25">
      <c r="A586" s="45">
        <v>581</v>
      </c>
      <c r="B586" s="59">
        <f>IFERROR(IF(A586&gt;0,VLOOKUP(A586,صرف!B:K,2,0),""),0)</f>
        <v>0</v>
      </c>
      <c r="C586" s="60">
        <f>IFERROR(IF(A586&gt;0,VLOOKUP(A586,صرف!B:K,3,0),""),0)</f>
        <v>0</v>
      </c>
      <c r="D586" s="61">
        <f>SUMIF(صرف!B:B,يوميه!A586,صرف!K:K)</f>
        <v>0</v>
      </c>
      <c r="E586" s="62"/>
      <c r="F586" s="63" t="str">
        <f t="shared" si="10"/>
        <v/>
      </c>
      <c r="G586" s="47"/>
      <c r="H586" s="64" t="str">
        <f>IFERROR(IF(G586&gt;0,VLOOKUP(G586,اضافه!B:K,2,0),""),0)</f>
        <v/>
      </c>
      <c r="I586" s="60" t="str">
        <f>IFERROR(IF(G586&gt;0,VLOOKUP(G586,اضافه!B:K,3,0),""),0)</f>
        <v/>
      </c>
      <c r="J586" s="61">
        <f>SUMIF(اضافه!B:B,يوميه!G586,اضافه!K:K)</f>
        <v>0</v>
      </c>
    </row>
    <row r="587" spans="1:10" ht="21.95" customHeight="1" x14ac:dyDescent="0.25">
      <c r="A587" s="45">
        <v>582</v>
      </c>
      <c r="B587" s="59">
        <f>IFERROR(IF(A587&gt;0,VLOOKUP(A587,صرف!B:K,2,0),""),0)</f>
        <v>0</v>
      </c>
      <c r="C587" s="60">
        <f>IFERROR(IF(A587&gt;0,VLOOKUP(A587,صرف!B:K,3,0),""),0)</f>
        <v>0</v>
      </c>
      <c r="D587" s="61">
        <f>SUMIF(صرف!B:B,يوميه!A587,صرف!K:K)</f>
        <v>0</v>
      </c>
      <c r="E587" s="62"/>
      <c r="F587" s="63" t="str">
        <f t="shared" si="10"/>
        <v/>
      </c>
      <c r="G587" s="47"/>
      <c r="H587" s="64" t="str">
        <f>IFERROR(IF(G587&gt;0,VLOOKUP(G587,اضافه!B:K,2,0),""),0)</f>
        <v/>
      </c>
      <c r="I587" s="60" t="str">
        <f>IFERROR(IF(G587&gt;0,VLOOKUP(G587,اضافه!B:K,3,0),""),0)</f>
        <v/>
      </c>
      <c r="J587" s="61">
        <f>SUMIF(اضافه!B:B,يوميه!G587,اضافه!K:K)</f>
        <v>0</v>
      </c>
    </row>
    <row r="588" spans="1:10" ht="21.95" customHeight="1" x14ac:dyDescent="0.25">
      <c r="A588" s="45">
        <v>583</v>
      </c>
      <c r="B588" s="59">
        <f>IFERROR(IF(A588&gt;0,VLOOKUP(A588,صرف!B:K,2,0),""),0)</f>
        <v>0</v>
      </c>
      <c r="C588" s="60">
        <f>IFERROR(IF(A588&gt;0,VLOOKUP(A588,صرف!B:K,3,0),""),0)</f>
        <v>0</v>
      </c>
      <c r="D588" s="61">
        <f>SUMIF(صرف!B:B,يوميه!A588,صرف!K:K)</f>
        <v>0</v>
      </c>
      <c r="E588" s="62"/>
      <c r="F588" s="63" t="str">
        <f t="shared" si="10"/>
        <v/>
      </c>
      <c r="G588" s="47"/>
      <c r="H588" s="64" t="str">
        <f>IFERROR(IF(G588&gt;0,VLOOKUP(G588,اضافه!B:K,2,0),""),0)</f>
        <v/>
      </c>
      <c r="I588" s="60" t="str">
        <f>IFERROR(IF(G588&gt;0,VLOOKUP(G588,اضافه!B:K,3,0),""),0)</f>
        <v/>
      </c>
      <c r="J588" s="61">
        <f>SUMIF(اضافه!B:B,يوميه!G588,اضافه!K:K)</f>
        <v>0</v>
      </c>
    </row>
    <row r="589" spans="1:10" ht="21.95" customHeight="1" x14ac:dyDescent="0.25">
      <c r="A589" s="45">
        <v>584</v>
      </c>
      <c r="B589" s="59">
        <f>IFERROR(IF(A589&gt;0,VLOOKUP(A589,صرف!B:K,2,0),""),0)</f>
        <v>0</v>
      </c>
      <c r="C589" s="60">
        <f>IFERROR(IF(A589&gt;0,VLOOKUP(A589,صرف!B:K,3,0),""),0)</f>
        <v>0</v>
      </c>
      <c r="D589" s="61">
        <f>SUMIF(صرف!B:B,يوميه!A589,صرف!K:K)</f>
        <v>0</v>
      </c>
      <c r="E589" s="62"/>
      <c r="F589" s="63" t="str">
        <f t="shared" si="10"/>
        <v/>
      </c>
      <c r="G589" s="47"/>
      <c r="H589" s="64" t="str">
        <f>IFERROR(IF(G589&gt;0,VLOOKUP(G589,اضافه!B:K,2,0),""),0)</f>
        <v/>
      </c>
      <c r="I589" s="60" t="str">
        <f>IFERROR(IF(G589&gt;0,VLOOKUP(G589,اضافه!B:K,3,0),""),0)</f>
        <v/>
      </c>
      <c r="J589" s="61">
        <f>SUMIF(اضافه!B:B,يوميه!G589,اضافه!K:K)</f>
        <v>0</v>
      </c>
    </row>
    <row r="590" spans="1:10" ht="21.95" customHeight="1" x14ac:dyDescent="0.25">
      <c r="A590" s="45">
        <v>585</v>
      </c>
      <c r="B590" s="59">
        <f>IFERROR(IF(A590&gt;0,VLOOKUP(A590,صرف!B:K,2,0),""),0)</f>
        <v>0</v>
      </c>
      <c r="C590" s="60">
        <f>IFERROR(IF(A590&gt;0,VLOOKUP(A590,صرف!B:K,3,0),""),0)</f>
        <v>0</v>
      </c>
      <c r="D590" s="61">
        <f>SUMIF(صرف!B:B,يوميه!A590,صرف!K:K)</f>
        <v>0</v>
      </c>
      <c r="E590" s="62"/>
      <c r="F590" s="63" t="str">
        <f t="shared" si="10"/>
        <v/>
      </c>
      <c r="G590" s="47"/>
      <c r="H590" s="64" t="str">
        <f>IFERROR(IF(G590&gt;0,VLOOKUP(G590,اضافه!B:K,2,0),""),0)</f>
        <v/>
      </c>
      <c r="I590" s="60" t="str">
        <f>IFERROR(IF(G590&gt;0,VLOOKUP(G590,اضافه!B:K,3,0),""),0)</f>
        <v/>
      </c>
      <c r="J590" s="61">
        <f>SUMIF(اضافه!B:B,يوميه!G590,اضافه!K:K)</f>
        <v>0</v>
      </c>
    </row>
    <row r="591" spans="1:10" ht="21.95" customHeight="1" x14ac:dyDescent="0.25">
      <c r="A591" s="45">
        <v>586</v>
      </c>
      <c r="B591" s="59">
        <f>IFERROR(IF(A591&gt;0,VLOOKUP(A591,صرف!B:K,2,0),""),0)</f>
        <v>0</v>
      </c>
      <c r="C591" s="60">
        <f>IFERROR(IF(A591&gt;0,VLOOKUP(A591,صرف!B:K,3,0),""),0)</f>
        <v>0</v>
      </c>
      <c r="D591" s="61">
        <f>SUMIF(صرف!B:B,يوميه!A591,صرف!K:K)</f>
        <v>0</v>
      </c>
      <c r="E591" s="62"/>
      <c r="F591" s="63" t="str">
        <f t="shared" si="10"/>
        <v/>
      </c>
      <c r="G591" s="47"/>
      <c r="H591" s="64" t="str">
        <f>IFERROR(IF(G591&gt;0,VLOOKUP(G591,اضافه!B:K,2,0),""),0)</f>
        <v/>
      </c>
      <c r="I591" s="60" t="str">
        <f>IFERROR(IF(G591&gt;0,VLOOKUP(G591,اضافه!B:K,3,0),""),0)</f>
        <v/>
      </c>
      <c r="J591" s="61">
        <f>SUMIF(اضافه!B:B,يوميه!G591,اضافه!K:K)</f>
        <v>0</v>
      </c>
    </row>
    <row r="592" spans="1:10" ht="21.95" customHeight="1" x14ac:dyDescent="0.25">
      <c r="A592" s="45">
        <v>587</v>
      </c>
      <c r="B592" s="59">
        <f>IFERROR(IF(A592&gt;0,VLOOKUP(A592,صرف!B:K,2,0),""),0)</f>
        <v>0</v>
      </c>
      <c r="C592" s="60">
        <f>IFERROR(IF(A592&gt;0,VLOOKUP(A592,صرف!B:K,3,0),""),0)</f>
        <v>0</v>
      </c>
      <c r="D592" s="61">
        <f>SUMIF(صرف!B:B,يوميه!A592,صرف!K:K)</f>
        <v>0</v>
      </c>
      <c r="E592" s="62"/>
      <c r="F592" s="63" t="str">
        <f t="shared" si="10"/>
        <v/>
      </c>
      <c r="G592" s="47"/>
      <c r="H592" s="64" t="str">
        <f>IFERROR(IF(G592&gt;0,VLOOKUP(G592,اضافه!B:K,2,0),""),0)</f>
        <v/>
      </c>
      <c r="I592" s="60" t="str">
        <f>IFERROR(IF(G592&gt;0,VLOOKUP(G592,اضافه!B:K,3,0),""),0)</f>
        <v/>
      </c>
      <c r="J592" s="61">
        <f>SUMIF(اضافه!B:B,يوميه!G592,اضافه!K:K)</f>
        <v>0</v>
      </c>
    </row>
    <row r="593" spans="1:10" ht="21.95" customHeight="1" x14ac:dyDescent="0.25">
      <c r="A593" s="45">
        <v>588</v>
      </c>
      <c r="B593" s="59">
        <f>IFERROR(IF(A593&gt;0,VLOOKUP(A593,صرف!B:K,2,0),""),0)</f>
        <v>0</v>
      </c>
      <c r="C593" s="60">
        <f>IFERROR(IF(A593&gt;0,VLOOKUP(A593,صرف!B:K,3,0),""),0)</f>
        <v>0</v>
      </c>
      <c r="D593" s="61">
        <f>SUMIF(صرف!B:B,يوميه!A593,صرف!K:K)</f>
        <v>0</v>
      </c>
      <c r="E593" s="62"/>
      <c r="F593" s="63" t="str">
        <f t="shared" si="10"/>
        <v/>
      </c>
      <c r="G593" s="47"/>
      <c r="H593" s="64" t="str">
        <f>IFERROR(IF(G593&gt;0,VLOOKUP(G593,اضافه!B:K,2,0),""),0)</f>
        <v/>
      </c>
      <c r="I593" s="60" t="str">
        <f>IFERROR(IF(G593&gt;0,VLOOKUP(G593,اضافه!B:K,3,0),""),0)</f>
        <v/>
      </c>
      <c r="J593" s="61">
        <f>SUMIF(اضافه!B:B,يوميه!G593,اضافه!K:K)</f>
        <v>0</v>
      </c>
    </row>
    <row r="594" spans="1:10" ht="21.95" customHeight="1" x14ac:dyDescent="0.25">
      <c r="A594" s="45">
        <v>589</v>
      </c>
      <c r="B594" s="59">
        <f>IFERROR(IF(A594&gt;0,VLOOKUP(A594,صرف!B:K,2,0),""),0)</f>
        <v>0</v>
      </c>
      <c r="C594" s="60">
        <f>IFERROR(IF(A594&gt;0,VLOOKUP(A594,صرف!B:K,3,0),""),0)</f>
        <v>0</v>
      </c>
      <c r="D594" s="61">
        <f>SUMIF(صرف!B:B,يوميه!A594,صرف!K:K)</f>
        <v>0</v>
      </c>
      <c r="E594" s="62"/>
      <c r="F594" s="63" t="str">
        <f t="shared" si="10"/>
        <v/>
      </c>
      <c r="G594" s="47"/>
      <c r="H594" s="64" t="str">
        <f>IFERROR(IF(G594&gt;0,VLOOKUP(G594,اضافه!B:K,2,0),""),0)</f>
        <v/>
      </c>
      <c r="I594" s="60" t="str">
        <f>IFERROR(IF(G594&gt;0,VLOOKUP(G594,اضافه!B:K,3,0),""),0)</f>
        <v/>
      </c>
      <c r="J594" s="61">
        <f>SUMIF(اضافه!B:B,يوميه!G594,اضافه!K:K)</f>
        <v>0</v>
      </c>
    </row>
    <row r="595" spans="1:10" ht="21.95" customHeight="1" x14ac:dyDescent="0.25">
      <c r="A595" s="45">
        <v>590</v>
      </c>
      <c r="B595" s="59">
        <f>IFERROR(IF(A595&gt;0,VLOOKUP(A595,صرف!B:K,2,0),""),0)</f>
        <v>0</v>
      </c>
      <c r="C595" s="60">
        <f>IFERROR(IF(A595&gt;0,VLOOKUP(A595,صرف!B:K,3,0),""),0)</f>
        <v>0</v>
      </c>
      <c r="D595" s="61">
        <f>SUMIF(صرف!B:B,يوميه!A595,صرف!K:K)</f>
        <v>0</v>
      </c>
      <c r="E595" s="62"/>
      <c r="F595" s="63" t="str">
        <f t="shared" si="10"/>
        <v/>
      </c>
      <c r="G595" s="47"/>
      <c r="H595" s="64" t="str">
        <f>IFERROR(IF(G595&gt;0,VLOOKUP(G595,اضافه!B:K,2,0),""),0)</f>
        <v/>
      </c>
      <c r="I595" s="60" t="str">
        <f>IFERROR(IF(G595&gt;0,VLOOKUP(G595,اضافه!B:K,3,0),""),0)</f>
        <v/>
      </c>
      <c r="J595" s="61">
        <f>SUMIF(اضافه!B:B,يوميه!G595,اضافه!K:K)</f>
        <v>0</v>
      </c>
    </row>
    <row r="596" spans="1:10" ht="21.95" customHeight="1" x14ac:dyDescent="0.25">
      <c r="A596" s="45">
        <v>591</v>
      </c>
      <c r="B596" s="59">
        <f>IFERROR(IF(A596&gt;0,VLOOKUP(A596,صرف!B:K,2,0),""),0)</f>
        <v>0</v>
      </c>
      <c r="C596" s="60">
        <f>IFERROR(IF(A596&gt;0,VLOOKUP(A596,صرف!B:K,3,0),""),0)</f>
        <v>0</v>
      </c>
      <c r="D596" s="61">
        <f>SUMIF(صرف!B:B,يوميه!A596,صرف!K:K)</f>
        <v>0</v>
      </c>
      <c r="E596" s="62"/>
      <c r="F596" s="63" t="str">
        <f t="shared" si="10"/>
        <v/>
      </c>
      <c r="G596" s="47"/>
      <c r="H596" s="64" t="str">
        <f>IFERROR(IF(G596&gt;0,VLOOKUP(G596,اضافه!B:K,2,0),""),0)</f>
        <v/>
      </c>
      <c r="I596" s="60" t="str">
        <f>IFERROR(IF(G596&gt;0,VLOOKUP(G596,اضافه!B:K,3,0),""),0)</f>
        <v/>
      </c>
      <c r="J596" s="61">
        <f>SUMIF(اضافه!B:B,يوميه!G596,اضافه!K:K)</f>
        <v>0</v>
      </c>
    </row>
    <row r="597" spans="1:10" ht="21.95" customHeight="1" x14ac:dyDescent="0.25">
      <c r="A597" s="45">
        <v>592</v>
      </c>
      <c r="B597" s="59">
        <f>IFERROR(IF(A597&gt;0,VLOOKUP(A597,صرف!B:K,2,0),""),0)</f>
        <v>0</v>
      </c>
      <c r="C597" s="60">
        <f>IFERROR(IF(A597&gt;0,VLOOKUP(A597,صرف!B:K,3,0),""),0)</f>
        <v>0</v>
      </c>
      <c r="D597" s="61">
        <f>SUMIF(صرف!B:B,يوميه!A597,صرف!K:K)</f>
        <v>0</v>
      </c>
      <c r="E597" s="62"/>
      <c r="F597" s="63" t="str">
        <f t="shared" si="10"/>
        <v/>
      </c>
      <c r="G597" s="47"/>
      <c r="H597" s="64" t="str">
        <f>IFERROR(IF(G597&gt;0,VLOOKUP(G597,اضافه!B:K,2,0),""),0)</f>
        <v/>
      </c>
      <c r="I597" s="60" t="str">
        <f>IFERROR(IF(G597&gt;0,VLOOKUP(G597,اضافه!B:K,3,0),""),0)</f>
        <v/>
      </c>
      <c r="J597" s="61">
        <f>SUMIF(اضافه!B:B,يوميه!G597,اضافه!K:K)</f>
        <v>0</v>
      </c>
    </row>
    <row r="598" spans="1:10" ht="21.95" customHeight="1" x14ac:dyDescent="0.25">
      <c r="A598" s="45">
        <v>593</v>
      </c>
      <c r="B598" s="59">
        <f>IFERROR(IF(A598&gt;0,VLOOKUP(A598,صرف!B:K,2,0),""),0)</f>
        <v>0</v>
      </c>
      <c r="C598" s="60">
        <f>IFERROR(IF(A598&gt;0,VLOOKUP(A598,صرف!B:K,3,0),""),0)</f>
        <v>0</v>
      </c>
      <c r="D598" s="61">
        <f>SUMIF(صرف!B:B,يوميه!A598,صرف!K:K)</f>
        <v>0</v>
      </c>
      <c r="E598" s="62"/>
      <c r="F598" s="63" t="str">
        <f t="shared" si="10"/>
        <v/>
      </c>
      <c r="G598" s="47"/>
      <c r="H598" s="64" t="str">
        <f>IFERROR(IF(G598&gt;0,VLOOKUP(G598,اضافه!B:K,2,0),""),0)</f>
        <v/>
      </c>
      <c r="I598" s="60" t="str">
        <f>IFERROR(IF(G598&gt;0,VLOOKUP(G598,اضافه!B:K,3,0),""),0)</f>
        <v/>
      </c>
      <c r="J598" s="61">
        <f>SUMIF(اضافه!B:B,يوميه!G598,اضافه!K:K)</f>
        <v>0</v>
      </c>
    </row>
    <row r="599" spans="1:10" ht="21.95" customHeight="1" x14ac:dyDescent="0.25">
      <c r="A599" s="45">
        <v>594</v>
      </c>
      <c r="B599" s="59">
        <f>IFERROR(IF(A599&gt;0,VLOOKUP(A599,صرف!B:K,2,0),""),0)</f>
        <v>0</v>
      </c>
      <c r="C599" s="60">
        <f>IFERROR(IF(A599&gt;0,VLOOKUP(A599,صرف!B:K,3,0),""),0)</f>
        <v>0</v>
      </c>
      <c r="D599" s="61">
        <f>SUMIF(صرف!B:B,يوميه!A599,صرف!K:K)</f>
        <v>0</v>
      </c>
      <c r="E599" s="62"/>
      <c r="F599" s="63" t="str">
        <f t="shared" si="10"/>
        <v/>
      </c>
      <c r="G599" s="47"/>
      <c r="H599" s="64" t="str">
        <f>IFERROR(IF(G599&gt;0,VLOOKUP(G599,اضافه!B:K,2,0),""),0)</f>
        <v/>
      </c>
      <c r="I599" s="60" t="str">
        <f>IFERROR(IF(G599&gt;0,VLOOKUP(G599,اضافه!B:K,3,0),""),0)</f>
        <v/>
      </c>
      <c r="J599" s="61">
        <f>SUMIF(اضافه!B:B,يوميه!G599,اضافه!K:K)</f>
        <v>0</v>
      </c>
    </row>
    <row r="600" spans="1:10" ht="21.95" customHeight="1" x14ac:dyDescent="0.25">
      <c r="A600" s="45">
        <v>595</v>
      </c>
      <c r="B600" s="59">
        <f>IFERROR(IF(A600&gt;0,VLOOKUP(A600,صرف!B:K,2,0),""),0)</f>
        <v>0</v>
      </c>
      <c r="C600" s="60">
        <f>IFERROR(IF(A600&gt;0,VLOOKUP(A600,صرف!B:K,3,0),""),0)</f>
        <v>0</v>
      </c>
      <c r="D600" s="61">
        <f>SUMIF(صرف!B:B,يوميه!A600,صرف!K:K)</f>
        <v>0</v>
      </c>
      <c r="E600" s="62"/>
      <c r="F600" s="63" t="str">
        <f t="shared" si="10"/>
        <v/>
      </c>
      <c r="G600" s="47"/>
      <c r="H600" s="64" t="str">
        <f>IFERROR(IF(G600&gt;0,VLOOKUP(G600,اضافه!B:K,2,0),""),0)</f>
        <v/>
      </c>
      <c r="I600" s="60" t="str">
        <f>IFERROR(IF(G600&gt;0,VLOOKUP(G600,اضافه!B:K,3,0),""),0)</f>
        <v/>
      </c>
      <c r="J600" s="61">
        <f>SUMIF(اضافه!B:B,يوميه!G600,اضافه!K:K)</f>
        <v>0</v>
      </c>
    </row>
    <row r="601" spans="1:10" ht="21.95" customHeight="1" x14ac:dyDescent="0.25">
      <c r="A601" s="45">
        <v>596</v>
      </c>
      <c r="B601" s="59">
        <f>IFERROR(IF(A601&gt;0,VLOOKUP(A601,صرف!B:K,2,0),""),0)</f>
        <v>0</v>
      </c>
      <c r="C601" s="60">
        <f>IFERROR(IF(A601&gt;0,VLOOKUP(A601,صرف!B:K,3,0),""),0)</f>
        <v>0</v>
      </c>
      <c r="D601" s="61">
        <f>SUMIF(صرف!B:B,يوميه!A601,صرف!K:K)</f>
        <v>0</v>
      </c>
      <c r="E601" s="62"/>
      <c r="F601" s="63" t="str">
        <f t="shared" si="10"/>
        <v/>
      </c>
      <c r="G601" s="47"/>
      <c r="H601" s="64" t="str">
        <f>IFERROR(IF(G601&gt;0,VLOOKUP(G601,اضافه!B:K,2,0),""),0)</f>
        <v/>
      </c>
      <c r="I601" s="60" t="str">
        <f>IFERROR(IF(G601&gt;0,VLOOKUP(G601,اضافه!B:K,3,0),""),0)</f>
        <v/>
      </c>
      <c r="J601" s="61">
        <f>SUMIF(اضافه!B:B,يوميه!G601,اضافه!K:K)</f>
        <v>0</v>
      </c>
    </row>
    <row r="602" spans="1:10" ht="21.95" customHeight="1" x14ac:dyDescent="0.25">
      <c r="A602" s="45">
        <v>597</v>
      </c>
      <c r="B602" s="59">
        <f>IFERROR(IF(A602&gt;0,VLOOKUP(A602,صرف!B:K,2,0),""),0)</f>
        <v>0</v>
      </c>
      <c r="C602" s="60">
        <f>IFERROR(IF(A602&gt;0,VLOOKUP(A602,صرف!B:K,3,0),""),0)</f>
        <v>0</v>
      </c>
      <c r="D602" s="61">
        <f>SUMIF(صرف!B:B,يوميه!A602,صرف!K:K)</f>
        <v>0</v>
      </c>
      <c r="E602" s="62"/>
      <c r="F602" s="63" t="str">
        <f t="shared" si="10"/>
        <v/>
      </c>
      <c r="G602" s="47"/>
      <c r="H602" s="64" t="str">
        <f>IFERROR(IF(G602&gt;0,VLOOKUP(G602,اضافه!B:K,2,0),""),0)</f>
        <v/>
      </c>
      <c r="I602" s="60" t="str">
        <f>IFERROR(IF(G602&gt;0,VLOOKUP(G602,اضافه!B:K,3,0),""),0)</f>
        <v/>
      </c>
      <c r="J602" s="61">
        <f>SUMIF(اضافه!B:B,يوميه!G602,اضافه!K:K)</f>
        <v>0</v>
      </c>
    </row>
    <row r="603" spans="1:10" ht="21.95" customHeight="1" x14ac:dyDescent="0.25">
      <c r="A603" s="45">
        <v>598</v>
      </c>
      <c r="B603" s="59">
        <f>IFERROR(IF(A603&gt;0,VLOOKUP(A603,صرف!B:K,2,0),""),0)</f>
        <v>0</v>
      </c>
      <c r="C603" s="60">
        <f>IFERROR(IF(A603&gt;0,VLOOKUP(A603,صرف!B:K,3,0),""),0)</f>
        <v>0</v>
      </c>
      <c r="D603" s="61">
        <f>SUMIF(صرف!B:B,يوميه!A603,صرف!K:K)</f>
        <v>0</v>
      </c>
      <c r="E603" s="62"/>
      <c r="F603" s="63" t="str">
        <f t="shared" si="10"/>
        <v/>
      </c>
      <c r="G603" s="47"/>
      <c r="H603" s="64" t="str">
        <f>IFERROR(IF(G603&gt;0,VLOOKUP(G603,اضافه!B:K,2,0),""),0)</f>
        <v/>
      </c>
      <c r="I603" s="60" t="str">
        <f>IFERROR(IF(G603&gt;0,VLOOKUP(G603,اضافه!B:K,3,0),""),0)</f>
        <v/>
      </c>
      <c r="J603" s="61">
        <f>SUMIF(اضافه!B:B,يوميه!G603,اضافه!K:K)</f>
        <v>0</v>
      </c>
    </row>
    <row r="604" spans="1:10" ht="21.95" customHeight="1" x14ac:dyDescent="0.25">
      <c r="A604" s="45">
        <v>599</v>
      </c>
      <c r="B604" s="59">
        <f>IFERROR(IF(A604&gt;0,VLOOKUP(A604,صرف!B:K,2,0),""),0)</f>
        <v>0</v>
      </c>
      <c r="C604" s="60">
        <f>IFERROR(IF(A604&gt;0,VLOOKUP(A604,صرف!B:K,3,0),""),0)</f>
        <v>0</v>
      </c>
      <c r="D604" s="61">
        <f>SUMIF(صرف!B:B,يوميه!A604,صرف!K:K)</f>
        <v>0</v>
      </c>
      <c r="E604" s="62"/>
      <c r="F604" s="63" t="str">
        <f t="shared" si="10"/>
        <v/>
      </c>
      <c r="G604" s="47"/>
      <c r="H604" s="64" t="str">
        <f>IFERROR(IF(G604&gt;0,VLOOKUP(G604,اضافه!B:K,2,0),""),0)</f>
        <v/>
      </c>
      <c r="I604" s="60" t="str">
        <f>IFERROR(IF(G604&gt;0,VLOOKUP(G604,اضافه!B:K,3,0),""),0)</f>
        <v/>
      </c>
      <c r="J604" s="61">
        <f>SUMIF(اضافه!B:B,يوميه!G604,اضافه!K:K)</f>
        <v>0</v>
      </c>
    </row>
    <row r="605" spans="1:10" ht="21.95" customHeight="1" x14ac:dyDescent="0.25">
      <c r="A605" s="45">
        <v>600</v>
      </c>
      <c r="B605" s="59">
        <f>IFERROR(IF(A605&gt;0,VLOOKUP(A605,صرف!B:K,2,0),""),0)</f>
        <v>0</v>
      </c>
      <c r="C605" s="60">
        <f>IFERROR(IF(A605&gt;0,VLOOKUP(A605,صرف!B:K,3,0),""),0)</f>
        <v>0</v>
      </c>
      <c r="D605" s="61">
        <f>SUMIF(صرف!B:B,يوميه!A605,صرف!K:K)</f>
        <v>0</v>
      </c>
      <c r="E605" s="62"/>
      <c r="F605" s="63" t="str">
        <f t="shared" si="10"/>
        <v/>
      </c>
      <c r="G605" s="47"/>
      <c r="H605" s="64" t="str">
        <f>IFERROR(IF(G605&gt;0,VLOOKUP(G605,اضافه!B:K,2,0),""),0)</f>
        <v/>
      </c>
      <c r="I605" s="60" t="str">
        <f>IFERROR(IF(G605&gt;0,VLOOKUP(G605,اضافه!B:K,3,0),""),0)</f>
        <v/>
      </c>
      <c r="J605" s="61">
        <f>SUMIF(اضافه!B:B,يوميه!G605,اضافه!K:K)</f>
        <v>0</v>
      </c>
    </row>
  </sheetData>
  <autoFilter ref="A3:D3" xr:uid="{00000000-0009-0000-0000-000007000000}">
    <sortState xmlns:xlrd2="http://schemas.microsoft.com/office/spreadsheetml/2017/richdata2" ref="A4:D501">
      <sortCondition ref="B3"/>
    </sortState>
  </autoFilter>
  <mergeCells count="3">
    <mergeCell ref="C1:I1"/>
    <mergeCell ref="A2:C2"/>
    <mergeCell ref="F2:I2"/>
  </mergeCells>
  <conditionalFormatting sqref="D3">
    <cfRule type="containsText" dxfId="13" priority="24" operator="containsText" text="هديه">
      <formula>NOT(ISERROR(SEARCH("هديه",D3)))</formula>
    </cfRule>
  </conditionalFormatting>
  <conditionalFormatting sqref="F4:F605">
    <cfRule type="notContainsBlanks" dxfId="12" priority="23">
      <formula>LEN(TRIM(F4))&gt;0</formula>
    </cfRule>
  </conditionalFormatting>
  <conditionalFormatting sqref="J3">
    <cfRule type="containsText" dxfId="11" priority="22" operator="containsText" text="هديه">
      <formula>NOT(ISERROR(SEARCH("هديه",J3)))</formula>
    </cfRule>
  </conditionalFormatting>
  <conditionalFormatting sqref="H4:H605">
    <cfRule type="cellIs" dxfId="10" priority="21" stopIfTrue="1" operator="lessThan">
      <formula>32874</formula>
    </cfRule>
  </conditionalFormatting>
  <conditionalFormatting sqref="B4:B605">
    <cfRule type="cellIs" dxfId="9" priority="20" stopIfTrue="1" operator="lessThan">
      <formula>32874</formula>
    </cfRule>
  </conditionalFormatting>
  <conditionalFormatting sqref="A3:C3">
    <cfRule type="containsText" dxfId="8" priority="19" operator="containsText" text="هديه">
      <formula>NOT(ISERROR(SEARCH("هديه",A3)))</formula>
    </cfRule>
  </conditionalFormatting>
  <conditionalFormatting sqref="H4:H605">
    <cfRule type="cellIs" dxfId="7" priority="18" stopIfTrue="1" operator="lessThan">
      <formula>32874</formula>
    </cfRule>
  </conditionalFormatting>
  <conditionalFormatting sqref="H4:H605">
    <cfRule type="cellIs" dxfId="6" priority="14" stopIfTrue="1" operator="lessThan">
      <formula>32874</formula>
    </cfRule>
  </conditionalFormatting>
  <conditionalFormatting sqref="D3">
    <cfRule type="containsText" dxfId="5" priority="17" operator="containsText" text="هديه">
      <formula>NOT(ISERROR(SEARCH("هديه",D3)))</formula>
    </cfRule>
  </conditionalFormatting>
  <conditionalFormatting sqref="J3">
    <cfRule type="containsText" dxfId="4" priority="16" operator="containsText" text="هديه">
      <formula>NOT(ISERROR(SEARCH("هديه",J3)))</formula>
    </cfRule>
  </conditionalFormatting>
  <conditionalFormatting sqref="A3:C3">
    <cfRule type="containsText" dxfId="3" priority="15" operator="containsText" text="هديه">
      <formula>NOT(ISERROR(SEARCH("هديه",A3)))</formula>
    </cfRule>
  </conditionalFormatting>
  <conditionalFormatting sqref="C1">
    <cfRule type="containsText" dxfId="2" priority="13" operator="containsText" text="هديه">
      <formula>NOT(ISERROR(SEARCH("هديه",C1)))</formula>
    </cfRule>
  </conditionalFormatting>
  <conditionalFormatting sqref="C1">
    <cfRule type="containsText" dxfId="1" priority="12" operator="containsText" text="هديه">
      <formula>NOT(ISERROR(SEARCH("هديه",C1)))</formula>
    </cfRule>
  </conditionalFormatting>
  <conditionalFormatting sqref="G606:G1048576 G1:G3">
    <cfRule type="duplicateValues" dxfId="0" priority="176"/>
  </conditionalFormatting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E3151-373B-4A6C-986D-396CD3882CC6}">
  <dimension ref="B1:K1116"/>
  <sheetViews>
    <sheetView rightToLeft="1" tabSelected="1" zoomScale="90" zoomScaleNormal="90" workbookViewId="0">
      <pane xSplit="11" ySplit="5" topLeftCell="L6" activePane="bottomRight" state="frozen"/>
      <selection activeCell="E36" sqref="E36"/>
      <selection pane="topRight" activeCell="E36" sqref="E36"/>
      <selection pane="bottomLeft" activeCell="E36" sqref="E36"/>
      <selection pane="bottomRight" activeCell="C10" sqref="C10"/>
    </sheetView>
  </sheetViews>
  <sheetFormatPr defaultRowHeight="14.25" x14ac:dyDescent="0.2"/>
  <cols>
    <col min="1" max="1" width="1.125" style="8" customWidth="1"/>
    <col min="2" max="2" width="8.625" style="8" customWidth="1"/>
    <col min="3" max="3" width="50.625" style="8" customWidth="1"/>
    <col min="4" max="4" width="7.875" style="8" customWidth="1"/>
    <col min="5" max="5" width="8.625" style="8" customWidth="1"/>
    <col min="6" max="6" width="7.5" style="8" customWidth="1"/>
    <col min="7" max="7" width="8.625" style="8" customWidth="1"/>
    <col min="8" max="9" width="6.625" style="8" customWidth="1"/>
    <col min="10" max="11" width="10.625" style="8" customWidth="1"/>
    <col min="12" max="16384" width="9" style="8"/>
  </cols>
  <sheetData>
    <row r="1" spans="2:11" ht="18.75" thickBot="1" x14ac:dyDescent="0.3">
      <c r="B1" s="94" t="s">
        <v>37</v>
      </c>
      <c r="C1" s="95" t="s">
        <v>38</v>
      </c>
      <c r="D1" s="74"/>
      <c r="E1" s="74"/>
      <c r="F1" s="74"/>
      <c r="G1" s="74"/>
      <c r="H1" s="74"/>
      <c r="I1" s="74"/>
      <c r="J1" s="75"/>
      <c r="K1" s="75"/>
    </row>
    <row r="2" spans="2:11" ht="24" customHeight="1" thickBot="1" x14ac:dyDescent="0.25">
      <c r="B2" s="76" t="s">
        <v>39</v>
      </c>
      <c r="C2" s="96" t="str">
        <f>مخزن!B1</f>
        <v xml:space="preserve">مخزن </v>
      </c>
      <c r="D2" s="97" t="s">
        <v>47</v>
      </c>
      <c r="E2" s="127">
        <f>مخزن!H1</f>
        <v>0</v>
      </c>
      <c r="F2" s="128"/>
      <c r="G2" s="128"/>
      <c r="H2" s="128"/>
      <c r="I2" s="129"/>
      <c r="J2" s="75"/>
      <c r="K2" s="75"/>
    </row>
    <row r="3" spans="2:11" ht="18.75" thickBot="1" x14ac:dyDescent="0.25">
      <c r="B3" s="76" t="s">
        <v>7</v>
      </c>
      <c r="C3" s="77" t="s">
        <v>40</v>
      </c>
      <c r="D3" s="58"/>
      <c r="E3" s="58"/>
      <c r="F3" s="58"/>
      <c r="G3" s="58"/>
      <c r="H3" s="58"/>
      <c r="I3" s="58"/>
      <c r="J3" s="130">
        <f>SUBTOTAL(9,K6:K600)</f>
        <v>0</v>
      </c>
      <c r="K3" s="131"/>
    </row>
    <row r="4" spans="2:11" ht="0.75" customHeight="1" thickBot="1" x14ac:dyDescent="0.25">
      <c r="B4" s="78"/>
      <c r="C4" s="79"/>
      <c r="D4" s="80"/>
      <c r="E4" s="81"/>
      <c r="F4" s="82"/>
      <c r="G4" s="83"/>
      <c r="H4" s="82"/>
      <c r="I4" s="82"/>
      <c r="J4" s="84"/>
      <c r="K4" s="84"/>
    </row>
    <row r="5" spans="2:11" s="93" customFormat="1" ht="47.25" x14ac:dyDescent="0.25">
      <c r="B5" s="90" t="s">
        <v>24</v>
      </c>
      <c r="C5" s="85" t="s">
        <v>9</v>
      </c>
      <c r="D5" s="91" t="s">
        <v>41</v>
      </c>
      <c r="E5" s="85" t="s">
        <v>42</v>
      </c>
      <c r="F5" s="85" t="s">
        <v>43</v>
      </c>
      <c r="G5" s="85" t="s">
        <v>44</v>
      </c>
      <c r="H5" s="85" t="s">
        <v>45</v>
      </c>
      <c r="I5" s="85" t="s">
        <v>46</v>
      </c>
      <c r="J5" s="92" t="s">
        <v>10</v>
      </c>
      <c r="K5" s="92" t="s">
        <v>11</v>
      </c>
    </row>
    <row r="6" spans="2:11" ht="20.100000000000001" customHeight="1" x14ac:dyDescent="0.2">
      <c r="B6" s="69" t="str">
        <f>مخزن!D4</f>
        <v/>
      </c>
      <c r="C6" s="69">
        <f>مخزن!E4</f>
        <v>0</v>
      </c>
      <c r="D6" s="69">
        <f>مخزن!F4</f>
        <v>0</v>
      </c>
      <c r="E6" s="70">
        <f>مخزن!K4</f>
        <v>0</v>
      </c>
      <c r="F6" s="71"/>
      <c r="G6" s="71"/>
      <c r="H6" s="72"/>
      <c r="I6" s="72"/>
      <c r="J6" s="73" t="str">
        <f>IFERROR((مخزن!N4/مخزن!K4),"")</f>
        <v/>
      </c>
      <c r="K6" s="73" t="str">
        <f>IFERROR((J6*E6),"")</f>
        <v/>
      </c>
    </row>
    <row r="7" spans="2:11" ht="20.100000000000001" customHeight="1" x14ac:dyDescent="0.2">
      <c r="B7" s="69" t="str">
        <f>مخزن!D5</f>
        <v/>
      </c>
      <c r="C7" s="69">
        <f>مخزن!E5</f>
        <v>0</v>
      </c>
      <c r="D7" s="69">
        <f>مخزن!F5</f>
        <v>0</v>
      </c>
      <c r="E7" s="70">
        <f>مخزن!K5</f>
        <v>0</v>
      </c>
      <c r="F7" s="71"/>
      <c r="G7" s="71"/>
      <c r="H7" s="72"/>
      <c r="I7" s="72"/>
      <c r="J7" s="73" t="str">
        <f>IFERROR((مخزن!N5/مخزن!K5),"")</f>
        <v/>
      </c>
      <c r="K7" s="73" t="str">
        <f t="shared" ref="K7:K70" si="0">IFERROR((J7*E7),"")</f>
        <v/>
      </c>
    </row>
    <row r="8" spans="2:11" ht="20.100000000000001" customHeight="1" x14ac:dyDescent="0.2">
      <c r="B8" s="69" t="str">
        <f>مخزن!D6</f>
        <v/>
      </c>
      <c r="C8" s="69">
        <f>مخزن!E6</f>
        <v>0</v>
      </c>
      <c r="D8" s="69">
        <f>مخزن!F6</f>
        <v>0</v>
      </c>
      <c r="E8" s="70">
        <f>مخزن!K6</f>
        <v>0</v>
      </c>
      <c r="F8" s="71"/>
      <c r="G8" s="71"/>
      <c r="H8" s="72"/>
      <c r="I8" s="72"/>
      <c r="J8" s="73" t="str">
        <f>IFERROR((مخزن!N6/مخزن!K6),"")</f>
        <v/>
      </c>
      <c r="K8" s="73" t="str">
        <f t="shared" si="0"/>
        <v/>
      </c>
    </row>
    <row r="9" spans="2:11" ht="20.100000000000001" customHeight="1" x14ac:dyDescent="0.2">
      <c r="B9" s="69" t="str">
        <f>مخزن!D7</f>
        <v/>
      </c>
      <c r="C9" s="69">
        <f>مخزن!E7</f>
        <v>0</v>
      </c>
      <c r="D9" s="69">
        <f>مخزن!F7</f>
        <v>0</v>
      </c>
      <c r="E9" s="70">
        <f>مخزن!K7</f>
        <v>0</v>
      </c>
      <c r="F9" s="71"/>
      <c r="G9" s="71"/>
      <c r="H9" s="72"/>
      <c r="I9" s="72"/>
      <c r="J9" s="73" t="str">
        <f>IFERROR((مخزن!N7/مخزن!K7),"")</f>
        <v/>
      </c>
      <c r="K9" s="73" t="str">
        <f t="shared" si="0"/>
        <v/>
      </c>
    </row>
    <row r="10" spans="2:11" ht="20.100000000000001" customHeight="1" x14ac:dyDescent="0.2">
      <c r="B10" s="69" t="str">
        <f>مخزن!D8</f>
        <v/>
      </c>
      <c r="C10" s="69">
        <f>مخزن!E8</f>
        <v>0</v>
      </c>
      <c r="D10" s="69">
        <f>مخزن!F8</f>
        <v>0</v>
      </c>
      <c r="E10" s="70">
        <f>مخزن!K8</f>
        <v>0</v>
      </c>
      <c r="F10" s="71"/>
      <c r="G10" s="71"/>
      <c r="H10" s="72"/>
      <c r="I10" s="72"/>
      <c r="J10" s="73" t="str">
        <f>IFERROR((مخزن!N8/مخزن!K8),"")</f>
        <v/>
      </c>
      <c r="K10" s="73" t="str">
        <f t="shared" si="0"/>
        <v/>
      </c>
    </row>
    <row r="11" spans="2:11" ht="20.100000000000001" customHeight="1" x14ac:dyDescent="0.2">
      <c r="B11" s="69" t="str">
        <f>مخزن!D9</f>
        <v/>
      </c>
      <c r="C11" s="69">
        <f>مخزن!E9</f>
        <v>0</v>
      </c>
      <c r="D11" s="69">
        <f>مخزن!F9</f>
        <v>0</v>
      </c>
      <c r="E11" s="70">
        <f>مخزن!K9</f>
        <v>0</v>
      </c>
      <c r="F11" s="71"/>
      <c r="G11" s="71"/>
      <c r="H11" s="72"/>
      <c r="I11" s="72"/>
      <c r="J11" s="73" t="str">
        <f>IFERROR((مخزن!N9/مخزن!K9),"")</f>
        <v/>
      </c>
      <c r="K11" s="73" t="str">
        <f t="shared" si="0"/>
        <v/>
      </c>
    </row>
    <row r="12" spans="2:11" ht="20.100000000000001" customHeight="1" x14ac:dyDescent="0.2">
      <c r="B12" s="69" t="str">
        <f>مخزن!D10</f>
        <v/>
      </c>
      <c r="C12" s="69">
        <f>مخزن!E10</f>
        <v>0</v>
      </c>
      <c r="D12" s="69">
        <f>مخزن!F10</f>
        <v>0</v>
      </c>
      <c r="E12" s="70">
        <f>مخزن!K10</f>
        <v>0</v>
      </c>
      <c r="F12" s="71"/>
      <c r="G12" s="71"/>
      <c r="H12" s="72"/>
      <c r="I12" s="72"/>
      <c r="J12" s="73" t="str">
        <f>IFERROR((مخزن!N10/مخزن!K10),"")</f>
        <v/>
      </c>
      <c r="K12" s="73" t="str">
        <f t="shared" si="0"/>
        <v/>
      </c>
    </row>
    <row r="13" spans="2:11" ht="20.100000000000001" customHeight="1" x14ac:dyDescent="0.2">
      <c r="B13" s="69" t="str">
        <f>مخزن!D11</f>
        <v/>
      </c>
      <c r="C13" s="69">
        <f>مخزن!E11</f>
        <v>0</v>
      </c>
      <c r="D13" s="69">
        <f>مخزن!F11</f>
        <v>0</v>
      </c>
      <c r="E13" s="70">
        <f>مخزن!K11</f>
        <v>0</v>
      </c>
      <c r="F13" s="71"/>
      <c r="G13" s="71"/>
      <c r="H13" s="72"/>
      <c r="I13" s="72"/>
      <c r="J13" s="73" t="str">
        <f>IFERROR((مخزن!N11/مخزن!K11),"")</f>
        <v/>
      </c>
      <c r="K13" s="73" t="str">
        <f t="shared" si="0"/>
        <v/>
      </c>
    </row>
    <row r="14" spans="2:11" ht="20.100000000000001" customHeight="1" x14ac:dyDescent="0.2">
      <c r="B14" s="69" t="str">
        <f>مخزن!D12</f>
        <v/>
      </c>
      <c r="C14" s="69">
        <f>مخزن!E12</f>
        <v>0</v>
      </c>
      <c r="D14" s="69">
        <f>مخزن!F12</f>
        <v>0</v>
      </c>
      <c r="E14" s="70">
        <f>مخزن!K12</f>
        <v>0</v>
      </c>
      <c r="F14" s="71"/>
      <c r="G14" s="71"/>
      <c r="H14" s="72"/>
      <c r="I14" s="72"/>
      <c r="J14" s="73" t="str">
        <f>IFERROR((مخزن!N12/مخزن!K12),"")</f>
        <v/>
      </c>
      <c r="K14" s="73" t="str">
        <f t="shared" si="0"/>
        <v/>
      </c>
    </row>
    <row r="15" spans="2:11" ht="20.100000000000001" customHeight="1" x14ac:dyDescent="0.2">
      <c r="B15" s="69" t="str">
        <f>مخزن!D13</f>
        <v/>
      </c>
      <c r="C15" s="69">
        <f>مخزن!E13</f>
        <v>0</v>
      </c>
      <c r="D15" s="69">
        <f>مخزن!F13</f>
        <v>0</v>
      </c>
      <c r="E15" s="70">
        <f>مخزن!K13</f>
        <v>0</v>
      </c>
      <c r="F15" s="71"/>
      <c r="G15" s="71"/>
      <c r="H15" s="72"/>
      <c r="I15" s="72"/>
      <c r="J15" s="73" t="str">
        <f>IFERROR((مخزن!N13/مخزن!K13),"")</f>
        <v/>
      </c>
      <c r="K15" s="73" t="str">
        <f t="shared" si="0"/>
        <v/>
      </c>
    </row>
    <row r="16" spans="2:11" ht="20.100000000000001" customHeight="1" x14ac:dyDescent="0.2">
      <c r="B16" s="69" t="str">
        <f>مخزن!D14</f>
        <v/>
      </c>
      <c r="C16" s="69">
        <f>مخزن!E14</f>
        <v>0</v>
      </c>
      <c r="D16" s="69">
        <f>مخزن!F14</f>
        <v>0</v>
      </c>
      <c r="E16" s="70">
        <f>مخزن!K14</f>
        <v>0</v>
      </c>
      <c r="F16" s="71"/>
      <c r="G16" s="71"/>
      <c r="H16" s="72"/>
      <c r="I16" s="72"/>
      <c r="J16" s="73" t="str">
        <f>IFERROR((مخزن!N14/مخزن!K14),"")</f>
        <v/>
      </c>
      <c r="K16" s="73" t="str">
        <f t="shared" si="0"/>
        <v/>
      </c>
    </row>
    <row r="17" spans="2:11" ht="20.100000000000001" customHeight="1" x14ac:dyDescent="0.2">
      <c r="B17" s="69" t="str">
        <f>مخزن!D15</f>
        <v/>
      </c>
      <c r="C17" s="69">
        <f>مخزن!E15</f>
        <v>0</v>
      </c>
      <c r="D17" s="69">
        <f>مخزن!F15</f>
        <v>0</v>
      </c>
      <c r="E17" s="70">
        <f>مخزن!K15</f>
        <v>0</v>
      </c>
      <c r="F17" s="71"/>
      <c r="G17" s="71"/>
      <c r="H17" s="72"/>
      <c r="I17" s="72"/>
      <c r="J17" s="73" t="str">
        <f>IFERROR((مخزن!N15/مخزن!K15),"")</f>
        <v/>
      </c>
      <c r="K17" s="73" t="str">
        <f t="shared" si="0"/>
        <v/>
      </c>
    </row>
    <row r="18" spans="2:11" ht="20.100000000000001" customHeight="1" x14ac:dyDescent="0.2">
      <c r="B18" s="69" t="str">
        <f>مخزن!D16</f>
        <v/>
      </c>
      <c r="C18" s="69">
        <f>مخزن!E16</f>
        <v>0</v>
      </c>
      <c r="D18" s="69">
        <f>مخزن!F16</f>
        <v>0</v>
      </c>
      <c r="E18" s="70">
        <f>مخزن!K16</f>
        <v>0</v>
      </c>
      <c r="F18" s="71"/>
      <c r="G18" s="71"/>
      <c r="H18" s="72"/>
      <c r="I18" s="72"/>
      <c r="J18" s="73" t="str">
        <f>IFERROR((مخزن!N16/مخزن!K16),"")</f>
        <v/>
      </c>
      <c r="K18" s="73" t="str">
        <f t="shared" si="0"/>
        <v/>
      </c>
    </row>
    <row r="19" spans="2:11" ht="20.100000000000001" customHeight="1" x14ac:dyDescent="0.2">
      <c r="B19" s="69" t="str">
        <f>مخزن!D17</f>
        <v/>
      </c>
      <c r="C19" s="69">
        <f>مخزن!E17</f>
        <v>0</v>
      </c>
      <c r="D19" s="69">
        <f>مخزن!F17</f>
        <v>0</v>
      </c>
      <c r="E19" s="70">
        <f>مخزن!K17</f>
        <v>0</v>
      </c>
      <c r="F19" s="71"/>
      <c r="G19" s="71"/>
      <c r="H19" s="72"/>
      <c r="I19" s="72"/>
      <c r="J19" s="73" t="str">
        <f>IFERROR((مخزن!N17/مخزن!K17),"")</f>
        <v/>
      </c>
      <c r="K19" s="73" t="str">
        <f t="shared" si="0"/>
        <v/>
      </c>
    </row>
    <row r="20" spans="2:11" ht="20.100000000000001" customHeight="1" x14ac:dyDescent="0.2">
      <c r="B20" s="69" t="str">
        <f>مخزن!D18</f>
        <v/>
      </c>
      <c r="C20" s="69">
        <f>مخزن!E18</f>
        <v>0</v>
      </c>
      <c r="D20" s="69">
        <f>مخزن!F18</f>
        <v>0</v>
      </c>
      <c r="E20" s="70">
        <f>مخزن!K18</f>
        <v>0</v>
      </c>
      <c r="F20" s="71"/>
      <c r="G20" s="71"/>
      <c r="H20" s="72"/>
      <c r="I20" s="72"/>
      <c r="J20" s="73" t="str">
        <f>IFERROR((مخزن!N18/مخزن!K18),"")</f>
        <v/>
      </c>
      <c r="K20" s="73" t="str">
        <f t="shared" si="0"/>
        <v/>
      </c>
    </row>
    <row r="21" spans="2:11" ht="20.100000000000001" customHeight="1" x14ac:dyDescent="0.2">
      <c r="B21" s="69" t="str">
        <f>مخزن!D19</f>
        <v/>
      </c>
      <c r="C21" s="69">
        <f>مخزن!E19</f>
        <v>0</v>
      </c>
      <c r="D21" s="69">
        <f>مخزن!F19</f>
        <v>0</v>
      </c>
      <c r="E21" s="70">
        <f>مخزن!K19</f>
        <v>0</v>
      </c>
      <c r="F21" s="71"/>
      <c r="G21" s="71"/>
      <c r="H21" s="72"/>
      <c r="I21" s="72"/>
      <c r="J21" s="73" t="str">
        <f>IFERROR((مخزن!N19/مخزن!K19),"")</f>
        <v/>
      </c>
      <c r="K21" s="73" t="str">
        <f t="shared" si="0"/>
        <v/>
      </c>
    </row>
    <row r="22" spans="2:11" ht="20.100000000000001" customHeight="1" x14ac:dyDescent="0.2">
      <c r="B22" s="69" t="str">
        <f>مخزن!D20</f>
        <v/>
      </c>
      <c r="C22" s="69">
        <f>مخزن!E20</f>
        <v>0</v>
      </c>
      <c r="D22" s="69">
        <f>مخزن!F20</f>
        <v>0</v>
      </c>
      <c r="E22" s="70">
        <f>مخزن!K20</f>
        <v>0</v>
      </c>
      <c r="F22" s="71"/>
      <c r="G22" s="71"/>
      <c r="H22" s="72"/>
      <c r="I22" s="72"/>
      <c r="J22" s="73" t="str">
        <f>IFERROR((مخزن!N20/مخزن!K20),"")</f>
        <v/>
      </c>
      <c r="K22" s="73" t="str">
        <f t="shared" si="0"/>
        <v/>
      </c>
    </row>
    <row r="23" spans="2:11" ht="20.100000000000001" customHeight="1" x14ac:dyDescent="0.2">
      <c r="B23" s="69" t="str">
        <f>مخزن!D21</f>
        <v/>
      </c>
      <c r="C23" s="69">
        <f>مخزن!E21</f>
        <v>0</v>
      </c>
      <c r="D23" s="69">
        <f>مخزن!F21</f>
        <v>0</v>
      </c>
      <c r="E23" s="70">
        <f>مخزن!K21</f>
        <v>0</v>
      </c>
      <c r="F23" s="71"/>
      <c r="G23" s="71"/>
      <c r="H23" s="72"/>
      <c r="I23" s="72"/>
      <c r="J23" s="73" t="str">
        <f>IFERROR((مخزن!N21/مخزن!K21),"")</f>
        <v/>
      </c>
      <c r="K23" s="73" t="str">
        <f t="shared" si="0"/>
        <v/>
      </c>
    </row>
    <row r="24" spans="2:11" ht="20.100000000000001" customHeight="1" x14ac:dyDescent="0.2">
      <c r="B24" s="69" t="str">
        <f>مخزن!D22</f>
        <v/>
      </c>
      <c r="C24" s="69">
        <f>مخزن!E22</f>
        <v>0</v>
      </c>
      <c r="D24" s="69">
        <f>مخزن!F22</f>
        <v>0</v>
      </c>
      <c r="E24" s="70">
        <f>مخزن!K22</f>
        <v>0</v>
      </c>
      <c r="F24" s="71"/>
      <c r="G24" s="71"/>
      <c r="H24" s="72"/>
      <c r="I24" s="72"/>
      <c r="J24" s="73" t="str">
        <f>IFERROR((مخزن!N22/مخزن!K22),"")</f>
        <v/>
      </c>
      <c r="K24" s="73" t="str">
        <f t="shared" si="0"/>
        <v/>
      </c>
    </row>
    <row r="25" spans="2:11" ht="20.100000000000001" customHeight="1" x14ac:dyDescent="0.2">
      <c r="B25" s="69" t="str">
        <f>مخزن!D23</f>
        <v/>
      </c>
      <c r="C25" s="69">
        <f>مخزن!E23</f>
        <v>0</v>
      </c>
      <c r="D25" s="69">
        <f>مخزن!F23</f>
        <v>0</v>
      </c>
      <c r="E25" s="70">
        <f>مخزن!K23</f>
        <v>0</v>
      </c>
      <c r="F25" s="71"/>
      <c r="G25" s="71"/>
      <c r="H25" s="72"/>
      <c r="I25" s="72"/>
      <c r="J25" s="73" t="str">
        <f>IFERROR((مخزن!N23/مخزن!K23),"")</f>
        <v/>
      </c>
      <c r="K25" s="73" t="str">
        <f t="shared" si="0"/>
        <v/>
      </c>
    </row>
    <row r="26" spans="2:11" ht="20.100000000000001" customHeight="1" x14ac:dyDescent="0.2">
      <c r="B26" s="69" t="str">
        <f>مخزن!D24</f>
        <v/>
      </c>
      <c r="C26" s="69">
        <f>مخزن!E24</f>
        <v>0</v>
      </c>
      <c r="D26" s="69">
        <f>مخزن!F24</f>
        <v>0</v>
      </c>
      <c r="E26" s="70">
        <f>مخزن!K24</f>
        <v>0</v>
      </c>
      <c r="F26" s="71"/>
      <c r="G26" s="71"/>
      <c r="H26" s="72"/>
      <c r="I26" s="72"/>
      <c r="J26" s="73" t="str">
        <f>IFERROR((مخزن!N24/مخزن!K24),"")</f>
        <v/>
      </c>
      <c r="K26" s="73" t="str">
        <f t="shared" si="0"/>
        <v/>
      </c>
    </row>
    <row r="27" spans="2:11" ht="20.100000000000001" customHeight="1" x14ac:dyDescent="0.2">
      <c r="B27" s="69" t="str">
        <f>مخزن!D25</f>
        <v/>
      </c>
      <c r="C27" s="69">
        <f>مخزن!E25</f>
        <v>0</v>
      </c>
      <c r="D27" s="69">
        <f>مخزن!F25</f>
        <v>0</v>
      </c>
      <c r="E27" s="70">
        <f>مخزن!K25</f>
        <v>0</v>
      </c>
      <c r="F27" s="71"/>
      <c r="G27" s="71"/>
      <c r="H27" s="72"/>
      <c r="I27" s="72"/>
      <c r="J27" s="73" t="str">
        <f>IFERROR((مخزن!N25/مخزن!K25),"")</f>
        <v/>
      </c>
      <c r="K27" s="73" t="str">
        <f t="shared" si="0"/>
        <v/>
      </c>
    </row>
    <row r="28" spans="2:11" ht="20.100000000000001" customHeight="1" x14ac:dyDescent="0.2">
      <c r="B28" s="69" t="str">
        <f>مخزن!D26</f>
        <v/>
      </c>
      <c r="C28" s="69">
        <f>مخزن!E26</f>
        <v>0</v>
      </c>
      <c r="D28" s="69">
        <f>مخزن!F26</f>
        <v>0</v>
      </c>
      <c r="E28" s="70">
        <f>مخزن!K26</f>
        <v>0</v>
      </c>
      <c r="F28" s="71"/>
      <c r="G28" s="71"/>
      <c r="H28" s="72"/>
      <c r="I28" s="72"/>
      <c r="J28" s="73" t="str">
        <f>IFERROR((مخزن!N26/مخزن!K26),"")</f>
        <v/>
      </c>
      <c r="K28" s="73" t="str">
        <f t="shared" si="0"/>
        <v/>
      </c>
    </row>
    <row r="29" spans="2:11" ht="20.100000000000001" customHeight="1" x14ac:dyDescent="0.2">
      <c r="B29" s="69" t="str">
        <f>مخزن!D27</f>
        <v/>
      </c>
      <c r="C29" s="69">
        <f>مخزن!E27</f>
        <v>0</v>
      </c>
      <c r="D29" s="69">
        <f>مخزن!F27</f>
        <v>0</v>
      </c>
      <c r="E29" s="70">
        <f>مخزن!K27</f>
        <v>0</v>
      </c>
      <c r="F29" s="71"/>
      <c r="G29" s="71"/>
      <c r="H29" s="72"/>
      <c r="I29" s="72"/>
      <c r="J29" s="73" t="str">
        <f>IFERROR((مخزن!N27/مخزن!K27),"")</f>
        <v/>
      </c>
      <c r="K29" s="73" t="str">
        <f t="shared" si="0"/>
        <v/>
      </c>
    </row>
    <row r="30" spans="2:11" ht="20.100000000000001" customHeight="1" x14ac:dyDescent="0.2">
      <c r="B30" s="69" t="str">
        <f>مخزن!D28</f>
        <v/>
      </c>
      <c r="C30" s="69">
        <f>مخزن!E28</f>
        <v>0</v>
      </c>
      <c r="D30" s="69">
        <f>مخزن!F28</f>
        <v>0</v>
      </c>
      <c r="E30" s="70">
        <f>مخزن!K28</f>
        <v>0</v>
      </c>
      <c r="F30" s="71"/>
      <c r="G30" s="71"/>
      <c r="H30" s="72"/>
      <c r="I30" s="72"/>
      <c r="J30" s="73" t="str">
        <f>IFERROR((مخزن!N28/مخزن!K28),"")</f>
        <v/>
      </c>
      <c r="K30" s="73" t="str">
        <f t="shared" si="0"/>
        <v/>
      </c>
    </row>
    <row r="31" spans="2:11" ht="20.100000000000001" customHeight="1" x14ac:dyDescent="0.2">
      <c r="B31" s="69" t="str">
        <f>مخزن!D29</f>
        <v/>
      </c>
      <c r="C31" s="69">
        <f>مخزن!E29</f>
        <v>0</v>
      </c>
      <c r="D31" s="69">
        <f>مخزن!F29</f>
        <v>0</v>
      </c>
      <c r="E31" s="70">
        <f>مخزن!K29</f>
        <v>0</v>
      </c>
      <c r="F31" s="71"/>
      <c r="G31" s="71"/>
      <c r="H31" s="72"/>
      <c r="I31" s="72"/>
      <c r="J31" s="73" t="str">
        <f>IFERROR((مخزن!N29/مخزن!K29),"")</f>
        <v/>
      </c>
      <c r="K31" s="73" t="str">
        <f t="shared" si="0"/>
        <v/>
      </c>
    </row>
    <row r="32" spans="2:11" ht="20.100000000000001" customHeight="1" x14ac:dyDescent="0.2">
      <c r="B32" s="69" t="str">
        <f>مخزن!D30</f>
        <v/>
      </c>
      <c r="C32" s="69">
        <f>مخزن!E30</f>
        <v>0</v>
      </c>
      <c r="D32" s="69">
        <f>مخزن!F30</f>
        <v>0</v>
      </c>
      <c r="E32" s="70">
        <f>مخزن!K30</f>
        <v>0</v>
      </c>
      <c r="F32" s="71"/>
      <c r="G32" s="71"/>
      <c r="H32" s="72"/>
      <c r="I32" s="72"/>
      <c r="J32" s="73" t="str">
        <f>IFERROR((مخزن!N30/مخزن!K30),"")</f>
        <v/>
      </c>
      <c r="K32" s="73" t="str">
        <f t="shared" si="0"/>
        <v/>
      </c>
    </row>
    <row r="33" spans="2:11" ht="20.100000000000001" customHeight="1" x14ac:dyDescent="0.2">
      <c r="B33" s="69" t="str">
        <f>مخزن!D31</f>
        <v/>
      </c>
      <c r="C33" s="69">
        <f>مخزن!E31</f>
        <v>0</v>
      </c>
      <c r="D33" s="69">
        <f>مخزن!F31</f>
        <v>0</v>
      </c>
      <c r="E33" s="70">
        <f>مخزن!K31</f>
        <v>0</v>
      </c>
      <c r="F33" s="71"/>
      <c r="G33" s="71"/>
      <c r="H33" s="72"/>
      <c r="I33" s="72"/>
      <c r="J33" s="73" t="str">
        <f>IFERROR((مخزن!N31/مخزن!K31),"")</f>
        <v/>
      </c>
      <c r="K33" s="73" t="str">
        <f t="shared" si="0"/>
        <v/>
      </c>
    </row>
    <row r="34" spans="2:11" ht="20.100000000000001" customHeight="1" x14ac:dyDescent="0.2">
      <c r="B34" s="69" t="str">
        <f>مخزن!D32</f>
        <v/>
      </c>
      <c r="C34" s="69">
        <f>مخزن!E32</f>
        <v>0</v>
      </c>
      <c r="D34" s="69">
        <f>مخزن!F32</f>
        <v>0</v>
      </c>
      <c r="E34" s="70">
        <f>مخزن!K32</f>
        <v>0</v>
      </c>
      <c r="F34" s="71"/>
      <c r="G34" s="71"/>
      <c r="H34" s="72"/>
      <c r="I34" s="72"/>
      <c r="J34" s="73" t="str">
        <f>IFERROR((مخزن!N32/مخزن!K32),"")</f>
        <v/>
      </c>
      <c r="K34" s="73" t="str">
        <f t="shared" si="0"/>
        <v/>
      </c>
    </row>
    <row r="35" spans="2:11" ht="20.100000000000001" customHeight="1" x14ac:dyDescent="0.2">
      <c r="B35" s="69" t="str">
        <f>مخزن!D33</f>
        <v/>
      </c>
      <c r="C35" s="69">
        <f>مخزن!E33</f>
        <v>0</v>
      </c>
      <c r="D35" s="69">
        <f>مخزن!F33</f>
        <v>0</v>
      </c>
      <c r="E35" s="70">
        <f>مخزن!K33</f>
        <v>0</v>
      </c>
      <c r="F35" s="71"/>
      <c r="G35" s="71"/>
      <c r="H35" s="72"/>
      <c r="I35" s="72"/>
      <c r="J35" s="73" t="str">
        <f>IFERROR((مخزن!N33/مخزن!K33),"")</f>
        <v/>
      </c>
      <c r="K35" s="73" t="str">
        <f t="shared" si="0"/>
        <v/>
      </c>
    </row>
    <row r="36" spans="2:11" ht="20.100000000000001" customHeight="1" x14ac:dyDescent="0.2">
      <c r="B36" s="69" t="str">
        <f>مخزن!D34</f>
        <v/>
      </c>
      <c r="C36" s="69">
        <f>مخزن!E34</f>
        <v>0</v>
      </c>
      <c r="D36" s="69">
        <f>مخزن!F34</f>
        <v>0</v>
      </c>
      <c r="E36" s="70">
        <f>مخزن!K34</f>
        <v>0</v>
      </c>
      <c r="F36" s="71"/>
      <c r="G36" s="71"/>
      <c r="H36" s="72"/>
      <c r="I36" s="72"/>
      <c r="J36" s="73" t="str">
        <f>IFERROR((مخزن!N34/مخزن!K34),"")</f>
        <v/>
      </c>
      <c r="K36" s="73" t="str">
        <f t="shared" si="0"/>
        <v/>
      </c>
    </row>
    <row r="37" spans="2:11" ht="20.100000000000001" customHeight="1" x14ac:dyDescent="0.2">
      <c r="B37" s="69" t="str">
        <f>مخزن!D35</f>
        <v/>
      </c>
      <c r="C37" s="69">
        <f>مخزن!E35</f>
        <v>0</v>
      </c>
      <c r="D37" s="69">
        <f>مخزن!F35</f>
        <v>0</v>
      </c>
      <c r="E37" s="70">
        <f>مخزن!K35</f>
        <v>0</v>
      </c>
      <c r="F37" s="71"/>
      <c r="G37" s="71"/>
      <c r="H37" s="72"/>
      <c r="I37" s="72"/>
      <c r="J37" s="73" t="str">
        <f>IFERROR((مخزن!N35/مخزن!K35),"")</f>
        <v/>
      </c>
      <c r="K37" s="73" t="str">
        <f t="shared" si="0"/>
        <v/>
      </c>
    </row>
    <row r="38" spans="2:11" ht="20.100000000000001" customHeight="1" x14ac:dyDescent="0.2">
      <c r="B38" s="69" t="str">
        <f>مخزن!D36</f>
        <v/>
      </c>
      <c r="C38" s="69">
        <f>مخزن!E36</f>
        <v>0</v>
      </c>
      <c r="D38" s="69">
        <f>مخزن!F36</f>
        <v>0</v>
      </c>
      <c r="E38" s="70">
        <f>مخزن!K36</f>
        <v>0</v>
      </c>
      <c r="F38" s="71"/>
      <c r="G38" s="71"/>
      <c r="H38" s="72"/>
      <c r="I38" s="72"/>
      <c r="J38" s="73" t="str">
        <f>IFERROR((مخزن!N36/مخزن!K36),"")</f>
        <v/>
      </c>
      <c r="K38" s="73" t="str">
        <f t="shared" si="0"/>
        <v/>
      </c>
    </row>
    <row r="39" spans="2:11" ht="20.100000000000001" customHeight="1" x14ac:dyDescent="0.2">
      <c r="B39" s="69" t="str">
        <f>مخزن!D37</f>
        <v/>
      </c>
      <c r="C39" s="69">
        <f>مخزن!E37</f>
        <v>0</v>
      </c>
      <c r="D39" s="69">
        <f>مخزن!F37</f>
        <v>0</v>
      </c>
      <c r="E39" s="70">
        <f>مخزن!K37</f>
        <v>0</v>
      </c>
      <c r="F39" s="71"/>
      <c r="G39" s="71"/>
      <c r="H39" s="72"/>
      <c r="I39" s="72"/>
      <c r="J39" s="73" t="str">
        <f>IFERROR((مخزن!N37/مخزن!K37),"")</f>
        <v/>
      </c>
      <c r="K39" s="73" t="str">
        <f t="shared" si="0"/>
        <v/>
      </c>
    </row>
    <row r="40" spans="2:11" ht="20.100000000000001" customHeight="1" x14ac:dyDescent="0.2">
      <c r="B40" s="69" t="str">
        <f>مخزن!D38</f>
        <v/>
      </c>
      <c r="C40" s="69">
        <f>مخزن!E38</f>
        <v>0</v>
      </c>
      <c r="D40" s="69">
        <f>مخزن!F38</f>
        <v>0</v>
      </c>
      <c r="E40" s="70">
        <f>مخزن!K38</f>
        <v>0</v>
      </c>
      <c r="F40" s="71"/>
      <c r="G40" s="71"/>
      <c r="H40" s="72"/>
      <c r="I40" s="72"/>
      <c r="J40" s="73" t="str">
        <f>IFERROR((مخزن!N38/مخزن!K38),"")</f>
        <v/>
      </c>
      <c r="K40" s="73" t="str">
        <f t="shared" si="0"/>
        <v/>
      </c>
    </row>
    <row r="41" spans="2:11" ht="20.100000000000001" customHeight="1" x14ac:dyDescent="0.2">
      <c r="B41" s="69" t="str">
        <f>مخزن!D39</f>
        <v/>
      </c>
      <c r="C41" s="69">
        <f>مخزن!E39</f>
        <v>0</v>
      </c>
      <c r="D41" s="69">
        <f>مخزن!F39</f>
        <v>0</v>
      </c>
      <c r="E41" s="70">
        <f>مخزن!K39</f>
        <v>0</v>
      </c>
      <c r="F41" s="71"/>
      <c r="G41" s="71"/>
      <c r="H41" s="72"/>
      <c r="I41" s="72"/>
      <c r="J41" s="73" t="str">
        <f>IFERROR((مخزن!N39/مخزن!K39),"")</f>
        <v/>
      </c>
      <c r="K41" s="73" t="str">
        <f t="shared" si="0"/>
        <v/>
      </c>
    </row>
    <row r="42" spans="2:11" ht="20.100000000000001" customHeight="1" x14ac:dyDescent="0.2">
      <c r="B42" s="69" t="str">
        <f>مخزن!D40</f>
        <v/>
      </c>
      <c r="C42" s="69">
        <f>مخزن!E40</f>
        <v>0</v>
      </c>
      <c r="D42" s="69">
        <f>مخزن!F40</f>
        <v>0</v>
      </c>
      <c r="E42" s="70">
        <f>مخزن!K40</f>
        <v>0</v>
      </c>
      <c r="F42" s="71"/>
      <c r="G42" s="71"/>
      <c r="H42" s="72"/>
      <c r="I42" s="72"/>
      <c r="J42" s="73" t="str">
        <f>IFERROR((مخزن!N40/مخزن!K40),"")</f>
        <v/>
      </c>
      <c r="K42" s="73" t="str">
        <f t="shared" si="0"/>
        <v/>
      </c>
    </row>
    <row r="43" spans="2:11" ht="20.100000000000001" customHeight="1" x14ac:dyDescent="0.2">
      <c r="B43" s="69" t="str">
        <f>مخزن!D41</f>
        <v/>
      </c>
      <c r="C43" s="69">
        <f>مخزن!E41</f>
        <v>0</v>
      </c>
      <c r="D43" s="69">
        <f>مخزن!F41</f>
        <v>0</v>
      </c>
      <c r="E43" s="70">
        <f>مخزن!K41</f>
        <v>0</v>
      </c>
      <c r="F43" s="71"/>
      <c r="G43" s="71"/>
      <c r="H43" s="72"/>
      <c r="I43" s="72"/>
      <c r="J43" s="73" t="str">
        <f>IFERROR((مخزن!N41/مخزن!K41),"")</f>
        <v/>
      </c>
      <c r="K43" s="73" t="str">
        <f t="shared" si="0"/>
        <v/>
      </c>
    </row>
    <row r="44" spans="2:11" ht="20.100000000000001" customHeight="1" x14ac:dyDescent="0.2">
      <c r="B44" s="69" t="str">
        <f>مخزن!D42</f>
        <v/>
      </c>
      <c r="C44" s="69">
        <f>مخزن!E42</f>
        <v>0</v>
      </c>
      <c r="D44" s="69">
        <f>مخزن!F42</f>
        <v>0</v>
      </c>
      <c r="E44" s="70">
        <f>مخزن!K42</f>
        <v>0</v>
      </c>
      <c r="F44" s="71"/>
      <c r="G44" s="71"/>
      <c r="H44" s="72"/>
      <c r="I44" s="72"/>
      <c r="J44" s="73" t="str">
        <f>IFERROR((مخزن!N42/مخزن!K42),"")</f>
        <v/>
      </c>
      <c r="K44" s="73" t="str">
        <f t="shared" si="0"/>
        <v/>
      </c>
    </row>
    <row r="45" spans="2:11" ht="20.100000000000001" customHeight="1" x14ac:dyDescent="0.2">
      <c r="B45" s="69" t="str">
        <f>مخزن!D43</f>
        <v/>
      </c>
      <c r="C45" s="69">
        <f>مخزن!E43</f>
        <v>0</v>
      </c>
      <c r="D45" s="69">
        <f>مخزن!F43</f>
        <v>0</v>
      </c>
      <c r="E45" s="70">
        <f>مخزن!K43</f>
        <v>0</v>
      </c>
      <c r="F45" s="71"/>
      <c r="G45" s="71"/>
      <c r="H45" s="72"/>
      <c r="I45" s="72"/>
      <c r="J45" s="73" t="str">
        <f>IFERROR((مخزن!N43/مخزن!K43),"")</f>
        <v/>
      </c>
      <c r="K45" s="73" t="str">
        <f t="shared" si="0"/>
        <v/>
      </c>
    </row>
    <row r="46" spans="2:11" ht="20.100000000000001" customHeight="1" x14ac:dyDescent="0.2">
      <c r="B46" s="69" t="str">
        <f>مخزن!D44</f>
        <v/>
      </c>
      <c r="C46" s="69">
        <f>مخزن!E44</f>
        <v>0</v>
      </c>
      <c r="D46" s="69">
        <f>مخزن!F44</f>
        <v>0</v>
      </c>
      <c r="E46" s="70">
        <f>مخزن!K44</f>
        <v>0</v>
      </c>
      <c r="F46" s="71"/>
      <c r="G46" s="71"/>
      <c r="H46" s="72"/>
      <c r="I46" s="72"/>
      <c r="J46" s="73" t="str">
        <f>IFERROR((مخزن!N44/مخزن!K44),"")</f>
        <v/>
      </c>
      <c r="K46" s="73" t="str">
        <f t="shared" si="0"/>
        <v/>
      </c>
    </row>
    <row r="47" spans="2:11" ht="20.100000000000001" customHeight="1" x14ac:dyDescent="0.2">
      <c r="B47" s="69" t="str">
        <f>مخزن!D45</f>
        <v/>
      </c>
      <c r="C47" s="69">
        <f>مخزن!E45</f>
        <v>0</v>
      </c>
      <c r="D47" s="69">
        <f>مخزن!F45</f>
        <v>0</v>
      </c>
      <c r="E47" s="70">
        <f>مخزن!K45</f>
        <v>0</v>
      </c>
      <c r="F47" s="71"/>
      <c r="G47" s="71"/>
      <c r="H47" s="72"/>
      <c r="I47" s="72"/>
      <c r="J47" s="73" t="str">
        <f>IFERROR((مخزن!N45/مخزن!K45),"")</f>
        <v/>
      </c>
      <c r="K47" s="73" t="str">
        <f t="shared" si="0"/>
        <v/>
      </c>
    </row>
    <row r="48" spans="2:11" ht="20.100000000000001" customHeight="1" x14ac:dyDescent="0.2">
      <c r="B48" s="69" t="str">
        <f>مخزن!D46</f>
        <v/>
      </c>
      <c r="C48" s="69">
        <f>مخزن!E46</f>
        <v>0</v>
      </c>
      <c r="D48" s="69">
        <f>مخزن!F46</f>
        <v>0</v>
      </c>
      <c r="E48" s="70">
        <f>مخزن!K46</f>
        <v>0</v>
      </c>
      <c r="F48" s="71"/>
      <c r="G48" s="71"/>
      <c r="H48" s="72"/>
      <c r="I48" s="72"/>
      <c r="J48" s="73" t="str">
        <f>IFERROR((مخزن!N46/مخزن!K46),"")</f>
        <v/>
      </c>
      <c r="K48" s="73" t="str">
        <f t="shared" si="0"/>
        <v/>
      </c>
    </row>
    <row r="49" spans="2:11" ht="20.100000000000001" customHeight="1" x14ac:dyDescent="0.2">
      <c r="B49" s="69" t="str">
        <f>مخزن!D47</f>
        <v/>
      </c>
      <c r="C49" s="69">
        <f>مخزن!E47</f>
        <v>0</v>
      </c>
      <c r="D49" s="69">
        <f>مخزن!F47</f>
        <v>0</v>
      </c>
      <c r="E49" s="70">
        <f>مخزن!K47</f>
        <v>0</v>
      </c>
      <c r="F49" s="71"/>
      <c r="G49" s="71"/>
      <c r="H49" s="72"/>
      <c r="I49" s="72"/>
      <c r="J49" s="73" t="str">
        <f>IFERROR((مخزن!N47/مخزن!K47),"")</f>
        <v/>
      </c>
      <c r="K49" s="73" t="str">
        <f t="shared" si="0"/>
        <v/>
      </c>
    </row>
    <row r="50" spans="2:11" ht="20.100000000000001" customHeight="1" x14ac:dyDescent="0.2">
      <c r="B50" s="69" t="str">
        <f>مخزن!D48</f>
        <v/>
      </c>
      <c r="C50" s="69">
        <f>مخزن!E48</f>
        <v>0</v>
      </c>
      <c r="D50" s="69">
        <f>مخزن!F48</f>
        <v>0</v>
      </c>
      <c r="E50" s="70">
        <f>مخزن!K48</f>
        <v>0</v>
      </c>
      <c r="F50" s="71"/>
      <c r="G50" s="71"/>
      <c r="H50" s="72"/>
      <c r="I50" s="72"/>
      <c r="J50" s="73" t="str">
        <f>IFERROR((مخزن!N48/مخزن!K48),"")</f>
        <v/>
      </c>
      <c r="K50" s="73" t="str">
        <f t="shared" si="0"/>
        <v/>
      </c>
    </row>
    <row r="51" spans="2:11" ht="20.100000000000001" customHeight="1" x14ac:dyDescent="0.2">
      <c r="B51" s="69" t="str">
        <f>مخزن!D49</f>
        <v/>
      </c>
      <c r="C51" s="69">
        <f>مخزن!E49</f>
        <v>0</v>
      </c>
      <c r="D51" s="69">
        <f>مخزن!F49</f>
        <v>0</v>
      </c>
      <c r="E51" s="70">
        <f>مخزن!K49</f>
        <v>0</v>
      </c>
      <c r="F51" s="71"/>
      <c r="G51" s="71"/>
      <c r="H51" s="72"/>
      <c r="I51" s="72"/>
      <c r="J51" s="73" t="str">
        <f>IFERROR((مخزن!N49/مخزن!K49),"")</f>
        <v/>
      </c>
      <c r="K51" s="73" t="str">
        <f t="shared" si="0"/>
        <v/>
      </c>
    </row>
    <row r="52" spans="2:11" ht="20.100000000000001" customHeight="1" x14ac:dyDescent="0.2">
      <c r="B52" s="69" t="str">
        <f>مخزن!D50</f>
        <v/>
      </c>
      <c r="C52" s="69">
        <f>مخزن!E50</f>
        <v>0</v>
      </c>
      <c r="D52" s="69">
        <f>مخزن!F50</f>
        <v>0</v>
      </c>
      <c r="E52" s="70">
        <f>مخزن!K50</f>
        <v>0</v>
      </c>
      <c r="F52" s="71"/>
      <c r="G52" s="71"/>
      <c r="H52" s="72"/>
      <c r="I52" s="72"/>
      <c r="J52" s="73" t="str">
        <f>IFERROR((مخزن!N50/مخزن!K50),"")</f>
        <v/>
      </c>
      <c r="K52" s="73" t="str">
        <f t="shared" si="0"/>
        <v/>
      </c>
    </row>
    <row r="53" spans="2:11" ht="20.100000000000001" customHeight="1" x14ac:dyDescent="0.2">
      <c r="B53" s="69" t="str">
        <f>مخزن!D51</f>
        <v/>
      </c>
      <c r="C53" s="69">
        <f>مخزن!E51</f>
        <v>0</v>
      </c>
      <c r="D53" s="69">
        <f>مخزن!F51</f>
        <v>0</v>
      </c>
      <c r="E53" s="70">
        <f>مخزن!K51</f>
        <v>0</v>
      </c>
      <c r="F53" s="71"/>
      <c r="G53" s="71"/>
      <c r="H53" s="72"/>
      <c r="I53" s="72"/>
      <c r="J53" s="73" t="str">
        <f>IFERROR((مخزن!N51/مخزن!K51),"")</f>
        <v/>
      </c>
      <c r="K53" s="73" t="str">
        <f t="shared" si="0"/>
        <v/>
      </c>
    </row>
    <row r="54" spans="2:11" ht="20.100000000000001" customHeight="1" x14ac:dyDescent="0.2">
      <c r="B54" s="69" t="str">
        <f>مخزن!D52</f>
        <v/>
      </c>
      <c r="C54" s="69">
        <f>مخزن!E52</f>
        <v>0</v>
      </c>
      <c r="D54" s="69">
        <f>مخزن!F52</f>
        <v>0</v>
      </c>
      <c r="E54" s="70">
        <f>مخزن!K52</f>
        <v>0</v>
      </c>
      <c r="F54" s="71"/>
      <c r="G54" s="71"/>
      <c r="H54" s="72"/>
      <c r="I54" s="72"/>
      <c r="J54" s="73" t="str">
        <f>IFERROR((مخزن!N52/مخزن!K52),"")</f>
        <v/>
      </c>
      <c r="K54" s="73" t="str">
        <f t="shared" si="0"/>
        <v/>
      </c>
    </row>
    <row r="55" spans="2:11" ht="20.100000000000001" customHeight="1" x14ac:dyDescent="0.2">
      <c r="B55" s="69" t="str">
        <f>مخزن!D53</f>
        <v/>
      </c>
      <c r="C55" s="69">
        <f>مخزن!E53</f>
        <v>0</v>
      </c>
      <c r="D55" s="69">
        <f>مخزن!F53</f>
        <v>0</v>
      </c>
      <c r="E55" s="70">
        <f>مخزن!K53</f>
        <v>0</v>
      </c>
      <c r="F55" s="71"/>
      <c r="G55" s="71"/>
      <c r="H55" s="72"/>
      <c r="I55" s="72"/>
      <c r="J55" s="73" t="str">
        <f>IFERROR((مخزن!N53/مخزن!K53),"")</f>
        <v/>
      </c>
      <c r="K55" s="73" t="str">
        <f t="shared" si="0"/>
        <v/>
      </c>
    </row>
    <row r="56" spans="2:11" ht="20.100000000000001" customHeight="1" x14ac:dyDescent="0.2">
      <c r="B56" s="69" t="str">
        <f>مخزن!D54</f>
        <v/>
      </c>
      <c r="C56" s="69">
        <f>مخزن!E54</f>
        <v>0</v>
      </c>
      <c r="D56" s="69">
        <f>مخزن!F54</f>
        <v>0</v>
      </c>
      <c r="E56" s="70">
        <f>مخزن!K54</f>
        <v>0</v>
      </c>
      <c r="F56" s="71"/>
      <c r="G56" s="71"/>
      <c r="H56" s="72"/>
      <c r="I56" s="72"/>
      <c r="J56" s="73" t="str">
        <f>IFERROR((مخزن!N54/مخزن!K54),"")</f>
        <v/>
      </c>
      <c r="K56" s="73" t="str">
        <f t="shared" si="0"/>
        <v/>
      </c>
    </row>
    <row r="57" spans="2:11" ht="20.100000000000001" customHeight="1" x14ac:dyDescent="0.2">
      <c r="B57" s="69" t="str">
        <f>مخزن!D55</f>
        <v/>
      </c>
      <c r="C57" s="69">
        <f>مخزن!E55</f>
        <v>0</v>
      </c>
      <c r="D57" s="69">
        <f>مخزن!F55</f>
        <v>0</v>
      </c>
      <c r="E57" s="70">
        <f>مخزن!K55</f>
        <v>0</v>
      </c>
      <c r="F57" s="71"/>
      <c r="G57" s="71"/>
      <c r="H57" s="72"/>
      <c r="I57" s="72"/>
      <c r="J57" s="73" t="str">
        <f>IFERROR((مخزن!N55/مخزن!K55),"")</f>
        <v/>
      </c>
      <c r="K57" s="73" t="str">
        <f t="shared" si="0"/>
        <v/>
      </c>
    </row>
    <row r="58" spans="2:11" ht="20.100000000000001" customHeight="1" x14ac:dyDescent="0.2">
      <c r="B58" s="69" t="str">
        <f>مخزن!D56</f>
        <v/>
      </c>
      <c r="C58" s="69">
        <f>مخزن!E56</f>
        <v>0</v>
      </c>
      <c r="D58" s="69">
        <f>مخزن!F56</f>
        <v>0</v>
      </c>
      <c r="E58" s="70">
        <f>مخزن!K56</f>
        <v>0</v>
      </c>
      <c r="F58" s="71"/>
      <c r="G58" s="71"/>
      <c r="H58" s="72"/>
      <c r="I58" s="72"/>
      <c r="J58" s="73" t="str">
        <f>IFERROR((مخزن!N56/مخزن!K56),"")</f>
        <v/>
      </c>
      <c r="K58" s="73" t="str">
        <f t="shared" si="0"/>
        <v/>
      </c>
    </row>
    <row r="59" spans="2:11" ht="20.100000000000001" customHeight="1" x14ac:dyDescent="0.2">
      <c r="B59" s="69" t="str">
        <f>مخزن!D57</f>
        <v/>
      </c>
      <c r="C59" s="69">
        <f>مخزن!E57</f>
        <v>0</v>
      </c>
      <c r="D59" s="69">
        <f>مخزن!F57</f>
        <v>0</v>
      </c>
      <c r="E59" s="70">
        <f>مخزن!K57</f>
        <v>0</v>
      </c>
      <c r="F59" s="71"/>
      <c r="G59" s="71"/>
      <c r="H59" s="72"/>
      <c r="I59" s="72"/>
      <c r="J59" s="73" t="str">
        <f>IFERROR((مخزن!N57/مخزن!K57),"")</f>
        <v/>
      </c>
      <c r="K59" s="73" t="str">
        <f t="shared" si="0"/>
        <v/>
      </c>
    </row>
    <row r="60" spans="2:11" ht="20.100000000000001" customHeight="1" x14ac:dyDescent="0.2">
      <c r="B60" s="69" t="str">
        <f>مخزن!D58</f>
        <v/>
      </c>
      <c r="C60" s="69">
        <f>مخزن!E58</f>
        <v>0</v>
      </c>
      <c r="D60" s="69">
        <f>مخزن!F58</f>
        <v>0</v>
      </c>
      <c r="E60" s="70">
        <f>مخزن!K58</f>
        <v>0</v>
      </c>
      <c r="F60" s="71"/>
      <c r="G60" s="71"/>
      <c r="H60" s="72"/>
      <c r="I60" s="72"/>
      <c r="J60" s="73" t="str">
        <f>IFERROR((مخزن!N58/مخزن!K58),"")</f>
        <v/>
      </c>
      <c r="K60" s="73" t="str">
        <f t="shared" si="0"/>
        <v/>
      </c>
    </row>
    <row r="61" spans="2:11" ht="20.100000000000001" customHeight="1" x14ac:dyDescent="0.2">
      <c r="B61" s="69" t="str">
        <f>مخزن!D59</f>
        <v/>
      </c>
      <c r="C61" s="69">
        <f>مخزن!E59</f>
        <v>0</v>
      </c>
      <c r="D61" s="69">
        <f>مخزن!F59</f>
        <v>0</v>
      </c>
      <c r="E61" s="70">
        <f>مخزن!K59</f>
        <v>0</v>
      </c>
      <c r="F61" s="71"/>
      <c r="G61" s="71"/>
      <c r="H61" s="72"/>
      <c r="I61" s="72"/>
      <c r="J61" s="73" t="str">
        <f>IFERROR((مخزن!N59/مخزن!K59),"")</f>
        <v/>
      </c>
      <c r="K61" s="73" t="str">
        <f t="shared" si="0"/>
        <v/>
      </c>
    </row>
    <row r="62" spans="2:11" ht="20.100000000000001" customHeight="1" x14ac:dyDescent="0.2">
      <c r="B62" s="69" t="str">
        <f>مخزن!D60</f>
        <v/>
      </c>
      <c r="C62" s="69">
        <f>مخزن!E60</f>
        <v>0</v>
      </c>
      <c r="D62" s="69">
        <f>مخزن!F60</f>
        <v>0</v>
      </c>
      <c r="E62" s="70">
        <f>مخزن!K60</f>
        <v>0</v>
      </c>
      <c r="F62" s="71"/>
      <c r="G62" s="71"/>
      <c r="H62" s="72"/>
      <c r="I62" s="72"/>
      <c r="J62" s="73" t="str">
        <f>IFERROR((مخزن!N60/مخزن!K60),"")</f>
        <v/>
      </c>
      <c r="K62" s="73" t="str">
        <f t="shared" si="0"/>
        <v/>
      </c>
    </row>
    <row r="63" spans="2:11" ht="20.100000000000001" customHeight="1" x14ac:dyDescent="0.2">
      <c r="B63" s="69" t="str">
        <f>مخزن!D61</f>
        <v/>
      </c>
      <c r="C63" s="69">
        <f>مخزن!E61</f>
        <v>0</v>
      </c>
      <c r="D63" s="69">
        <f>مخزن!F61</f>
        <v>0</v>
      </c>
      <c r="E63" s="70">
        <f>مخزن!K61</f>
        <v>0</v>
      </c>
      <c r="F63" s="71"/>
      <c r="G63" s="71"/>
      <c r="H63" s="72"/>
      <c r="I63" s="72"/>
      <c r="J63" s="73" t="str">
        <f>IFERROR((مخزن!N61/مخزن!K61),"")</f>
        <v/>
      </c>
      <c r="K63" s="73" t="str">
        <f t="shared" si="0"/>
        <v/>
      </c>
    </row>
    <row r="64" spans="2:11" ht="20.100000000000001" customHeight="1" x14ac:dyDescent="0.2">
      <c r="B64" s="69" t="str">
        <f>مخزن!D62</f>
        <v/>
      </c>
      <c r="C64" s="69">
        <f>مخزن!E62</f>
        <v>0</v>
      </c>
      <c r="D64" s="69">
        <f>مخزن!F62</f>
        <v>0</v>
      </c>
      <c r="E64" s="70">
        <f>مخزن!K62</f>
        <v>0</v>
      </c>
      <c r="F64" s="71"/>
      <c r="G64" s="71"/>
      <c r="H64" s="72"/>
      <c r="I64" s="72"/>
      <c r="J64" s="73" t="str">
        <f>IFERROR((مخزن!N62/مخزن!K62),"")</f>
        <v/>
      </c>
      <c r="K64" s="73" t="str">
        <f t="shared" si="0"/>
        <v/>
      </c>
    </row>
    <row r="65" spans="2:11" ht="20.100000000000001" customHeight="1" x14ac:dyDescent="0.2">
      <c r="B65" s="69" t="str">
        <f>مخزن!D63</f>
        <v/>
      </c>
      <c r="C65" s="69">
        <f>مخزن!E63</f>
        <v>0</v>
      </c>
      <c r="D65" s="69">
        <f>مخزن!F63</f>
        <v>0</v>
      </c>
      <c r="E65" s="70">
        <f>مخزن!K63</f>
        <v>0</v>
      </c>
      <c r="F65" s="71"/>
      <c r="G65" s="71"/>
      <c r="H65" s="72"/>
      <c r="I65" s="72"/>
      <c r="J65" s="73" t="str">
        <f>IFERROR((مخزن!N63/مخزن!K63),"")</f>
        <v/>
      </c>
      <c r="K65" s="73" t="str">
        <f t="shared" si="0"/>
        <v/>
      </c>
    </row>
    <row r="66" spans="2:11" ht="20.100000000000001" customHeight="1" x14ac:dyDescent="0.2">
      <c r="B66" s="69" t="str">
        <f>مخزن!D64</f>
        <v/>
      </c>
      <c r="C66" s="69">
        <f>مخزن!E64</f>
        <v>0</v>
      </c>
      <c r="D66" s="69">
        <f>مخزن!F64</f>
        <v>0</v>
      </c>
      <c r="E66" s="70">
        <f>مخزن!K64</f>
        <v>0</v>
      </c>
      <c r="F66" s="71"/>
      <c r="G66" s="71"/>
      <c r="H66" s="72"/>
      <c r="I66" s="72"/>
      <c r="J66" s="73" t="str">
        <f>IFERROR((مخزن!N64/مخزن!K64),"")</f>
        <v/>
      </c>
      <c r="K66" s="73" t="str">
        <f t="shared" si="0"/>
        <v/>
      </c>
    </row>
    <row r="67" spans="2:11" ht="20.100000000000001" customHeight="1" x14ac:dyDescent="0.2">
      <c r="B67" s="69" t="str">
        <f>مخزن!D65</f>
        <v/>
      </c>
      <c r="C67" s="69">
        <f>مخزن!E65</f>
        <v>0</v>
      </c>
      <c r="D67" s="69">
        <f>مخزن!F65</f>
        <v>0</v>
      </c>
      <c r="E67" s="70">
        <f>مخزن!K65</f>
        <v>0</v>
      </c>
      <c r="F67" s="71"/>
      <c r="G67" s="71"/>
      <c r="H67" s="72"/>
      <c r="I67" s="72"/>
      <c r="J67" s="73" t="str">
        <f>IFERROR((مخزن!N65/مخزن!K65),"")</f>
        <v/>
      </c>
      <c r="K67" s="73" t="str">
        <f t="shared" si="0"/>
        <v/>
      </c>
    </row>
    <row r="68" spans="2:11" ht="20.100000000000001" customHeight="1" x14ac:dyDescent="0.2">
      <c r="B68" s="69" t="str">
        <f>مخزن!D66</f>
        <v/>
      </c>
      <c r="C68" s="69">
        <f>مخزن!E66</f>
        <v>0</v>
      </c>
      <c r="D68" s="69">
        <f>مخزن!F66</f>
        <v>0</v>
      </c>
      <c r="E68" s="70">
        <f>مخزن!K66</f>
        <v>0</v>
      </c>
      <c r="F68" s="71"/>
      <c r="G68" s="71"/>
      <c r="H68" s="72"/>
      <c r="I68" s="72"/>
      <c r="J68" s="73" t="str">
        <f>IFERROR((مخزن!N66/مخزن!K66),"")</f>
        <v/>
      </c>
      <c r="K68" s="73" t="str">
        <f t="shared" si="0"/>
        <v/>
      </c>
    </row>
    <row r="69" spans="2:11" ht="20.100000000000001" customHeight="1" x14ac:dyDescent="0.2">
      <c r="B69" s="69" t="str">
        <f>مخزن!D67</f>
        <v/>
      </c>
      <c r="C69" s="69">
        <f>مخزن!E67</f>
        <v>0</v>
      </c>
      <c r="D69" s="69">
        <f>مخزن!F67</f>
        <v>0</v>
      </c>
      <c r="E69" s="70">
        <f>مخزن!K67</f>
        <v>0</v>
      </c>
      <c r="F69" s="71"/>
      <c r="G69" s="71"/>
      <c r="H69" s="72"/>
      <c r="I69" s="72"/>
      <c r="J69" s="73" t="str">
        <f>IFERROR((مخزن!N67/مخزن!K67),"")</f>
        <v/>
      </c>
      <c r="K69" s="73" t="str">
        <f t="shared" si="0"/>
        <v/>
      </c>
    </row>
    <row r="70" spans="2:11" ht="20.100000000000001" customHeight="1" x14ac:dyDescent="0.2">
      <c r="B70" s="69" t="str">
        <f>مخزن!D68</f>
        <v/>
      </c>
      <c r="C70" s="69">
        <f>مخزن!E68</f>
        <v>0</v>
      </c>
      <c r="D70" s="69">
        <f>مخزن!F68</f>
        <v>0</v>
      </c>
      <c r="E70" s="70">
        <f>مخزن!K68</f>
        <v>0</v>
      </c>
      <c r="F70" s="71"/>
      <c r="G70" s="71"/>
      <c r="H70" s="72"/>
      <c r="I70" s="72"/>
      <c r="J70" s="73" t="str">
        <f>IFERROR((مخزن!N68/مخزن!K68),"")</f>
        <v/>
      </c>
      <c r="K70" s="73" t="str">
        <f t="shared" si="0"/>
        <v/>
      </c>
    </row>
    <row r="71" spans="2:11" ht="20.100000000000001" customHeight="1" x14ac:dyDescent="0.2">
      <c r="B71" s="69" t="str">
        <f>مخزن!D69</f>
        <v/>
      </c>
      <c r="C71" s="69">
        <f>مخزن!E69</f>
        <v>0</v>
      </c>
      <c r="D71" s="69">
        <f>مخزن!F69</f>
        <v>0</v>
      </c>
      <c r="E71" s="70">
        <f>مخزن!K69</f>
        <v>0</v>
      </c>
      <c r="F71" s="71"/>
      <c r="G71" s="71"/>
      <c r="H71" s="72"/>
      <c r="I71" s="72"/>
      <c r="J71" s="73" t="str">
        <f>IFERROR((مخزن!N69/مخزن!K69),"")</f>
        <v/>
      </c>
      <c r="K71" s="73" t="str">
        <f t="shared" ref="K71:K134" si="1">IFERROR((J71*E71),"")</f>
        <v/>
      </c>
    </row>
    <row r="72" spans="2:11" ht="20.100000000000001" customHeight="1" x14ac:dyDescent="0.2">
      <c r="B72" s="69" t="str">
        <f>مخزن!D70</f>
        <v/>
      </c>
      <c r="C72" s="69">
        <f>مخزن!E70</f>
        <v>0</v>
      </c>
      <c r="D72" s="69">
        <f>مخزن!F70</f>
        <v>0</v>
      </c>
      <c r="E72" s="70">
        <f>مخزن!K70</f>
        <v>0</v>
      </c>
      <c r="F72" s="71"/>
      <c r="G72" s="71"/>
      <c r="H72" s="72"/>
      <c r="I72" s="72"/>
      <c r="J72" s="73" t="str">
        <f>IFERROR((مخزن!N70/مخزن!K70),"")</f>
        <v/>
      </c>
      <c r="K72" s="73" t="str">
        <f t="shared" si="1"/>
        <v/>
      </c>
    </row>
    <row r="73" spans="2:11" ht="20.100000000000001" customHeight="1" x14ac:dyDescent="0.2">
      <c r="B73" s="69" t="str">
        <f>مخزن!D71</f>
        <v/>
      </c>
      <c r="C73" s="69">
        <f>مخزن!E71</f>
        <v>0</v>
      </c>
      <c r="D73" s="69">
        <f>مخزن!F71</f>
        <v>0</v>
      </c>
      <c r="E73" s="70">
        <f>مخزن!K71</f>
        <v>0</v>
      </c>
      <c r="F73" s="71"/>
      <c r="G73" s="71"/>
      <c r="H73" s="72"/>
      <c r="I73" s="72"/>
      <c r="J73" s="73" t="str">
        <f>IFERROR((مخزن!N71/مخزن!K71),"")</f>
        <v/>
      </c>
      <c r="K73" s="73" t="str">
        <f t="shared" si="1"/>
        <v/>
      </c>
    </row>
    <row r="74" spans="2:11" ht="20.100000000000001" customHeight="1" x14ac:dyDescent="0.2">
      <c r="B74" s="69" t="str">
        <f>مخزن!D72</f>
        <v/>
      </c>
      <c r="C74" s="69">
        <f>مخزن!E72</f>
        <v>0</v>
      </c>
      <c r="D74" s="69">
        <f>مخزن!F72</f>
        <v>0</v>
      </c>
      <c r="E74" s="70">
        <f>مخزن!K72</f>
        <v>0</v>
      </c>
      <c r="F74" s="71"/>
      <c r="G74" s="71"/>
      <c r="H74" s="72"/>
      <c r="I74" s="72"/>
      <c r="J74" s="73" t="str">
        <f>IFERROR((مخزن!N72/مخزن!K72),"")</f>
        <v/>
      </c>
      <c r="K74" s="73" t="str">
        <f t="shared" si="1"/>
        <v/>
      </c>
    </row>
    <row r="75" spans="2:11" ht="20.100000000000001" customHeight="1" x14ac:dyDescent="0.2">
      <c r="B75" s="69" t="str">
        <f>مخزن!D73</f>
        <v/>
      </c>
      <c r="C75" s="69">
        <f>مخزن!E73</f>
        <v>0</v>
      </c>
      <c r="D75" s="69">
        <f>مخزن!F73</f>
        <v>0</v>
      </c>
      <c r="E75" s="70">
        <f>مخزن!K73</f>
        <v>0</v>
      </c>
      <c r="F75" s="71"/>
      <c r="G75" s="71"/>
      <c r="H75" s="72"/>
      <c r="I75" s="72"/>
      <c r="J75" s="73" t="str">
        <f>IFERROR((مخزن!N73/مخزن!K73),"")</f>
        <v/>
      </c>
      <c r="K75" s="73" t="str">
        <f t="shared" si="1"/>
        <v/>
      </c>
    </row>
    <row r="76" spans="2:11" ht="20.100000000000001" customHeight="1" x14ac:dyDescent="0.2">
      <c r="B76" s="69" t="str">
        <f>مخزن!D74</f>
        <v/>
      </c>
      <c r="C76" s="69">
        <f>مخزن!E74</f>
        <v>0</v>
      </c>
      <c r="D76" s="69">
        <f>مخزن!F74</f>
        <v>0</v>
      </c>
      <c r="E76" s="70">
        <f>مخزن!K74</f>
        <v>0</v>
      </c>
      <c r="F76" s="71"/>
      <c r="G76" s="71"/>
      <c r="H76" s="72"/>
      <c r="I76" s="72"/>
      <c r="J76" s="73" t="str">
        <f>IFERROR((مخزن!N74/مخزن!K74),"")</f>
        <v/>
      </c>
      <c r="K76" s="73" t="str">
        <f t="shared" si="1"/>
        <v/>
      </c>
    </row>
    <row r="77" spans="2:11" ht="20.100000000000001" customHeight="1" x14ac:dyDescent="0.2">
      <c r="B77" s="69" t="str">
        <f>مخزن!D75</f>
        <v/>
      </c>
      <c r="C77" s="69">
        <f>مخزن!E75</f>
        <v>0</v>
      </c>
      <c r="D77" s="69">
        <f>مخزن!F75</f>
        <v>0</v>
      </c>
      <c r="E77" s="70">
        <f>مخزن!K75</f>
        <v>0</v>
      </c>
      <c r="F77" s="71"/>
      <c r="G77" s="71"/>
      <c r="H77" s="72"/>
      <c r="I77" s="72"/>
      <c r="J77" s="73" t="str">
        <f>IFERROR((مخزن!N75/مخزن!K75),"")</f>
        <v/>
      </c>
      <c r="K77" s="73" t="str">
        <f t="shared" si="1"/>
        <v/>
      </c>
    </row>
    <row r="78" spans="2:11" ht="20.100000000000001" customHeight="1" x14ac:dyDescent="0.2">
      <c r="B78" s="69" t="str">
        <f>مخزن!D76</f>
        <v/>
      </c>
      <c r="C78" s="69">
        <f>مخزن!E76</f>
        <v>0</v>
      </c>
      <c r="D78" s="69">
        <f>مخزن!F76</f>
        <v>0</v>
      </c>
      <c r="E78" s="70">
        <f>مخزن!K76</f>
        <v>0</v>
      </c>
      <c r="F78" s="71"/>
      <c r="G78" s="71"/>
      <c r="H78" s="72"/>
      <c r="I78" s="72"/>
      <c r="J78" s="73" t="str">
        <f>IFERROR((مخزن!N76/مخزن!K76),"")</f>
        <v/>
      </c>
      <c r="K78" s="73" t="str">
        <f t="shared" si="1"/>
        <v/>
      </c>
    </row>
    <row r="79" spans="2:11" ht="20.100000000000001" customHeight="1" x14ac:dyDescent="0.2">
      <c r="B79" s="69" t="str">
        <f>مخزن!D77</f>
        <v/>
      </c>
      <c r="C79" s="69">
        <f>مخزن!E77</f>
        <v>0</v>
      </c>
      <c r="D79" s="69">
        <f>مخزن!F77</f>
        <v>0</v>
      </c>
      <c r="E79" s="70">
        <f>مخزن!K77</f>
        <v>0</v>
      </c>
      <c r="F79" s="71"/>
      <c r="G79" s="71"/>
      <c r="H79" s="72"/>
      <c r="I79" s="72"/>
      <c r="J79" s="73" t="str">
        <f>IFERROR((مخزن!N77/مخزن!K77),"")</f>
        <v/>
      </c>
      <c r="K79" s="73" t="str">
        <f t="shared" si="1"/>
        <v/>
      </c>
    </row>
    <row r="80" spans="2:11" ht="20.100000000000001" customHeight="1" x14ac:dyDescent="0.2">
      <c r="B80" s="69" t="str">
        <f>مخزن!D78</f>
        <v/>
      </c>
      <c r="C80" s="69">
        <f>مخزن!E78</f>
        <v>0</v>
      </c>
      <c r="D80" s="69">
        <f>مخزن!F78</f>
        <v>0</v>
      </c>
      <c r="E80" s="70">
        <f>مخزن!K78</f>
        <v>0</v>
      </c>
      <c r="F80" s="71"/>
      <c r="G80" s="71"/>
      <c r="H80" s="72"/>
      <c r="I80" s="72"/>
      <c r="J80" s="73" t="str">
        <f>IFERROR((مخزن!N78/مخزن!K78),"")</f>
        <v/>
      </c>
      <c r="K80" s="73" t="str">
        <f t="shared" si="1"/>
        <v/>
      </c>
    </row>
    <row r="81" spans="2:11" ht="20.100000000000001" customHeight="1" x14ac:dyDescent="0.2">
      <c r="B81" s="69" t="str">
        <f>مخزن!D79</f>
        <v/>
      </c>
      <c r="C81" s="69">
        <f>مخزن!E79</f>
        <v>0</v>
      </c>
      <c r="D81" s="69">
        <f>مخزن!F79</f>
        <v>0</v>
      </c>
      <c r="E81" s="70">
        <f>مخزن!K79</f>
        <v>0</v>
      </c>
      <c r="F81" s="71"/>
      <c r="G81" s="71"/>
      <c r="H81" s="72"/>
      <c r="I81" s="72"/>
      <c r="J81" s="73" t="str">
        <f>IFERROR((مخزن!N79/مخزن!K79),"")</f>
        <v/>
      </c>
      <c r="K81" s="73" t="str">
        <f t="shared" si="1"/>
        <v/>
      </c>
    </row>
    <row r="82" spans="2:11" ht="20.100000000000001" customHeight="1" x14ac:dyDescent="0.2">
      <c r="B82" s="69" t="str">
        <f>مخزن!D80</f>
        <v/>
      </c>
      <c r="C82" s="69">
        <f>مخزن!E80</f>
        <v>0</v>
      </c>
      <c r="D82" s="69">
        <f>مخزن!F80</f>
        <v>0</v>
      </c>
      <c r="E82" s="70">
        <f>مخزن!K80</f>
        <v>0</v>
      </c>
      <c r="F82" s="71"/>
      <c r="G82" s="71"/>
      <c r="H82" s="72"/>
      <c r="I82" s="72"/>
      <c r="J82" s="73" t="str">
        <f>IFERROR((مخزن!N80/مخزن!K80),"")</f>
        <v/>
      </c>
      <c r="K82" s="73" t="str">
        <f t="shared" si="1"/>
        <v/>
      </c>
    </row>
    <row r="83" spans="2:11" ht="20.100000000000001" customHeight="1" x14ac:dyDescent="0.2">
      <c r="B83" s="69" t="str">
        <f>مخزن!D81</f>
        <v/>
      </c>
      <c r="C83" s="69">
        <f>مخزن!E81</f>
        <v>0</v>
      </c>
      <c r="D83" s="69">
        <f>مخزن!F81</f>
        <v>0</v>
      </c>
      <c r="E83" s="70">
        <f>مخزن!K81</f>
        <v>0</v>
      </c>
      <c r="F83" s="71"/>
      <c r="G83" s="71"/>
      <c r="H83" s="72"/>
      <c r="I83" s="72"/>
      <c r="J83" s="73" t="str">
        <f>IFERROR((مخزن!N81/مخزن!K81),"")</f>
        <v/>
      </c>
      <c r="K83" s="73" t="str">
        <f t="shared" si="1"/>
        <v/>
      </c>
    </row>
    <row r="84" spans="2:11" ht="20.100000000000001" customHeight="1" x14ac:dyDescent="0.2">
      <c r="B84" s="69" t="str">
        <f>مخزن!D82</f>
        <v/>
      </c>
      <c r="C84" s="69">
        <f>مخزن!E82</f>
        <v>0</v>
      </c>
      <c r="D84" s="69">
        <f>مخزن!F82</f>
        <v>0</v>
      </c>
      <c r="E84" s="70">
        <f>مخزن!K82</f>
        <v>0</v>
      </c>
      <c r="F84" s="71"/>
      <c r="G84" s="71"/>
      <c r="H84" s="72"/>
      <c r="I84" s="72"/>
      <c r="J84" s="73" t="str">
        <f>IFERROR((مخزن!N82/مخزن!K82),"")</f>
        <v/>
      </c>
      <c r="K84" s="73" t="str">
        <f t="shared" si="1"/>
        <v/>
      </c>
    </row>
    <row r="85" spans="2:11" ht="20.100000000000001" customHeight="1" x14ac:dyDescent="0.2">
      <c r="B85" s="69" t="str">
        <f>مخزن!D83</f>
        <v/>
      </c>
      <c r="C85" s="69">
        <f>مخزن!E83</f>
        <v>0</v>
      </c>
      <c r="D85" s="69">
        <f>مخزن!F83</f>
        <v>0</v>
      </c>
      <c r="E85" s="70">
        <f>مخزن!K83</f>
        <v>0</v>
      </c>
      <c r="F85" s="71"/>
      <c r="G85" s="71"/>
      <c r="H85" s="72"/>
      <c r="I85" s="72"/>
      <c r="J85" s="73" t="str">
        <f>IFERROR((مخزن!N83/مخزن!K83),"")</f>
        <v/>
      </c>
      <c r="K85" s="73" t="str">
        <f t="shared" si="1"/>
        <v/>
      </c>
    </row>
    <row r="86" spans="2:11" ht="20.100000000000001" customHeight="1" x14ac:dyDescent="0.2">
      <c r="B86" s="69" t="str">
        <f>مخزن!D84</f>
        <v/>
      </c>
      <c r="C86" s="69">
        <f>مخزن!E84</f>
        <v>0</v>
      </c>
      <c r="D86" s="69">
        <f>مخزن!F84</f>
        <v>0</v>
      </c>
      <c r="E86" s="70">
        <f>مخزن!K84</f>
        <v>0</v>
      </c>
      <c r="F86" s="71"/>
      <c r="G86" s="71"/>
      <c r="H86" s="72"/>
      <c r="I86" s="72"/>
      <c r="J86" s="73" t="str">
        <f>IFERROR((مخزن!N84/مخزن!K84),"")</f>
        <v/>
      </c>
      <c r="K86" s="73" t="str">
        <f t="shared" si="1"/>
        <v/>
      </c>
    </row>
    <row r="87" spans="2:11" ht="20.100000000000001" customHeight="1" x14ac:dyDescent="0.2">
      <c r="B87" s="69" t="str">
        <f>مخزن!D85</f>
        <v/>
      </c>
      <c r="C87" s="69">
        <f>مخزن!E85</f>
        <v>0</v>
      </c>
      <c r="D87" s="69">
        <f>مخزن!F85</f>
        <v>0</v>
      </c>
      <c r="E87" s="70">
        <f>مخزن!K85</f>
        <v>0</v>
      </c>
      <c r="F87" s="71"/>
      <c r="G87" s="71"/>
      <c r="H87" s="72"/>
      <c r="I87" s="72"/>
      <c r="J87" s="73" t="str">
        <f>IFERROR((مخزن!N85/مخزن!K85),"")</f>
        <v/>
      </c>
      <c r="K87" s="73" t="str">
        <f t="shared" si="1"/>
        <v/>
      </c>
    </row>
    <row r="88" spans="2:11" ht="20.100000000000001" customHeight="1" x14ac:dyDescent="0.2">
      <c r="B88" s="69" t="str">
        <f>مخزن!D86</f>
        <v/>
      </c>
      <c r="C88" s="69">
        <f>مخزن!E86</f>
        <v>0</v>
      </c>
      <c r="D88" s="69">
        <f>مخزن!F86</f>
        <v>0</v>
      </c>
      <c r="E88" s="70">
        <f>مخزن!K86</f>
        <v>0</v>
      </c>
      <c r="F88" s="71"/>
      <c r="G88" s="71"/>
      <c r="H88" s="72"/>
      <c r="I88" s="72"/>
      <c r="J88" s="73" t="str">
        <f>IFERROR((مخزن!N86/مخزن!K86),"")</f>
        <v/>
      </c>
      <c r="K88" s="73" t="str">
        <f t="shared" si="1"/>
        <v/>
      </c>
    </row>
    <row r="89" spans="2:11" ht="20.100000000000001" customHeight="1" x14ac:dyDescent="0.2">
      <c r="B89" s="69" t="str">
        <f>مخزن!D87</f>
        <v/>
      </c>
      <c r="C89" s="69">
        <f>مخزن!E87</f>
        <v>0</v>
      </c>
      <c r="D89" s="69">
        <f>مخزن!F87</f>
        <v>0</v>
      </c>
      <c r="E89" s="70">
        <f>مخزن!K87</f>
        <v>0</v>
      </c>
      <c r="F89" s="71"/>
      <c r="G89" s="71"/>
      <c r="H89" s="72"/>
      <c r="I89" s="72"/>
      <c r="J89" s="73" t="str">
        <f>IFERROR((مخزن!N87/مخزن!K87),"")</f>
        <v/>
      </c>
      <c r="K89" s="73" t="str">
        <f t="shared" si="1"/>
        <v/>
      </c>
    </row>
    <row r="90" spans="2:11" ht="20.100000000000001" customHeight="1" x14ac:dyDescent="0.2">
      <c r="B90" s="69" t="str">
        <f>مخزن!D88</f>
        <v/>
      </c>
      <c r="C90" s="69">
        <f>مخزن!E88</f>
        <v>0</v>
      </c>
      <c r="D90" s="69">
        <f>مخزن!F88</f>
        <v>0</v>
      </c>
      <c r="E90" s="70">
        <f>مخزن!K88</f>
        <v>0</v>
      </c>
      <c r="F90" s="71"/>
      <c r="G90" s="71"/>
      <c r="H90" s="72"/>
      <c r="I90" s="72"/>
      <c r="J90" s="73" t="str">
        <f>IFERROR((مخزن!N88/مخزن!K88),"")</f>
        <v/>
      </c>
      <c r="K90" s="73" t="str">
        <f t="shared" si="1"/>
        <v/>
      </c>
    </row>
    <row r="91" spans="2:11" ht="20.100000000000001" customHeight="1" x14ac:dyDescent="0.2">
      <c r="B91" s="69" t="str">
        <f>مخزن!D89</f>
        <v/>
      </c>
      <c r="C91" s="69">
        <f>مخزن!E89</f>
        <v>0</v>
      </c>
      <c r="D91" s="69">
        <f>مخزن!F89</f>
        <v>0</v>
      </c>
      <c r="E91" s="70">
        <f>مخزن!K89</f>
        <v>0</v>
      </c>
      <c r="F91" s="71"/>
      <c r="G91" s="71"/>
      <c r="H91" s="72"/>
      <c r="I91" s="72"/>
      <c r="J91" s="73" t="str">
        <f>IFERROR((مخزن!N89/مخزن!K89),"")</f>
        <v/>
      </c>
      <c r="K91" s="73" t="str">
        <f t="shared" si="1"/>
        <v/>
      </c>
    </row>
    <row r="92" spans="2:11" ht="20.100000000000001" customHeight="1" x14ac:dyDescent="0.2">
      <c r="B92" s="69" t="str">
        <f>مخزن!D90</f>
        <v/>
      </c>
      <c r="C92" s="69">
        <f>مخزن!E90</f>
        <v>0</v>
      </c>
      <c r="D92" s="69">
        <f>مخزن!F90</f>
        <v>0</v>
      </c>
      <c r="E92" s="70">
        <f>مخزن!K90</f>
        <v>0</v>
      </c>
      <c r="F92" s="71"/>
      <c r="G92" s="71"/>
      <c r="H92" s="72"/>
      <c r="I92" s="72"/>
      <c r="J92" s="73" t="str">
        <f>IFERROR((مخزن!N90/مخزن!K90),"")</f>
        <v/>
      </c>
      <c r="K92" s="73" t="str">
        <f t="shared" si="1"/>
        <v/>
      </c>
    </row>
    <row r="93" spans="2:11" ht="20.100000000000001" customHeight="1" x14ac:dyDescent="0.2">
      <c r="B93" s="69" t="str">
        <f>مخزن!D91</f>
        <v/>
      </c>
      <c r="C93" s="69">
        <f>مخزن!E91</f>
        <v>0</v>
      </c>
      <c r="D93" s="69">
        <f>مخزن!F91</f>
        <v>0</v>
      </c>
      <c r="E93" s="70">
        <f>مخزن!K91</f>
        <v>0</v>
      </c>
      <c r="F93" s="71"/>
      <c r="G93" s="71"/>
      <c r="H93" s="72"/>
      <c r="I93" s="72"/>
      <c r="J93" s="73" t="str">
        <f>IFERROR((مخزن!N91/مخزن!K91),"")</f>
        <v/>
      </c>
      <c r="K93" s="73" t="str">
        <f t="shared" si="1"/>
        <v/>
      </c>
    </row>
    <row r="94" spans="2:11" ht="20.100000000000001" customHeight="1" x14ac:dyDescent="0.2">
      <c r="B94" s="69" t="str">
        <f>مخزن!D92</f>
        <v/>
      </c>
      <c r="C94" s="69">
        <f>مخزن!E92</f>
        <v>0</v>
      </c>
      <c r="D94" s="69">
        <f>مخزن!F92</f>
        <v>0</v>
      </c>
      <c r="E94" s="70">
        <f>مخزن!K92</f>
        <v>0</v>
      </c>
      <c r="F94" s="71"/>
      <c r="G94" s="71"/>
      <c r="H94" s="72"/>
      <c r="I94" s="72"/>
      <c r="J94" s="73" t="str">
        <f>IFERROR((مخزن!N92/مخزن!K92),"")</f>
        <v/>
      </c>
      <c r="K94" s="73" t="str">
        <f t="shared" si="1"/>
        <v/>
      </c>
    </row>
    <row r="95" spans="2:11" ht="20.100000000000001" customHeight="1" x14ac:dyDescent="0.2">
      <c r="B95" s="69" t="str">
        <f>مخزن!D93</f>
        <v/>
      </c>
      <c r="C95" s="69">
        <f>مخزن!E93</f>
        <v>0</v>
      </c>
      <c r="D95" s="69">
        <f>مخزن!F93</f>
        <v>0</v>
      </c>
      <c r="E95" s="70">
        <f>مخزن!K93</f>
        <v>0</v>
      </c>
      <c r="F95" s="71"/>
      <c r="G95" s="71"/>
      <c r="H95" s="72"/>
      <c r="I95" s="72"/>
      <c r="J95" s="73" t="str">
        <f>IFERROR((مخزن!N93/مخزن!K93),"")</f>
        <v/>
      </c>
      <c r="K95" s="73" t="str">
        <f t="shared" si="1"/>
        <v/>
      </c>
    </row>
    <row r="96" spans="2:11" ht="20.100000000000001" customHeight="1" x14ac:dyDescent="0.2">
      <c r="B96" s="69" t="str">
        <f>مخزن!D94</f>
        <v/>
      </c>
      <c r="C96" s="69">
        <f>مخزن!E94</f>
        <v>0</v>
      </c>
      <c r="D96" s="69">
        <f>مخزن!F94</f>
        <v>0</v>
      </c>
      <c r="E96" s="70">
        <f>مخزن!K94</f>
        <v>0</v>
      </c>
      <c r="F96" s="71"/>
      <c r="G96" s="71"/>
      <c r="H96" s="72"/>
      <c r="I96" s="72"/>
      <c r="J96" s="73" t="str">
        <f>IFERROR((مخزن!N94/مخزن!K94),"")</f>
        <v/>
      </c>
      <c r="K96" s="73" t="str">
        <f t="shared" si="1"/>
        <v/>
      </c>
    </row>
    <row r="97" spans="2:11" ht="20.100000000000001" customHeight="1" x14ac:dyDescent="0.2">
      <c r="B97" s="69" t="str">
        <f>مخزن!D95</f>
        <v/>
      </c>
      <c r="C97" s="69">
        <f>مخزن!E95</f>
        <v>0</v>
      </c>
      <c r="D97" s="69">
        <f>مخزن!F95</f>
        <v>0</v>
      </c>
      <c r="E97" s="70">
        <f>مخزن!K95</f>
        <v>0</v>
      </c>
      <c r="F97" s="71"/>
      <c r="G97" s="71"/>
      <c r="H97" s="72"/>
      <c r="I97" s="72"/>
      <c r="J97" s="73" t="str">
        <f>IFERROR((مخزن!N95/مخزن!K95),"")</f>
        <v/>
      </c>
      <c r="K97" s="73" t="str">
        <f t="shared" si="1"/>
        <v/>
      </c>
    </row>
    <row r="98" spans="2:11" ht="20.100000000000001" customHeight="1" x14ac:dyDescent="0.2">
      <c r="B98" s="69" t="str">
        <f>مخزن!D96</f>
        <v/>
      </c>
      <c r="C98" s="69">
        <f>مخزن!E96</f>
        <v>0</v>
      </c>
      <c r="D98" s="69">
        <f>مخزن!F96</f>
        <v>0</v>
      </c>
      <c r="E98" s="70">
        <f>مخزن!K96</f>
        <v>0</v>
      </c>
      <c r="F98" s="71"/>
      <c r="G98" s="71"/>
      <c r="H98" s="72"/>
      <c r="I98" s="72"/>
      <c r="J98" s="73" t="str">
        <f>IFERROR((مخزن!N96/مخزن!K96),"")</f>
        <v/>
      </c>
      <c r="K98" s="73" t="str">
        <f t="shared" si="1"/>
        <v/>
      </c>
    </row>
    <row r="99" spans="2:11" ht="20.100000000000001" customHeight="1" x14ac:dyDescent="0.2">
      <c r="B99" s="69" t="str">
        <f>مخزن!D97</f>
        <v/>
      </c>
      <c r="C99" s="69">
        <f>مخزن!E97</f>
        <v>0</v>
      </c>
      <c r="D99" s="69">
        <f>مخزن!F97</f>
        <v>0</v>
      </c>
      <c r="E99" s="70">
        <f>مخزن!K97</f>
        <v>0</v>
      </c>
      <c r="F99" s="71"/>
      <c r="G99" s="71"/>
      <c r="H99" s="72"/>
      <c r="I99" s="72"/>
      <c r="J99" s="73" t="str">
        <f>IFERROR((مخزن!N97/مخزن!K97),"")</f>
        <v/>
      </c>
      <c r="K99" s="73" t="str">
        <f t="shared" si="1"/>
        <v/>
      </c>
    </row>
    <row r="100" spans="2:11" ht="20.100000000000001" customHeight="1" x14ac:dyDescent="0.2">
      <c r="B100" s="69" t="str">
        <f>مخزن!D98</f>
        <v/>
      </c>
      <c r="C100" s="69">
        <f>مخزن!E98</f>
        <v>0</v>
      </c>
      <c r="D100" s="69">
        <f>مخزن!F98</f>
        <v>0</v>
      </c>
      <c r="E100" s="70">
        <f>مخزن!K98</f>
        <v>0</v>
      </c>
      <c r="F100" s="71"/>
      <c r="G100" s="71"/>
      <c r="H100" s="72"/>
      <c r="I100" s="72"/>
      <c r="J100" s="73" t="str">
        <f>IFERROR((مخزن!N98/مخزن!K98),"")</f>
        <v/>
      </c>
      <c r="K100" s="73" t="str">
        <f t="shared" si="1"/>
        <v/>
      </c>
    </row>
    <row r="101" spans="2:11" ht="20.100000000000001" customHeight="1" x14ac:dyDescent="0.2">
      <c r="B101" s="69" t="str">
        <f>مخزن!D99</f>
        <v/>
      </c>
      <c r="C101" s="69">
        <f>مخزن!E99</f>
        <v>0</v>
      </c>
      <c r="D101" s="69">
        <f>مخزن!F99</f>
        <v>0</v>
      </c>
      <c r="E101" s="70">
        <f>مخزن!K99</f>
        <v>0</v>
      </c>
      <c r="F101" s="71"/>
      <c r="G101" s="71"/>
      <c r="H101" s="72"/>
      <c r="I101" s="72"/>
      <c r="J101" s="73" t="str">
        <f>IFERROR((مخزن!N99/مخزن!K99),"")</f>
        <v/>
      </c>
      <c r="K101" s="73" t="str">
        <f t="shared" si="1"/>
        <v/>
      </c>
    </row>
    <row r="102" spans="2:11" ht="20.100000000000001" customHeight="1" x14ac:dyDescent="0.2">
      <c r="B102" s="69" t="str">
        <f>مخزن!D100</f>
        <v/>
      </c>
      <c r="C102" s="69">
        <f>مخزن!E100</f>
        <v>0</v>
      </c>
      <c r="D102" s="69">
        <f>مخزن!F100</f>
        <v>0</v>
      </c>
      <c r="E102" s="70">
        <f>مخزن!K100</f>
        <v>0</v>
      </c>
      <c r="F102" s="71"/>
      <c r="G102" s="71"/>
      <c r="H102" s="72"/>
      <c r="I102" s="72"/>
      <c r="J102" s="73" t="str">
        <f>IFERROR((مخزن!N100/مخزن!K100),"")</f>
        <v/>
      </c>
      <c r="K102" s="73" t="str">
        <f t="shared" si="1"/>
        <v/>
      </c>
    </row>
    <row r="103" spans="2:11" ht="20.100000000000001" customHeight="1" x14ac:dyDescent="0.2">
      <c r="B103" s="69" t="str">
        <f>مخزن!D101</f>
        <v/>
      </c>
      <c r="C103" s="69">
        <f>مخزن!E101</f>
        <v>0</v>
      </c>
      <c r="D103" s="69">
        <f>مخزن!F101</f>
        <v>0</v>
      </c>
      <c r="E103" s="70">
        <f>مخزن!K101</f>
        <v>0</v>
      </c>
      <c r="F103" s="71"/>
      <c r="G103" s="71"/>
      <c r="H103" s="72"/>
      <c r="I103" s="72"/>
      <c r="J103" s="73" t="str">
        <f>IFERROR((مخزن!N101/مخزن!K101),"")</f>
        <v/>
      </c>
      <c r="K103" s="73" t="str">
        <f t="shared" si="1"/>
        <v/>
      </c>
    </row>
    <row r="104" spans="2:11" ht="20.100000000000001" customHeight="1" x14ac:dyDescent="0.2">
      <c r="B104" s="69" t="str">
        <f>مخزن!D102</f>
        <v/>
      </c>
      <c r="C104" s="69">
        <f>مخزن!E102</f>
        <v>0</v>
      </c>
      <c r="D104" s="69">
        <f>مخزن!F102</f>
        <v>0</v>
      </c>
      <c r="E104" s="70">
        <f>مخزن!K102</f>
        <v>0</v>
      </c>
      <c r="F104" s="71"/>
      <c r="G104" s="71"/>
      <c r="H104" s="72"/>
      <c r="I104" s="72"/>
      <c r="J104" s="73" t="str">
        <f>IFERROR((مخزن!N102/مخزن!K102),"")</f>
        <v/>
      </c>
      <c r="K104" s="73" t="str">
        <f t="shared" si="1"/>
        <v/>
      </c>
    </row>
    <row r="105" spans="2:11" ht="20.100000000000001" customHeight="1" x14ac:dyDescent="0.2">
      <c r="B105" s="69" t="str">
        <f>مخزن!D103</f>
        <v/>
      </c>
      <c r="C105" s="69">
        <f>مخزن!E103</f>
        <v>0</v>
      </c>
      <c r="D105" s="69">
        <f>مخزن!F103</f>
        <v>0</v>
      </c>
      <c r="E105" s="70">
        <f>مخزن!K103</f>
        <v>0</v>
      </c>
      <c r="F105" s="71"/>
      <c r="G105" s="71"/>
      <c r="H105" s="72"/>
      <c r="I105" s="72"/>
      <c r="J105" s="73" t="str">
        <f>IFERROR((مخزن!N103/مخزن!K103),"")</f>
        <v/>
      </c>
      <c r="K105" s="73" t="str">
        <f t="shared" si="1"/>
        <v/>
      </c>
    </row>
    <row r="106" spans="2:11" ht="20.100000000000001" customHeight="1" x14ac:dyDescent="0.2">
      <c r="B106" s="69" t="str">
        <f>مخزن!D104</f>
        <v/>
      </c>
      <c r="C106" s="69">
        <f>مخزن!E104</f>
        <v>0</v>
      </c>
      <c r="D106" s="69">
        <f>مخزن!F104</f>
        <v>0</v>
      </c>
      <c r="E106" s="70">
        <f>مخزن!K104</f>
        <v>0</v>
      </c>
      <c r="F106" s="71"/>
      <c r="G106" s="71"/>
      <c r="H106" s="72"/>
      <c r="I106" s="72"/>
      <c r="J106" s="73" t="str">
        <f>IFERROR((مخزن!N104/مخزن!K104),"")</f>
        <v/>
      </c>
      <c r="K106" s="73" t="str">
        <f t="shared" si="1"/>
        <v/>
      </c>
    </row>
    <row r="107" spans="2:11" ht="20.100000000000001" customHeight="1" x14ac:dyDescent="0.2">
      <c r="B107" s="69" t="str">
        <f>مخزن!D105</f>
        <v/>
      </c>
      <c r="C107" s="69">
        <f>مخزن!E105</f>
        <v>0</v>
      </c>
      <c r="D107" s="69">
        <f>مخزن!F105</f>
        <v>0</v>
      </c>
      <c r="E107" s="70">
        <f>مخزن!K105</f>
        <v>0</v>
      </c>
      <c r="F107" s="71"/>
      <c r="G107" s="71"/>
      <c r="H107" s="72"/>
      <c r="I107" s="72"/>
      <c r="J107" s="73" t="str">
        <f>IFERROR((مخزن!N105/مخزن!K105),"")</f>
        <v/>
      </c>
      <c r="K107" s="73" t="str">
        <f t="shared" si="1"/>
        <v/>
      </c>
    </row>
    <row r="108" spans="2:11" ht="20.100000000000001" customHeight="1" x14ac:dyDescent="0.2">
      <c r="B108" s="69" t="str">
        <f>مخزن!D106</f>
        <v/>
      </c>
      <c r="C108" s="69">
        <f>مخزن!E106</f>
        <v>0</v>
      </c>
      <c r="D108" s="69">
        <f>مخزن!F106</f>
        <v>0</v>
      </c>
      <c r="E108" s="70">
        <f>مخزن!K106</f>
        <v>0</v>
      </c>
      <c r="F108" s="71"/>
      <c r="G108" s="71"/>
      <c r="H108" s="72"/>
      <c r="I108" s="72"/>
      <c r="J108" s="73" t="str">
        <f>IFERROR((مخزن!N106/مخزن!K106),"")</f>
        <v/>
      </c>
      <c r="K108" s="73" t="str">
        <f t="shared" si="1"/>
        <v/>
      </c>
    </row>
    <row r="109" spans="2:11" ht="20.100000000000001" customHeight="1" x14ac:dyDescent="0.2">
      <c r="B109" s="69" t="str">
        <f>مخزن!D107</f>
        <v/>
      </c>
      <c r="C109" s="69">
        <f>مخزن!E107</f>
        <v>0</v>
      </c>
      <c r="D109" s="69">
        <f>مخزن!F107</f>
        <v>0</v>
      </c>
      <c r="E109" s="70">
        <f>مخزن!K107</f>
        <v>0</v>
      </c>
      <c r="F109" s="71"/>
      <c r="G109" s="71"/>
      <c r="H109" s="72"/>
      <c r="I109" s="72"/>
      <c r="J109" s="73" t="str">
        <f>IFERROR((مخزن!N107/مخزن!K107),"")</f>
        <v/>
      </c>
      <c r="K109" s="73" t="str">
        <f t="shared" si="1"/>
        <v/>
      </c>
    </row>
    <row r="110" spans="2:11" ht="20.100000000000001" customHeight="1" x14ac:dyDescent="0.2">
      <c r="B110" s="69" t="str">
        <f>مخزن!D108</f>
        <v/>
      </c>
      <c r="C110" s="69">
        <f>مخزن!E108</f>
        <v>0</v>
      </c>
      <c r="D110" s="69">
        <f>مخزن!F108</f>
        <v>0</v>
      </c>
      <c r="E110" s="70">
        <f>مخزن!K108</f>
        <v>0</v>
      </c>
      <c r="F110" s="71"/>
      <c r="G110" s="71"/>
      <c r="H110" s="72"/>
      <c r="I110" s="72"/>
      <c r="J110" s="73" t="str">
        <f>IFERROR((مخزن!N108/مخزن!K108),"")</f>
        <v/>
      </c>
      <c r="K110" s="73" t="str">
        <f t="shared" si="1"/>
        <v/>
      </c>
    </row>
    <row r="111" spans="2:11" ht="20.100000000000001" customHeight="1" x14ac:dyDescent="0.2">
      <c r="B111" s="69" t="str">
        <f>مخزن!D109</f>
        <v/>
      </c>
      <c r="C111" s="69">
        <f>مخزن!E109</f>
        <v>0</v>
      </c>
      <c r="D111" s="69">
        <f>مخزن!F109</f>
        <v>0</v>
      </c>
      <c r="E111" s="70">
        <f>مخزن!K109</f>
        <v>0</v>
      </c>
      <c r="F111" s="71"/>
      <c r="G111" s="71"/>
      <c r="H111" s="72"/>
      <c r="I111" s="72"/>
      <c r="J111" s="73" t="str">
        <f>IFERROR((مخزن!N109/مخزن!K109),"")</f>
        <v/>
      </c>
      <c r="K111" s="73" t="str">
        <f t="shared" si="1"/>
        <v/>
      </c>
    </row>
    <row r="112" spans="2:11" ht="20.100000000000001" customHeight="1" x14ac:dyDescent="0.2">
      <c r="B112" s="69" t="str">
        <f>مخزن!D110</f>
        <v/>
      </c>
      <c r="C112" s="69">
        <f>مخزن!E110</f>
        <v>0</v>
      </c>
      <c r="D112" s="69">
        <f>مخزن!F110</f>
        <v>0</v>
      </c>
      <c r="E112" s="70">
        <f>مخزن!K110</f>
        <v>0</v>
      </c>
      <c r="F112" s="71"/>
      <c r="G112" s="71"/>
      <c r="H112" s="72"/>
      <c r="I112" s="72"/>
      <c r="J112" s="73" t="str">
        <f>IFERROR((مخزن!N110/مخزن!K110),"")</f>
        <v/>
      </c>
      <c r="K112" s="73" t="str">
        <f t="shared" si="1"/>
        <v/>
      </c>
    </row>
    <row r="113" spans="2:11" ht="20.100000000000001" customHeight="1" x14ac:dyDescent="0.2">
      <c r="B113" s="69" t="str">
        <f>مخزن!D111</f>
        <v/>
      </c>
      <c r="C113" s="69">
        <f>مخزن!E111</f>
        <v>0</v>
      </c>
      <c r="D113" s="69">
        <f>مخزن!F111</f>
        <v>0</v>
      </c>
      <c r="E113" s="70">
        <f>مخزن!K111</f>
        <v>0</v>
      </c>
      <c r="F113" s="71"/>
      <c r="G113" s="71"/>
      <c r="H113" s="72"/>
      <c r="I113" s="72"/>
      <c r="J113" s="73" t="str">
        <f>IFERROR((مخزن!N111/مخزن!K111),"")</f>
        <v/>
      </c>
      <c r="K113" s="73" t="str">
        <f t="shared" si="1"/>
        <v/>
      </c>
    </row>
    <row r="114" spans="2:11" ht="20.100000000000001" customHeight="1" x14ac:dyDescent="0.2">
      <c r="B114" s="69" t="str">
        <f>مخزن!D112</f>
        <v/>
      </c>
      <c r="C114" s="69">
        <f>مخزن!E112</f>
        <v>0</v>
      </c>
      <c r="D114" s="69">
        <f>مخزن!F112</f>
        <v>0</v>
      </c>
      <c r="E114" s="70">
        <f>مخزن!K112</f>
        <v>0</v>
      </c>
      <c r="F114" s="71"/>
      <c r="G114" s="71"/>
      <c r="H114" s="72"/>
      <c r="I114" s="72"/>
      <c r="J114" s="73" t="str">
        <f>IFERROR((مخزن!N112/مخزن!K112),"")</f>
        <v/>
      </c>
      <c r="K114" s="73" t="str">
        <f t="shared" si="1"/>
        <v/>
      </c>
    </row>
    <row r="115" spans="2:11" ht="20.100000000000001" customHeight="1" x14ac:dyDescent="0.2">
      <c r="B115" s="69" t="str">
        <f>مخزن!D113</f>
        <v/>
      </c>
      <c r="C115" s="69">
        <f>مخزن!E113</f>
        <v>0</v>
      </c>
      <c r="D115" s="69">
        <f>مخزن!F113</f>
        <v>0</v>
      </c>
      <c r="E115" s="70">
        <f>مخزن!K113</f>
        <v>0</v>
      </c>
      <c r="F115" s="71"/>
      <c r="G115" s="71"/>
      <c r="H115" s="72"/>
      <c r="I115" s="72"/>
      <c r="J115" s="73" t="str">
        <f>IFERROR((مخزن!N113/مخزن!K113),"")</f>
        <v/>
      </c>
      <c r="K115" s="73" t="str">
        <f t="shared" si="1"/>
        <v/>
      </c>
    </row>
    <row r="116" spans="2:11" ht="20.100000000000001" customHeight="1" x14ac:dyDescent="0.2">
      <c r="B116" s="69" t="str">
        <f>مخزن!D114</f>
        <v/>
      </c>
      <c r="C116" s="69">
        <f>مخزن!E114</f>
        <v>0</v>
      </c>
      <c r="D116" s="69">
        <f>مخزن!F114</f>
        <v>0</v>
      </c>
      <c r="E116" s="70">
        <f>مخزن!K114</f>
        <v>0</v>
      </c>
      <c r="F116" s="71"/>
      <c r="G116" s="71"/>
      <c r="H116" s="72"/>
      <c r="I116" s="72"/>
      <c r="J116" s="73" t="str">
        <f>IFERROR((مخزن!N114/مخزن!K114),"")</f>
        <v/>
      </c>
      <c r="K116" s="73" t="str">
        <f t="shared" si="1"/>
        <v/>
      </c>
    </row>
    <row r="117" spans="2:11" ht="20.100000000000001" customHeight="1" x14ac:dyDescent="0.2">
      <c r="B117" s="69" t="str">
        <f>مخزن!D115</f>
        <v/>
      </c>
      <c r="C117" s="69">
        <f>مخزن!E115</f>
        <v>0</v>
      </c>
      <c r="D117" s="69">
        <f>مخزن!F115</f>
        <v>0</v>
      </c>
      <c r="E117" s="70">
        <f>مخزن!K115</f>
        <v>0</v>
      </c>
      <c r="F117" s="71"/>
      <c r="G117" s="71"/>
      <c r="H117" s="72"/>
      <c r="I117" s="72"/>
      <c r="J117" s="73" t="str">
        <f>IFERROR((مخزن!N115/مخزن!K115),"")</f>
        <v/>
      </c>
      <c r="K117" s="73" t="str">
        <f t="shared" si="1"/>
        <v/>
      </c>
    </row>
    <row r="118" spans="2:11" ht="20.100000000000001" customHeight="1" x14ac:dyDescent="0.2">
      <c r="B118" s="69" t="str">
        <f>مخزن!D116</f>
        <v/>
      </c>
      <c r="C118" s="69">
        <f>مخزن!E116</f>
        <v>0</v>
      </c>
      <c r="D118" s="69">
        <f>مخزن!F116</f>
        <v>0</v>
      </c>
      <c r="E118" s="70">
        <f>مخزن!K116</f>
        <v>0</v>
      </c>
      <c r="F118" s="71"/>
      <c r="G118" s="71"/>
      <c r="H118" s="72"/>
      <c r="I118" s="72"/>
      <c r="J118" s="73" t="str">
        <f>IFERROR((مخزن!N116/مخزن!K116),"")</f>
        <v/>
      </c>
      <c r="K118" s="73" t="str">
        <f t="shared" si="1"/>
        <v/>
      </c>
    </row>
    <row r="119" spans="2:11" ht="20.100000000000001" customHeight="1" x14ac:dyDescent="0.2">
      <c r="B119" s="69" t="str">
        <f>مخزن!D117</f>
        <v/>
      </c>
      <c r="C119" s="69">
        <f>مخزن!E117</f>
        <v>0</v>
      </c>
      <c r="D119" s="69">
        <f>مخزن!F117</f>
        <v>0</v>
      </c>
      <c r="E119" s="70">
        <f>مخزن!K117</f>
        <v>0</v>
      </c>
      <c r="F119" s="71"/>
      <c r="G119" s="71"/>
      <c r="H119" s="72"/>
      <c r="I119" s="72"/>
      <c r="J119" s="73" t="str">
        <f>IFERROR((مخزن!N117/مخزن!K117),"")</f>
        <v/>
      </c>
      <c r="K119" s="73" t="str">
        <f t="shared" si="1"/>
        <v/>
      </c>
    </row>
    <row r="120" spans="2:11" ht="20.100000000000001" customHeight="1" x14ac:dyDescent="0.2">
      <c r="B120" s="69" t="str">
        <f>مخزن!D118</f>
        <v/>
      </c>
      <c r="C120" s="69">
        <f>مخزن!E118</f>
        <v>0</v>
      </c>
      <c r="D120" s="69">
        <f>مخزن!F118</f>
        <v>0</v>
      </c>
      <c r="E120" s="70">
        <f>مخزن!K118</f>
        <v>0</v>
      </c>
      <c r="F120" s="71"/>
      <c r="G120" s="71"/>
      <c r="H120" s="72"/>
      <c r="I120" s="72"/>
      <c r="J120" s="73" t="str">
        <f>IFERROR((مخزن!N118/مخزن!K118),"")</f>
        <v/>
      </c>
      <c r="K120" s="73" t="str">
        <f t="shared" si="1"/>
        <v/>
      </c>
    </row>
    <row r="121" spans="2:11" ht="20.100000000000001" customHeight="1" x14ac:dyDescent="0.2">
      <c r="B121" s="69" t="str">
        <f>مخزن!D119</f>
        <v/>
      </c>
      <c r="C121" s="69">
        <f>مخزن!E119</f>
        <v>0</v>
      </c>
      <c r="D121" s="69">
        <f>مخزن!F119</f>
        <v>0</v>
      </c>
      <c r="E121" s="70">
        <f>مخزن!K119</f>
        <v>0</v>
      </c>
      <c r="F121" s="71"/>
      <c r="G121" s="71"/>
      <c r="H121" s="72"/>
      <c r="I121" s="72"/>
      <c r="J121" s="73" t="str">
        <f>IFERROR((مخزن!N119/مخزن!K119),"")</f>
        <v/>
      </c>
      <c r="K121" s="73" t="str">
        <f t="shared" si="1"/>
        <v/>
      </c>
    </row>
    <row r="122" spans="2:11" ht="20.100000000000001" customHeight="1" x14ac:dyDescent="0.2">
      <c r="B122" s="69" t="str">
        <f>مخزن!D120</f>
        <v/>
      </c>
      <c r="C122" s="69">
        <f>مخزن!E120</f>
        <v>0</v>
      </c>
      <c r="D122" s="69">
        <f>مخزن!F120</f>
        <v>0</v>
      </c>
      <c r="E122" s="70">
        <f>مخزن!K120</f>
        <v>0</v>
      </c>
      <c r="F122" s="71"/>
      <c r="G122" s="71"/>
      <c r="H122" s="72"/>
      <c r="I122" s="72"/>
      <c r="J122" s="73" t="str">
        <f>IFERROR((مخزن!N120/مخزن!K120),"")</f>
        <v/>
      </c>
      <c r="K122" s="73" t="str">
        <f t="shared" si="1"/>
        <v/>
      </c>
    </row>
    <row r="123" spans="2:11" ht="20.100000000000001" customHeight="1" x14ac:dyDescent="0.2">
      <c r="B123" s="69" t="str">
        <f>مخزن!D121</f>
        <v/>
      </c>
      <c r="C123" s="69">
        <f>مخزن!E121</f>
        <v>0</v>
      </c>
      <c r="D123" s="69">
        <f>مخزن!F121</f>
        <v>0</v>
      </c>
      <c r="E123" s="70">
        <f>مخزن!K121</f>
        <v>0</v>
      </c>
      <c r="F123" s="71"/>
      <c r="G123" s="71"/>
      <c r="H123" s="72"/>
      <c r="I123" s="72"/>
      <c r="J123" s="73" t="str">
        <f>IFERROR((مخزن!N121/مخزن!K121),"")</f>
        <v/>
      </c>
      <c r="K123" s="73" t="str">
        <f t="shared" si="1"/>
        <v/>
      </c>
    </row>
    <row r="124" spans="2:11" ht="20.100000000000001" customHeight="1" x14ac:dyDescent="0.2">
      <c r="B124" s="69" t="str">
        <f>مخزن!D122</f>
        <v/>
      </c>
      <c r="C124" s="69">
        <f>مخزن!E122</f>
        <v>0</v>
      </c>
      <c r="D124" s="69">
        <f>مخزن!F122</f>
        <v>0</v>
      </c>
      <c r="E124" s="70">
        <f>مخزن!K122</f>
        <v>0</v>
      </c>
      <c r="F124" s="71"/>
      <c r="G124" s="71"/>
      <c r="H124" s="72"/>
      <c r="I124" s="72"/>
      <c r="J124" s="73" t="str">
        <f>IFERROR((مخزن!N122/مخزن!K122),"")</f>
        <v/>
      </c>
      <c r="K124" s="73" t="str">
        <f t="shared" si="1"/>
        <v/>
      </c>
    </row>
    <row r="125" spans="2:11" ht="20.100000000000001" customHeight="1" x14ac:dyDescent="0.2">
      <c r="B125" s="69" t="str">
        <f>مخزن!D123</f>
        <v/>
      </c>
      <c r="C125" s="69">
        <f>مخزن!E123</f>
        <v>0</v>
      </c>
      <c r="D125" s="69">
        <f>مخزن!F123</f>
        <v>0</v>
      </c>
      <c r="E125" s="70">
        <f>مخزن!K123</f>
        <v>0</v>
      </c>
      <c r="F125" s="71"/>
      <c r="G125" s="71"/>
      <c r="H125" s="72"/>
      <c r="I125" s="72"/>
      <c r="J125" s="73" t="str">
        <f>IFERROR((مخزن!N123/مخزن!K123),"")</f>
        <v/>
      </c>
      <c r="K125" s="73" t="str">
        <f t="shared" si="1"/>
        <v/>
      </c>
    </row>
    <row r="126" spans="2:11" ht="20.100000000000001" customHeight="1" x14ac:dyDescent="0.2">
      <c r="B126" s="69" t="str">
        <f>مخزن!D124</f>
        <v/>
      </c>
      <c r="C126" s="69">
        <f>مخزن!E124</f>
        <v>0</v>
      </c>
      <c r="D126" s="69">
        <f>مخزن!F124</f>
        <v>0</v>
      </c>
      <c r="E126" s="70">
        <f>مخزن!K124</f>
        <v>0</v>
      </c>
      <c r="F126" s="71"/>
      <c r="G126" s="71"/>
      <c r="H126" s="72"/>
      <c r="I126" s="72"/>
      <c r="J126" s="73" t="str">
        <f>IFERROR((مخزن!N124/مخزن!K124),"")</f>
        <v/>
      </c>
      <c r="K126" s="73" t="str">
        <f t="shared" si="1"/>
        <v/>
      </c>
    </row>
    <row r="127" spans="2:11" ht="20.100000000000001" customHeight="1" x14ac:dyDescent="0.2">
      <c r="B127" s="69" t="str">
        <f>مخزن!D125</f>
        <v/>
      </c>
      <c r="C127" s="69">
        <f>مخزن!E125</f>
        <v>0</v>
      </c>
      <c r="D127" s="69">
        <f>مخزن!F125</f>
        <v>0</v>
      </c>
      <c r="E127" s="70">
        <f>مخزن!K125</f>
        <v>0</v>
      </c>
      <c r="F127" s="71"/>
      <c r="G127" s="71"/>
      <c r="H127" s="72"/>
      <c r="I127" s="72"/>
      <c r="J127" s="73" t="str">
        <f>IFERROR((مخزن!N125/مخزن!K125),"")</f>
        <v/>
      </c>
      <c r="K127" s="73" t="str">
        <f t="shared" si="1"/>
        <v/>
      </c>
    </row>
    <row r="128" spans="2:11" ht="20.100000000000001" customHeight="1" x14ac:dyDescent="0.2">
      <c r="B128" s="69" t="str">
        <f>مخزن!D126</f>
        <v/>
      </c>
      <c r="C128" s="69">
        <f>مخزن!E126</f>
        <v>0</v>
      </c>
      <c r="D128" s="69">
        <f>مخزن!F126</f>
        <v>0</v>
      </c>
      <c r="E128" s="70">
        <f>مخزن!K126</f>
        <v>0</v>
      </c>
      <c r="F128" s="71"/>
      <c r="G128" s="71"/>
      <c r="H128" s="72"/>
      <c r="I128" s="72"/>
      <c r="J128" s="73" t="str">
        <f>IFERROR((مخزن!N126/مخزن!K126),"")</f>
        <v/>
      </c>
      <c r="K128" s="73" t="str">
        <f t="shared" si="1"/>
        <v/>
      </c>
    </row>
    <row r="129" spans="2:11" ht="20.100000000000001" customHeight="1" x14ac:dyDescent="0.2">
      <c r="B129" s="69" t="str">
        <f>مخزن!D127</f>
        <v/>
      </c>
      <c r="C129" s="69">
        <f>مخزن!E127</f>
        <v>0</v>
      </c>
      <c r="D129" s="69">
        <f>مخزن!F127</f>
        <v>0</v>
      </c>
      <c r="E129" s="70">
        <f>مخزن!K127</f>
        <v>0</v>
      </c>
      <c r="F129" s="71"/>
      <c r="G129" s="71"/>
      <c r="H129" s="72"/>
      <c r="I129" s="72"/>
      <c r="J129" s="73" t="str">
        <f>IFERROR((مخزن!N127/مخزن!K127),"")</f>
        <v/>
      </c>
      <c r="K129" s="73" t="str">
        <f t="shared" si="1"/>
        <v/>
      </c>
    </row>
    <row r="130" spans="2:11" ht="20.100000000000001" customHeight="1" x14ac:dyDescent="0.2">
      <c r="B130" s="69" t="str">
        <f>مخزن!D128</f>
        <v/>
      </c>
      <c r="C130" s="69">
        <f>مخزن!E128</f>
        <v>0</v>
      </c>
      <c r="D130" s="69">
        <f>مخزن!F128</f>
        <v>0</v>
      </c>
      <c r="E130" s="70">
        <f>مخزن!K128</f>
        <v>0</v>
      </c>
      <c r="F130" s="71"/>
      <c r="G130" s="71"/>
      <c r="H130" s="72"/>
      <c r="I130" s="72"/>
      <c r="J130" s="73" t="str">
        <f>IFERROR((مخزن!N128/مخزن!K128),"")</f>
        <v/>
      </c>
      <c r="K130" s="73" t="str">
        <f t="shared" si="1"/>
        <v/>
      </c>
    </row>
    <row r="131" spans="2:11" ht="20.100000000000001" customHeight="1" x14ac:dyDescent="0.2">
      <c r="B131" s="69" t="str">
        <f>مخزن!D129</f>
        <v/>
      </c>
      <c r="C131" s="69">
        <f>مخزن!E129</f>
        <v>0</v>
      </c>
      <c r="D131" s="69">
        <f>مخزن!F129</f>
        <v>0</v>
      </c>
      <c r="E131" s="70">
        <f>مخزن!K129</f>
        <v>0</v>
      </c>
      <c r="F131" s="71"/>
      <c r="G131" s="71"/>
      <c r="H131" s="72"/>
      <c r="I131" s="72"/>
      <c r="J131" s="73" t="str">
        <f>IFERROR((مخزن!N129/مخزن!K129),"")</f>
        <v/>
      </c>
      <c r="K131" s="73" t="str">
        <f t="shared" si="1"/>
        <v/>
      </c>
    </row>
    <row r="132" spans="2:11" ht="20.100000000000001" customHeight="1" x14ac:dyDescent="0.2">
      <c r="B132" s="69" t="str">
        <f>مخزن!D130</f>
        <v/>
      </c>
      <c r="C132" s="69">
        <f>مخزن!E130</f>
        <v>0</v>
      </c>
      <c r="D132" s="69">
        <f>مخزن!F130</f>
        <v>0</v>
      </c>
      <c r="E132" s="70">
        <f>مخزن!K130</f>
        <v>0</v>
      </c>
      <c r="F132" s="71"/>
      <c r="G132" s="71"/>
      <c r="H132" s="72"/>
      <c r="I132" s="72"/>
      <c r="J132" s="73" t="str">
        <f>IFERROR((مخزن!N130/مخزن!K130),"")</f>
        <v/>
      </c>
      <c r="K132" s="73" t="str">
        <f t="shared" si="1"/>
        <v/>
      </c>
    </row>
    <row r="133" spans="2:11" ht="20.100000000000001" customHeight="1" x14ac:dyDescent="0.2">
      <c r="B133" s="69" t="str">
        <f>مخزن!D131</f>
        <v/>
      </c>
      <c r="C133" s="69">
        <f>مخزن!E131</f>
        <v>0</v>
      </c>
      <c r="D133" s="69">
        <f>مخزن!F131</f>
        <v>0</v>
      </c>
      <c r="E133" s="70">
        <f>مخزن!K131</f>
        <v>0</v>
      </c>
      <c r="F133" s="71"/>
      <c r="G133" s="71"/>
      <c r="H133" s="72"/>
      <c r="I133" s="72"/>
      <c r="J133" s="73" t="str">
        <f>IFERROR((مخزن!N131/مخزن!K131),"")</f>
        <v/>
      </c>
      <c r="K133" s="73" t="str">
        <f t="shared" si="1"/>
        <v/>
      </c>
    </row>
    <row r="134" spans="2:11" ht="20.100000000000001" customHeight="1" x14ac:dyDescent="0.2">
      <c r="B134" s="69" t="str">
        <f>مخزن!D132</f>
        <v/>
      </c>
      <c r="C134" s="69">
        <f>مخزن!E132</f>
        <v>0</v>
      </c>
      <c r="D134" s="69">
        <f>مخزن!F132</f>
        <v>0</v>
      </c>
      <c r="E134" s="70">
        <f>مخزن!K132</f>
        <v>0</v>
      </c>
      <c r="F134" s="71"/>
      <c r="G134" s="71"/>
      <c r="H134" s="72"/>
      <c r="I134" s="72"/>
      <c r="J134" s="73" t="str">
        <f>IFERROR((مخزن!N132/مخزن!K132),"")</f>
        <v/>
      </c>
      <c r="K134" s="73" t="str">
        <f t="shared" si="1"/>
        <v/>
      </c>
    </row>
    <row r="135" spans="2:11" ht="20.100000000000001" customHeight="1" x14ac:dyDescent="0.2">
      <c r="B135" s="69" t="str">
        <f>مخزن!D133</f>
        <v/>
      </c>
      <c r="C135" s="69">
        <f>مخزن!E133</f>
        <v>0</v>
      </c>
      <c r="D135" s="69">
        <f>مخزن!F133</f>
        <v>0</v>
      </c>
      <c r="E135" s="70">
        <f>مخزن!K133</f>
        <v>0</v>
      </c>
      <c r="F135" s="71"/>
      <c r="G135" s="71"/>
      <c r="H135" s="72"/>
      <c r="I135" s="72"/>
      <c r="J135" s="73" t="str">
        <f>IFERROR((مخزن!N133/مخزن!K133),"")</f>
        <v/>
      </c>
      <c r="K135" s="73" t="str">
        <f t="shared" ref="K135:K198" si="2">IFERROR((J135*E135),"")</f>
        <v/>
      </c>
    </row>
    <row r="136" spans="2:11" ht="20.100000000000001" customHeight="1" x14ac:dyDescent="0.2">
      <c r="B136" s="69" t="str">
        <f>مخزن!D134</f>
        <v/>
      </c>
      <c r="C136" s="69">
        <f>مخزن!E134</f>
        <v>0</v>
      </c>
      <c r="D136" s="69">
        <f>مخزن!F134</f>
        <v>0</v>
      </c>
      <c r="E136" s="70">
        <f>مخزن!K134</f>
        <v>0</v>
      </c>
      <c r="F136" s="71"/>
      <c r="G136" s="71"/>
      <c r="H136" s="72"/>
      <c r="I136" s="72"/>
      <c r="J136" s="73" t="str">
        <f>IFERROR((مخزن!N134/مخزن!K134),"")</f>
        <v/>
      </c>
      <c r="K136" s="73" t="str">
        <f t="shared" si="2"/>
        <v/>
      </c>
    </row>
    <row r="137" spans="2:11" ht="20.100000000000001" customHeight="1" x14ac:dyDescent="0.2">
      <c r="B137" s="69" t="str">
        <f>مخزن!D135</f>
        <v/>
      </c>
      <c r="C137" s="69">
        <f>مخزن!E135</f>
        <v>0</v>
      </c>
      <c r="D137" s="69">
        <f>مخزن!F135</f>
        <v>0</v>
      </c>
      <c r="E137" s="70">
        <f>مخزن!K135</f>
        <v>0</v>
      </c>
      <c r="F137" s="71"/>
      <c r="G137" s="71"/>
      <c r="H137" s="72"/>
      <c r="I137" s="72"/>
      <c r="J137" s="73" t="str">
        <f>IFERROR((مخزن!N135/مخزن!K135),"")</f>
        <v/>
      </c>
      <c r="K137" s="73" t="str">
        <f t="shared" si="2"/>
        <v/>
      </c>
    </row>
    <row r="138" spans="2:11" ht="20.100000000000001" customHeight="1" x14ac:dyDescent="0.2">
      <c r="B138" s="69" t="str">
        <f>مخزن!D136</f>
        <v/>
      </c>
      <c r="C138" s="69">
        <f>مخزن!E136</f>
        <v>0</v>
      </c>
      <c r="D138" s="69">
        <f>مخزن!F136</f>
        <v>0</v>
      </c>
      <c r="E138" s="70">
        <f>مخزن!K136</f>
        <v>0</v>
      </c>
      <c r="F138" s="71"/>
      <c r="G138" s="71"/>
      <c r="H138" s="72"/>
      <c r="I138" s="72"/>
      <c r="J138" s="73" t="str">
        <f>IFERROR((مخزن!N136/مخزن!K136),"")</f>
        <v/>
      </c>
      <c r="K138" s="73" t="str">
        <f t="shared" si="2"/>
        <v/>
      </c>
    </row>
    <row r="139" spans="2:11" ht="20.100000000000001" customHeight="1" x14ac:dyDescent="0.2">
      <c r="B139" s="69" t="str">
        <f>مخزن!D137</f>
        <v/>
      </c>
      <c r="C139" s="69">
        <f>مخزن!E137</f>
        <v>0</v>
      </c>
      <c r="D139" s="69">
        <f>مخزن!F137</f>
        <v>0</v>
      </c>
      <c r="E139" s="70">
        <f>مخزن!K137</f>
        <v>0</v>
      </c>
      <c r="F139" s="71"/>
      <c r="G139" s="71"/>
      <c r="H139" s="72"/>
      <c r="I139" s="72"/>
      <c r="J139" s="73" t="str">
        <f>IFERROR((مخزن!N137/مخزن!K137),"")</f>
        <v/>
      </c>
      <c r="K139" s="73" t="str">
        <f t="shared" si="2"/>
        <v/>
      </c>
    </row>
    <row r="140" spans="2:11" ht="20.100000000000001" customHeight="1" x14ac:dyDescent="0.2">
      <c r="B140" s="69" t="str">
        <f>مخزن!D138</f>
        <v/>
      </c>
      <c r="C140" s="69">
        <f>مخزن!E138</f>
        <v>0</v>
      </c>
      <c r="D140" s="69">
        <f>مخزن!F138</f>
        <v>0</v>
      </c>
      <c r="E140" s="70">
        <f>مخزن!K138</f>
        <v>0</v>
      </c>
      <c r="F140" s="71"/>
      <c r="G140" s="71"/>
      <c r="H140" s="72"/>
      <c r="I140" s="72"/>
      <c r="J140" s="73" t="str">
        <f>IFERROR((مخزن!N138/مخزن!K138),"")</f>
        <v/>
      </c>
      <c r="K140" s="73" t="str">
        <f t="shared" si="2"/>
        <v/>
      </c>
    </row>
    <row r="141" spans="2:11" ht="20.100000000000001" customHeight="1" x14ac:dyDescent="0.2">
      <c r="B141" s="69" t="str">
        <f>مخزن!D139</f>
        <v/>
      </c>
      <c r="C141" s="69">
        <f>مخزن!E139</f>
        <v>0</v>
      </c>
      <c r="D141" s="69">
        <f>مخزن!F139</f>
        <v>0</v>
      </c>
      <c r="E141" s="70">
        <f>مخزن!K139</f>
        <v>0</v>
      </c>
      <c r="F141" s="71"/>
      <c r="G141" s="71"/>
      <c r="H141" s="72"/>
      <c r="I141" s="72"/>
      <c r="J141" s="73" t="str">
        <f>IFERROR((مخزن!N139/مخزن!K139),"")</f>
        <v/>
      </c>
      <c r="K141" s="73" t="str">
        <f t="shared" si="2"/>
        <v/>
      </c>
    </row>
    <row r="142" spans="2:11" ht="20.100000000000001" customHeight="1" x14ac:dyDescent="0.2">
      <c r="B142" s="69" t="str">
        <f>مخزن!D140</f>
        <v/>
      </c>
      <c r="C142" s="69">
        <f>مخزن!E140</f>
        <v>0</v>
      </c>
      <c r="D142" s="69">
        <f>مخزن!F140</f>
        <v>0</v>
      </c>
      <c r="E142" s="70">
        <f>مخزن!K140</f>
        <v>0</v>
      </c>
      <c r="F142" s="71"/>
      <c r="G142" s="71"/>
      <c r="H142" s="72"/>
      <c r="I142" s="72"/>
      <c r="J142" s="73" t="str">
        <f>IFERROR((مخزن!N140/مخزن!K140),"")</f>
        <v/>
      </c>
      <c r="K142" s="73" t="str">
        <f t="shared" si="2"/>
        <v/>
      </c>
    </row>
    <row r="143" spans="2:11" ht="20.100000000000001" customHeight="1" x14ac:dyDescent="0.2">
      <c r="B143" s="69" t="str">
        <f>مخزن!D141</f>
        <v/>
      </c>
      <c r="C143" s="69">
        <f>مخزن!E141</f>
        <v>0</v>
      </c>
      <c r="D143" s="69">
        <f>مخزن!F141</f>
        <v>0</v>
      </c>
      <c r="E143" s="70">
        <f>مخزن!K141</f>
        <v>0</v>
      </c>
      <c r="F143" s="71"/>
      <c r="G143" s="71"/>
      <c r="H143" s="72"/>
      <c r="I143" s="72"/>
      <c r="J143" s="73" t="str">
        <f>IFERROR((مخزن!N141/مخزن!K141),"")</f>
        <v/>
      </c>
      <c r="K143" s="73" t="str">
        <f t="shared" si="2"/>
        <v/>
      </c>
    </row>
    <row r="144" spans="2:11" ht="20.100000000000001" customHeight="1" x14ac:dyDescent="0.2">
      <c r="B144" s="69" t="str">
        <f>مخزن!D142</f>
        <v/>
      </c>
      <c r="C144" s="69">
        <f>مخزن!E142</f>
        <v>0</v>
      </c>
      <c r="D144" s="69">
        <f>مخزن!F142</f>
        <v>0</v>
      </c>
      <c r="E144" s="70">
        <f>مخزن!K142</f>
        <v>0</v>
      </c>
      <c r="F144" s="71"/>
      <c r="G144" s="71"/>
      <c r="H144" s="72"/>
      <c r="I144" s="72"/>
      <c r="J144" s="73" t="str">
        <f>IFERROR((مخزن!N142/مخزن!K142),"")</f>
        <v/>
      </c>
      <c r="K144" s="73" t="str">
        <f t="shared" si="2"/>
        <v/>
      </c>
    </row>
    <row r="145" spans="2:11" ht="20.100000000000001" customHeight="1" x14ac:dyDescent="0.2">
      <c r="B145" s="69" t="str">
        <f>مخزن!D143</f>
        <v/>
      </c>
      <c r="C145" s="69">
        <f>مخزن!E143</f>
        <v>0</v>
      </c>
      <c r="D145" s="69">
        <f>مخزن!F143</f>
        <v>0</v>
      </c>
      <c r="E145" s="70">
        <f>مخزن!K143</f>
        <v>0</v>
      </c>
      <c r="F145" s="71"/>
      <c r="G145" s="71"/>
      <c r="H145" s="72"/>
      <c r="I145" s="72"/>
      <c r="J145" s="73" t="str">
        <f>IFERROR((مخزن!N143/مخزن!K143),"")</f>
        <v/>
      </c>
      <c r="K145" s="73" t="str">
        <f t="shared" si="2"/>
        <v/>
      </c>
    </row>
    <row r="146" spans="2:11" ht="20.100000000000001" customHeight="1" x14ac:dyDescent="0.2">
      <c r="B146" s="69" t="str">
        <f>مخزن!D144</f>
        <v/>
      </c>
      <c r="C146" s="69">
        <f>مخزن!E144</f>
        <v>0</v>
      </c>
      <c r="D146" s="69">
        <f>مخزن!F144</f>
        <v>0</v>
      </c>
      <c r="E146" s="70">
        <f>مخزن!K144</f>
        <v>0</v>
      </c>
      <c r="F146" s="71"/>
      <c r="G146" s="71"/>
      <c r="H146" s="72"/>
      <c r="I146" s="72"/>
      <c r="J146" s="73" t="str">
        <f>IFERROR((مخزن!N144/مخزن!K144),"")</f>
        <v/>
      </c>
      <c r="K146" s="73" t="str">
        <f t="shared" si="2"/>
        <v/>
      </c>
    </row>
    <row r="147" spans="2:11" ht="20.100000000000001" customHeight="1" x14ac:dyDescent="0.2">
      <c r="B147" s="69" t="str">
        <f>مخزن!D145</f>
        <v/>
      </c>
      <c r="C147" s="69">
        <f>مخزن!E145</f>
        <v>0</v>
      </c>
      <c r="D147" s="69">
        <f>مخزن!F145</f>
        <v>0</v>
      </c>
      <c r="E147" s="70">
        <f>مخزن!K145</f>
        <v>0</v>
      </c>
      <c r="F147" s="71"/>
      <c r="G147" s="71"/>
      <c r="H147" s="72"/>
      <c r="I147" s="72"/>
      <c r="J147" s="73" t="str">
        <f>IFERROR((مخزن!N145/مخزن!K145),"")</f>
        <v/>
      </c>
      <c r="K147" s="73" t="str">
        <f t="shared" si="2"/>
        <v/>
      </c>
    </row>
    <row r="148" spans="2:11" ht="20.100000000000001" customHeight="1" x14ac:dyDescent="0.2">
      <c r="B148" s="69" t="str">
        <f>مخزن!D146</f>
        <v/>
      </c>
      <c r="C148" s="69">
        <f>مخزن!E146</f>
        <v>0</v>
      </c>
      <c r="D148" s="69">
        <f>مخزن!F146</f>
        <v>0</v>
      </c>
      <c r="E148" s="70">
        <f>مخزن!K146</f>
        <v>0</v>
      </c>
      <c r="F148" s="71"/>
      <c r="G148" s="71"/>
      <c r="H148" s="72"/>
      <c r="I148" s="72"/>
      <c r="J148" s="73" t="str">
        <f>IFERROR((مخزن!N146/مخزن!K146),"")</f>
        <v/>
      </c>
      <c r="K148" s="73" t="str">
        <f t="shared" si="2"/>
        <v/>
      </c>
    </row>
    <row r="149" spans="2:11" ht="20.100000000000001" customHeight="1" x14ac:dyDescent="0.2">
      <c r="B149" s="69" t="str">
        <f>مخزن!D147</f>
        <v/>
      </c>
      <c r="C149" s="69">
        <f>مخزن!E147</f>
        <v>0</v>
      </c>
      <c r="D149" s="69">
        <f>مخزن!F147</f>
        <v>0</v>
      </c>
      <c r="E149" s="70">
        <f>مخزن!K147</f>
        <v>0</v>
      </c>
      <c r="F149" s="71"/>
      <c r="G149" s="71"/>
      <c r="H149" s="72"/>
      <c r="I149" s="72"/>
      <c r="J149" s="73" t="str">
        <f>IFERROR((مخزن!N147/مخزن!K147),"")</f>
        <v/>
      </c>
      <c r="K149" s="73" t="str">
        <f t="shared" si="2"/>
        <v/>
      </c>
    </row>
    <row r="150" spans="2:11" ht="20.100000000000001" customHeight="1" x14ac:dyDescent="0.2">
      <c r="B150" s="69" t="str">
        <f>مخزن!D148</f>
        <v/>
      </c>
      <c r="C150" s="69">
        <f>مخزن!E148</f>
        <v>0</v>
      </c>
      <c r="D150" s="69">
        <f>مخزن!F148</f>
        <v>0</v>
      </c>
      <c r="E150" s="70">
        <f>مخزن!K148</f>
        <v>0</v>
      </c>
      <c r="F150" s="71"/>
      <c r="G150" s="71"/>
      <c r="H150" s="72"/>
      <c r="I150" s="72"/>
      <c r="J150" s="73" t="str">
        <f>IFERROR((مخزن!N148/مخزن!K148),"")</f>
        <v/>
      </c>
      <c r="K150" s="73" t="str">
        <f t="shared" si="2"/>
        <v/>
      </c>
    </row>
    <row r="151" spans="2:11" ht="20.100000000000001" customHeight="1" x14ac:dyDescent="0.2">
      <c r="B151" s="69" t="str">
        <f>مخزن!D149</f>
        <v/>
      </c>
      <c r="C151" s="69">
        <f>مخزن!E149</f>
        <v>0</v>
      </c>
      <c r="D151" s="69">
        <f>مخزن!F149</f>
        <v>0</v>
      </c>
      <c r="E151" s="70">
        <f>مخزن!K149</f>
        <v>0</v>
      </c>
      <c r="F151" s="71"/>
      <c r="G151" s="71"/>
      <c r="H151" s="72"/>
      <c r="I151" s="72"/>
      <c r="J151" s="73" t="str">
        <f>IFERROR((مخزن!N149/مخزن!K149),"")</f>
        <v/>
      </c>
      <c r="K151" s="73" t="str">
        <f t="shared" si="2"/>
        <v/>
      </c>
    </row>
    <row r="152" spans="2:11" ht="20.100000000000001" customHeight="1" x14ac:dyDescent="0.2">
      <c r="B152" s="69" t="str">
        <f>مخزن!D150</f>
        <v/>
      </c>
      <c r="C152" s="69">
        <f>مخزن!E150</f>
        <v>0</v>
      </c>
      <c r="D152" s="69">
        <f>مخزن!F150</f>
        <v>0</v>
      </c>
      <c r="E152" s="70">
        <f>مخزن!K150</f>
        <v>0</v>
      </c>
      <c r="F152" s="71"/>
      <c r="G152" s="71"/>
      <c r="H152" s="72"/>
      <c r="I152" s="72"/>
      <c r="J152" s="73" t="str">
        <f>IFERROR((مخزن!N150/مخزن!K150),"")</f>
        <v/>
      </c>
      <c r="K152" s="73" t="str">
        <f t="shared" si="2"/>
        <v/>
      </c>
    </row>
    <row r="153" spans="2:11" ht="20.100000000000001" customHeight="1" x14ac:dyDescent="0.2">
      <c r="B153" s="69" t="str">
        <f>مخزن!D151</f>
        <v/>
      </c>
      <c r="C153" s="69">
        <f>مخزن!E151</f>
        <v>0</v>
      </c>
      <c r="D153" s="69">
        <f>مخزن!F151</f>
        <v>0</v>
      </c>
      <c r="E153" s="70">
        <f>مخزن!K151</f>
        <v>0</v>
      </c>
      <c r="F153" s="71"/>
      <c r="G153" s="71"/>
      <c r="H153" s="72"/>
      <c r="I153" s="72"/>
      <c r="J153" s="73" t="str">
        <f>IFERROR((مخزن!N151/مخزن!K151),"")</f>
        <v/>
      </c>
      <c r="K153" s="73" t="str">
        <f t="shared" si="2"/>
        <v/>
      </c>
    </row>
    <row r="154" spans="2:11" ht="20.100000000000001" customHeight="1" x14ac:dyDescent="0.2">
      <c r="B154" s="69" t="str">
        <f>مخزن!D152</f>
        <v/>
      </c>
      <c r="C154" s="69">
        <f>مخزن!E152</f>
        <v>0</v>
      </c>
      <c r="D154" s="69">
        <f>مخزن!F152</f>
        <v>0</v>
      </c>
      <c r="E154" s="70">
        <f>مخزن!K152</f>
        <v>0</v>
      </c>
      <c r="F154" s="71"/>
      <c r="G154" s="71"/>
      <c r="H154" s="72"/>
      <c r="I154" s="72"/>
      <c r="J154" s="73" t="str">
        <f>IFERROR((مخزن!N152/مخزن!K152),"")</f>
        <v/>
      </c>
      <c r="K154" s="73" t="str">
        <f t="shared" si="2"/>
        <v/>
      </c>
    </row>
    <row r="155" spans="2:11" ht="20.100000000000001" customHeight="1" x14ac:dyDescent="0.2">
      <c r="B155" s="69" t="str">
        <f>مخزن!D153</f>
        <v/>
      </c>
      <c r="C155" s="69">
        <f>مخزن!E153</f>
        <v>0</v>
      </c>
      <c r="D155" s="69">
        <f>مخزن!F153</f>
        <v>0</v>
      </c>
      <c r="E155" s="70">
        <f>مخزن!K153</f>
        <v>0</v>
      </c>
      <c r="F155" s="71"/>
      <c r="G155" s="71"/>
      <c r="H155" s="72"/>
      <c r="I155" s="72"/>
      <c r="J155" s="73" t="str">
        <f>IFERROR((مخزن!N153/مخزن!K153),"")</f>
        <v/>
      </c>
      <c r="K155" s="73" t="str">
        <f t="shared" si="2"/>
        <v/>
      </c>
    </row>
    <row r="156" spans="2:11" ht="20.100000000000001" customHeight="1" x14ac:dyDescent="0.2">
      <c r="B156" s="69" t="str">
        <f>مخزن!D154</f>
        <v/>
      </c>
      <c r="C156" s="69">
        <f>مخزن!E154</f>
        <v>0</v>
      </c>
      <c r="D156" s="69">
        <f>مخزن!F154</f>
        <v>0</v>
      </c>
      <c r="E156" s="70">
        <f>مخزن!K154</f>
        <v>0</v>
      </c>
      <c r="F156" s="71"/>
      <c r="G156" s="71"/>
      <c r="H156" s="72"/>
      <c r="I156" s="72"/>
      <c r="J156" s="73" t="str">
        <f>IFERROR((مخزن!N154/مخزن!K154),"")</f>
        <v/>
      </c>
      <c r="K156" s="73" t="str">
        <f t="shared" si="2"/>
        <v/>
      </c>
    </row>
    <row r="157" spans="2:11" ht="20.100000000000001" customHeight="1" x14ac:dyDescent="0.2">
      <c r="B157" s="69" t="str">
        <f>مخزن!D155</f>
        <v/>
      </c>
      <c r="C157" s="69">
        <f>مخزن!E155</f>
        <v>0</v>
      </c>
      <c r="D157" s="69">
        <f>مخزن!F155</f>
        <v>0</v>
      </c>
      <c r="E157" s="70">
        <f>مخزن!K155</f>
        <v>0</v>
      </c>
      <c r="F157" s="71"/>
      <c r="G157" s="71"/>
      <c r="H157" s="72"/>
      <c r="I157" s="72"/>
      <c r="J157" s="73" t="str">
        <f>IFERROR((مخزن!N155/مخزن!K155),"")</f>
        <v/>
      </c>
      <c r="K157" s="73" t="str">
        <f t="shared" si="2"/>
        <v/>
      </c>
    </row>
    <row r="158" spans="2:11" ht="20.100000000000001" customHeight="1" x14ac:dyDescent="0.2">
      <c r="B158" s="69" t="str">
        <f>مخزن!D156</f>
        <v/>
      </c>
      <c r="C158" s="69">
        <f>مخزن!E156</f>
        <v>0</v>
      </c>
      <c r="D158" s="69">
        <f>مخزن!F156</f>
        <v>0</v>
      </c>
      <c r="E158" s="70">
        <f>مخزن!K156</f>
        <v>0</v>
      </c>
      <c r="F158" s="71"/>
      <c r="G158" s="71"/>
      <c r="H158" s="72"/>
      <c r="I158" s="72"/>
      <c r="J158" s="73" t="str">
        <f>IFERROR((مخزن!N156/مخزن!K156),"")</f>
        <v/>
      </c>
      <c r="K158" s="73" t="str">
        <f t="shared" si="2"/>
        <v/>
      </c>
    </row>
    <row r="159" spans="2:11" ht="20.100000000000001" customHeight="1" x14ac:dyDescent="0.2">
      <c r="B159" s="69" t="str">
        <f>مخزن!D157</f>
        <v/>
      </c>
      <c r="C159" s="69">
        <f>مخزن!E157</f>
        <v>0</v>
      </c>
      <c r="D159" s="69">
        <f>مخزن!F157</f>
        <v>0</v>
      </c>
      <c r="E159" s="70">
        <f>مخزن!K157</f>
        <v>0</v>
      </c>
      <c r="F159" s="71"/>
      <c r="G159" s="71"/>
      <c r="H159" s="72"/>
      <c r="I159" s="72"/>
      <c r="J159" s="73" t="str">
        <f>IFERROR((مخزن!N157/مخزن!K157),"")</f>
        <v/>
      </c>
      <c r="K159" s="73" t="str">
        <f t="shared" si="2"/>
        <v/>
      </c>
    </row>
    <row r="160" spans="2:11" ht="20.100000000000001" customHeight="1" x14ac:dyDescent="0.2">
      <c r="B160" s="69" t="str">
        <f>مخزن!D158</f>
        <v/>
      </c>
      <c r="C160" s="69">
        <f>مخزن!E158</f>
        <v>0</v>
      </c>
      <c r="D160" s="69">
        <f>مخزن!F158</f>
        <v>0</v>
      </c>
      <c r="E160" s="70">
        <f>مخزن!K158</f>
        <v>0</v>
      </c>
      <c r="F160" s="71"/>
      <c r="G160" s="71"/>
      <c r="H160" s="72"/>
      <c r="I160" s="72"/>
      <c r="J160" s="73" t="str">
        <f>IFERROR((مخزن!N158/مخزن!K158),"")</f>
        <v/>
      </c>
      <c r="K160" s="73" t="str">
        <f t="shared" si="2"/>
        <v/>
      </c>
    </row>
    <row r="161" spans="2:11" ht="20.100000000000001" customHeight="1" x14ac:dyDescent="0.2">
      <c r="B161" s="69" t="str">
        <f>مخزن!D159</f>
        <v/>
      </c>
      <c r="C161" s="69">
        <f>مخزن!E159</f>
        <v>0</v>
      </c>
      <c r="D161" s="69">
        <f>مخزن!F159</f>
        <v>0</v>
      </c>
      <c r="E161" s="70">
        <f>مخزن!K159</f>
        <v>0</v>
      </c>
      <c r="F161" s="71"/>
      <c r="G161" s="71"/>
      <c r="H161" s="72"/>
      <c r="I161" s="72"/>
      <c r="J161" s="73" t="str">
        <f>IFERROR((مخزن!N159/مخزن!K159),"")</f>
        <v/>
      </c>
      <c r="K161" s="73" t="str">
        <f t="shared" si="2"/>
        <v/>
      </c>
    </row>
    <row r="162" spans="2:11" ht="20.100000000000001" customHeight="1" x14ac:dyDescent="0.2">
      <c r="B162" s="69" t="str">
        <f>مخزن!D160</f>
        <v/>
      </c>
      <c r="C162" s="69">
        <f>مخزن!E160</f>
        <v>0</v>
      </c>
      <c r="D162" s="69">
        <f>مخزن!F160</f>
        <v>0</v>
      </c>
      <c r="E162" s="70">
        <f>مخزن!K160</f>
        <v>0</v>
      </c>
      <c r="F162" s="71"/>
      <c r="G162" s="71"/>
      <c r="H162" s="72"/>
      <c r="I162" s="72"/>
      <c r="J162" s="73" t="str">
        <f>IFERROR((مخزن!N160/مخزن!K160),"")</f>
        <v/>
      </c>
      <c r="K162" s="73" t="str">
        <f t="shared" si="2"/>
        <v/>
      </c>
    </row>
    <row r="163" spans="2:11" ht="20.100000000000001" customHeight="1" x14ac:dyDescent="0.2">
      <c r="B163" s="69" t="str">
        <f>مخزن!D161</f>
        <v/>
      </c>
      <c r="C163" s="69">
        <f>مخزن!E161</f>
        <v>0</v>
      </c>
      <c r="D163" s="69">
        <f>مخزن!F161</f>
        <v>0</v>
      </c>
      <c r="E163" s="70">
        <f>مخزن!K161</f>
        <v>0</v>
      </c>
      <c r="F163" s="71"/>
      <c r="G163" s="71"/>
      <c r="H163" s="72"/>
      <c r="I163" s="72"/>
      <c r="J163" s="73" t="str">
        <f>IFERROR((مخزن!N161/مخزن!K161),"")</f>
        <v/>
      </c>
      <c r="K163" s="73" t="str">
        <f t="shared" si="2"/>
        <v/>
      </c>
    </row>
    <row r="164" spans="2:11" ht="20.100000000000001" customHeight="1" x14ac:dyDescent="0.2">
      <c r="B164" s="69" t="str">
        <f>مخزن!D162</f>
        <v/>
      </c>
      <c r="C164" s="69">
        <f>مخزن!E162</f>
        <v>0</v>
      </c>
      <c r="D164" s="69">
        <f>مخزن!F162</f>
        <v>0</v>
      </c>
      <c r="E164" s="70">
        <f>مخزن!K162</f>
        <v>0</v>
      </c>
      <c r="F164" s="71"/>
      <c r="G164" s="71"/>
      <c r="H164" s="72"/>
      <c r="I164" s="72"/>
      <c r="J164" s="73" t="str">
        <f>IFERROR((مخزن!N162/مخزن!K162),"")</f>
        <v/>
      </c>
      <c r="K164" s="73" t="str">
        <f t="shared" si="2"/>
        <v/>
      </c>
    </row>
    <row r="165" spans="2:11" ht="20.100000000000001" customHeight="1" x14ac:dyDescent="0.2">
      <c r="B165" s="69" t="str">
        <f>مخزن!D163</f>
        <v/>
      </c>
      <c r="C165" s="69">
        <f>مخزن!E163</f>
        <v>0</v>
      </c>
      <c r="D165" s="69">
        <f>مخزن!F163</f>
        <v>0</v>
      </c>
      <c r="E165" s="70">
        <f>مخزن!K163</f>
        <v>0</v>
      </c>
      <c r="F165" s="71"/>
      <c r="G165" s="71"/>
      <c r="H165" s="72"/>
      <c r="I165" s="72"/>
      <c r="J165" s="73" t="str">
        <f>IFERROR((مخزن!N163/مخزن!K163),"")</f>
        <v/>
      </c>
      <c r="K165" s="73" t="str">
        <f t="shared" si="2"/>
        <v/>
      </c>
    </row>
    <row r="166" spans="2:11" ht="20.100000000000001" customHeight="1" x14ac:dyDescent="0.2">
      <c r="B166" s="69" t="str">
        <f>مخزن!D164</f>
        <v/>
      </c>
      <c r="C166" s="69">
        <f>مخزن!E164</f>
        <v>0</v>
      </c>
      <c r="D166" s="69">
        <f>مخزن!F164</f>
        <v>0</v>
      </c>
      <c r="E166" s="70">
        <f>مخزن!K164</f>
        <v>0</v>
      </c>
      <c r="F166" s="71"/>
      <c r="G166" s="71"/>
      <c r="H166" s="72"/>
      <c r="I166" s="72"/>
      <c r="J166" s="73" t="str">
        <f>IFERROR((مخزن!N164/مخزن!K164),"")</f>
        <v/>
      </c>
      <c r="K166" s="73" t="str">
        <f t="shared" si="2"/>
        <v/>
      </c>
    </row>
    <row r="167" spans="2:11" ht="20.100000000000001" customHeight="1" x14ac:dyDescent="0.2">
      <c r="B167" s="69" t="str">
        <f>مخزن!D165</f>
        <v/>
      </c>
      <c r="C167" s="69">
        <f>مخزن!E165</f>
        <v>0</v>
      </c>
      <c r="D167" s="69">
        <f>مخزن!F165</f>
        <v>0</v>
      </c>
      <c r="E167" s="70">
        <f>مخزن!K165</f>
        <v>0</v>
      </c>
      <c r="F167" s="71"/>
      <c r="G167" s="71"/>
      <c r="H167" s="72"/>
      <c r="I167" s="72"/>
      <c r="J167" s="73" t="str">
        <f>IFERROR((مخزن!N165/مخزن!K165),"")</f>
        <v/>
      </c>
      <c r="K167" s="73" t="str">
        <f t="shared" si="2"/>
        <v/>
      </c>
    </row>
    <row r="168" spans="2:11" ht="20.100000000000001" customHeight="1" x14ac:dyDescent="0.2">
      <c r="B168" s="69" t="str">
        <f>مخزن!D166</f>
        <v/>
      </c>
      <c r="C168" s="69">
        <f>مخزن!E166</f>
        <v>0</v>
      </c>
      <c r="D168" s="69">
        <f>مخزن!F166</f>
        <v>0</v>
      </c>
      <c r="E168" s="70">
        <f>مخزن!K166</f>
        <v>0</v>
      </c>
      <c r="F168" s="71"/>
      <c r="G168" s="71"/>
      <c r="H168" s="72"/>
      <c r="I168" s="72"/>
      <c r="J168" s="73" t="str">
        <f>IFERROR((مخزن!N166/مخزن!K166),"")</f>
        <v/>
      </c>
      <c r="K168" s="73" t="str">
        <f t="shared" si="2"/>
        <v/>
      </c>
    </row>
    <row r="169" spans="2:11" ht="20.100000000000001" customHeight="1" x14ac:dyDescent="0.2">
      <c r="B169" s="69" t="str">
        <f>مخزن!D167</f>
        <v/>
      </c>
      <c r="C169" s="69">
        <f>مخزن!E167</f>
        <v>0</v>
      </c>
      <c r="D169" s="69">
        <f>مخزن!F167</f>
        <v>0</v>
      </c>
      <c r="E169" s="70">
        <f>مخزن!K167</f>
        <v>0</v>
      </c>
      <c r="F169" s="71"/>
      <c r="G169" s="71"/>
      <c r="H169" s="72"/>
      <c r="I169" s="72"/>
      <c r="J169" s="73" t="str">
        <f>IFERROR((مخزن!N167/مخزن!K167),"")</f>
        <v/>
      </c>
      <c r="K169" s="73" t="str">
        <f t="shared" si="2"/>
        <v/>
      </c>
    </row>
    <row r="170" spans="2:11" ht="20.100000000000001" customHeight="1" x14ac:dyDescent="0.2">
      <c r="B170" s="69" t="str">
        <f>مخزن!D168</f>
        <v/>
      </c>
      <c r="C170" s="69">
        <f>مخزن!E168</f>
        <v>0</v>
      </c>
      <c r="D170" s="69">
        <f>مخزن!F168</f>
        <v>0</v>
      </c>
      <c r="E170" s="70">
        <f>مخزن!K168</f>
        <v>0</v>
      </c>
      <c r="F170" s="71"/>
      <c r="G170" s="71"/>
      <c r="H170" s="72"/>
      <c r="I170" s="72"/>
      <c r="J170" s="73" t="str">
        <f>IFERROR((مخزن!N168/مخزن!K168),"")</f>
        <v/>
      </c>
      <c r="K170" s="73" t="str">
        <f t="shared" si="2"/>
        <v/>
      </c>
    </row>
    <row r="171" spans="2:11" ht="20.100000000000001" customHeight="1" x14ac:dyDescent="0.2">
      <c r="B171" s="69" t="str">
        <f>مخزن!D169</f>
        <v/>
      </c>
      <c r="C171" s="69">
        <f>مخزن!E169</f>
        <v>0</v>
      </c>
      <c r="D171" s="69">
        <f>مخزن!F169</f>
        <v>0</v>
      </c>
      <c r="E171" s="70">
        <f>مخزن!K169</f>
        <v>0</v>
      </c>
      <c r="F171" s="71"/>
      <c r="G171" s="71"/>
      <c r="H171" s="72"/>
      <c r="I171" s="72"/>
      <c r="J171" s="73" t="str">
        <f>IFERROR((مخزن!N169/مخزن!K169),"")</f>
        <v/>
      </c>
      <c r="K171" s="73" t="str">
        <f t="shared" si="2"/>
        <v/>
      </c>
    </row>
    <row r="172" spans="2:11" ht="20.100000000000001" customHeight="1" x14ac:dyDescent="0.2">
      <c r="B172" s="69" t="str">
        <f>مخزن!D170</f>
        <v/>
      </c>
      <c r="C172" s="69">
        <f>مخزن!E170</f>
        <v>0</v>
      </c>
      <c r="D172" s="69">
        <f>مخزن!F170</f>
        <v>0</v>
      </c>
      <c r="E172" s="70">
        <f>مخزن!K170</f>
        <v>0</v>
      </c>
      <c r="F172" s="71"/>
      <c r="G172" s="71"/>
      <c r="H172" s="72"/>
      <c r="I172" s="72"/>
      <c r="J172" s="73" t="str">
        <f>IFERROR((مخزن!N170/مخزن!K170),"")</f>
        <v/>
      </c>
      <c r="K172" s="73" t="str">
        <f t="shared" si="2"/>
        <v/>
      </c>
    </row>
    <row r="173" spans="2:11" ht="20.100000000000001" customHeight="1" x14ac:dyDescent="0.2">
      <c r="B173" s="69" t="str">
        <f>مخزن!D171</f>
        <v/>
      </c>
      <c r="C173" s="69">
        <f>مخزن!E171</f>
        <v>0</v>
      </c>
      <c r="D173" s="69">
        <f>مخزن!F171</f>
        <v>0</v>
      </c>
      <c r="E173" s="70">
        <f>مخزن!K171</f>
        <v>0</v>
      </c>
      <c r="F173" s="71"/>
      <c r="G173" s="71"/>
      <c r="H173" s="72"/>
      <c r="I173" s="72"/>
      <c r="J173" s="73" t="str">
        <f>IFERROR((مخزن!N171/مخزن!K171),"")</f>
        <v/>
      </c>
      <c r="K173" s="73" t="str">
        <f t="shared" si="2"/>
        <v/>
      </c>
    </row>
    <row r="174" spans="2:11" ht="20.100000000000001" customHeight="1" x14ac:dyDescent="0.2">
      <c r="B174" s="69" t="str">
        <f>مخزن!D172</f>
        <v/>
      </c>
      <c r="C174" s="69">
        <f>مخزن!E172</f>
        <v>0</v>
      </c>
      <c r="D174" s="69">
        <f>مخزن!F172</f>
        <v>0</v>
      </c>
      <c r="E174" s="70">
        <f>مخزن!K172</f>
        <v>0</v>
      </c>
      <c r="F174" s="71"/>
      <c r="G174" s="71"/>
      <c r="H174" s="72"/>
      <c r="I174" s="72"/>
      <c r="J174" s="73" t="str">
        <f>IFERROR((مخزن!N172/مخزن!K172),"")</f>
        <v/>
      </c>
      <c r="K174" s="73" t="str">
        <f t="shared" si="2"/>
        <v/>
      </c>
    </row>
    <row r="175" spans="2:11" ht="20.100000000000001" customHeight="1" x14ac:dyDescent="0.2">
      <c r="B175" s="69" t="str">
        <f>مخزن!D173</f>
        <v/>
      </c>
      <c r="C175" s="69">
        <f>مخزن!E173</f>
        <v>0</v>
      </c>
      <c r="D175" s="69">
        <f>مخزن!F173</f>
        <v>0</v>
      </c>
      <c r="E175" s="70">
        <f>مخزن!K173</f>
        <v>0</v>
      </c>
      <c r="F175" s="71"/>
      <c r="G175" s="71"/>
      <c r="H175" s="72"/>
      <c r="I175" s="72"/>
      <c r="J175" s="73" t="str">
        <f>IFERROR((مخزن!N173/مخزن!K173),"")</f>
        <v/>
      </c>
      <c r="K175" s="73" t="str">
        <f t="shared" si="2"/>
        <v/>
      </c>
    </row>
    <row r="176" spans="2:11" ht="20.100000000000001" customHeight="1" x14ac:dyDescent="0.2">
      <c r="B176" s="69" t="str">
        <f>مخزن!D174</f>
        <v/>
      </c>
      <c r="C176" s="69">
        <f>مخزن!E174</f>
        <v>0</v>
      </c>
      <c r="D176" s="69">
        <f>مخزن!F174</f>
        <v>0</v>
      </c>
      <c r="E176" s="70">
        <f>مخزن!K174</f>
        <v>0</v>
      </c>
      <c r="F176" s="71"/>
      <c r="G176" s="71"/>
      <c r="H176" s="72"/>
      <c r="I176" s="72"/>
      <c r="J176" s="73" t="str">
        <f>IFERROR((مخزن!N174/مخزن!K174),"")</f>
        <v/>
      </c>
      <c r="K176" s="73" t="str">
        <f t="shared" si="2"/>
        <v/>
      </c>
    </row>
    <row r="177" spans="2:11" ht="20.100000000000001" customHeight="1" x14ac:dyDescent="0.2">
      <c r="B177" s="69" t="str">
        <f>مخزن!D175</f>
        <v/>
      </c>
      <c r="C177" s="69">
        <f>مخزن!E175</f>
        <v>0</v>
      </c>
      <c r="D177" s="69">
        <f>مخزن!F175</f>
        <v>0</v>
      </c>
      <c r="E177" s="70">
        <f>مخزن!K175</f>
        <v>0</v>
      </c>
      <c r="F177" s="71"/>
      <c r="G177" s="71"/>
      <c r="H177" s="72"/>
      <c r="I177" s="72"/>
      <c r="J177" s="73" t="str">
        <f>IFERROR((مخزن!N175/مخزن!K175),"")</f>
        <v/>
      </c>
      <c r="K177" s="73" t="str">
        <f t="shared" si="2"/>
        <v/>
      </c>
    </row>
    <row r="178" spans="2:11" ht="20.100000000000001" customHeight="1" x14ac:dyDescent="0.2">
      <c r="B178" s="69" t="str">
        <f>مخزن!D176</f>
        <v/>
      </c>
      <c r="C178" s="69">
        <f>مخزن!E176</f>
        <v>0</v>
      </c>
      <c r="D178" s="69">
        <f>مخزن!F176</f>
        <v>0</v>
      </c>
      <c r="E178" s="70">
        <f>مخزن!K176</f>
        <v>0</v>
      </c>
      <c r="F178" s="71"/>
      <c r="G178" s="71"/>
      <c r="H178" s="72"/>
      <c r="I178" s="72"/>
      <c r="J178" s="73" t="str">
        <f>IFERROR((مخزن!N176/مخزن!K176),"")</f>
        <v/>
      </c>
      <c r="K178" s="73" t="str">
        <f t="shared" si="2"/>
        <v/>
      </c>
    </row>
    <row r="179" spans="2:11" ht="20.100000000000001" customHeight="1" x14ac:dyDescent="0.2">
      <c r="B179" s="69" t="str">
        <f>مخزن!D177</f>
        <v/>
      </c>
      <c r="C179" s="69">
        <f>مخزن!E177</f>
        <v>0</v>
      </c>
      <c r="D179" s="69">
        <f>مخزن!F177</f>
        <v>0</v>
      </c>
      <c r="E179" s="70">
        <f>مخزن!K177</f>
        <v>0</v>
      </c>
      <c r="F179" s="71"/>
      <c r="G179" s="71"/>
      <c r="H179" s="72"/>
      <c r="I179" s="72"/>
      <c r="J179" s="73" t="str">
        <f>IFERROR((مخزن!N177/مخزن!K177),"")</f>
        <v/>
      </c>
      <c r="K179" s="73" t="str">
        <f t="shared" si="2"/>
        <v/>
      </c>
    </row>
    <row r="180" spans="2:11" ht="20.100000000000001" customHeight="1" x14ac:dyDescent="0.2">
      <c r="B180" s="69" t="str">
        <f>مخزن!D178</f>
        <v/>
      </c>
      <c r="C180" s="69">
        <f>مخزن!E178</f>
        <v>0</v>
      </c>
      <c r="D180" s="69">
        <f>مخزن!F178</f>
        <v>0</v>
      </c>
      <c r="E180" s="70">
        <f>مخزن!K178</f>
        <v>0</v>
      </c>
      <c r="F180" s="71"/>
      <c r="G180" s="71"/>
      <c r="H180" s="72"/>
      <c r="I180" s="72"/>
      <c r="J180" s="73" t="str">
        <f>IFERROR((مخزن!N178/مخزن!K178),"")</f>
        <v/>
      </c>
      <c r="K180" s="73" t="str">
        <f t="shared" si="2"/>
        <v/>
      </c>
    </row>
    <row r="181" spans="2:11" ht="20.100000000000001" customHeight="1" x14ac:dyDescent="0.2">
      <c r="B181" s="69" t="str">
        <f>مخزن!D179</f>
        <v/>
      </c>
      <c r="C181" s="69">
        <f>مخزن!E179</f>
        <v>0</v>
      </c>
      <c r="D181" s="69">
        <f>مخزن!F179</f>
        <v>0</v>
      </c>
      <c r="E181" s="70">
        <f>مخزن!K179</f>
        <v>0</v>
      </c>
      <c r="F181" s="71"/>
      <c r="G181" s="71"/>
      <c r="H181" s="72"/>
      <c r="I181" s="72"/>
      <c r="J181" s="73" t="str">
        <f>IFERROR((مخزن!N179/مخزن!K179),"")</f>
        <v/>
      </c>
      <c r="K181" s="73" t="str">
        <f t="shared" si="2"/>
        <v/>
      </c>
    </row>
    <row r="182" spans="2:11" ht="20.100000000000001" customHeight="1" x14ac:dyDescent="0.2">
      <c r="B182" s="69" t="str">
        <f>مخزن!D180</f>
        <v/>
      </c>
      <c r="C182" s="69">
        <f>مخزن!E180</f>
        <v>0</v>
      </c>
      <c r="D182" s="69">
        <f>مخزن!F180</f>
        <v>0</v>
      </c>
      <c r="E182" s="70">
        <f>مخزن!K180</f>
        <v>0</v>
      </c>
      <c r="F182" s="71"/>
      <c r="G182" s="71"/>
      <c r="H182" s="72"/>
      <c r="I182" s="72"/>
      <c r="J182" s="73" t="str">
        <f>IFERROR((مخزن!N180/مخزن!K180),"")</f>
        <v/>
      </c>
      <c r="K182" s="73" t="str">
        <f t="shared" si="2"/>
        <v/>
      </c>
    </row>
    <row r="183" spans="2:11" ht="20.100000000000001" customHeight="1" x14ac:dyDescent="0.2">
      <c r="B183" s="69" t="str">
        <f>مخزن!D181</f>
        <v/>
      </c>
      <c r="C183" s="69">
        <f>مخزن!E181</f>
        <v>0</v>
      </c>
      <c r="D183" s="69">
        <f>مخزن!F181</f>
        <v>0</v>
      </c>
      <c r="E183" s="70">
        <f>مخزن!K181</f>
        <v>0</v>
      </c>
      <c r="F183" s="71"/>
      <c r="G183" s="71"/>
      <c r="H183" s="72"/>
      <c r="I183" s="72"/>
      <c r="J183" s="73" t="str">
        <f>IFERROR((مخزن!N181/مخزن!K181),"")</f>
        <v/>
      </c>
      <c r="K183" s="73" t="str">
        <f t="shared" si="2"/>
        <v/>
      </c>
    </row>
    <row r="184" spans="2:11" ht="20.100000000000001" customHeight="1" x14ac:dyDescent="0.2">
      <c r="B184" s="69" t="str">
        <f>مخزن!D182</f>
        <v/>
      </c>
      <c r="C184" s="69">
        <f>مخزن!E182</f>
        <v>0</v>
      </c>
      <c r="D184" s="69">
        <f>مخزن!F182</f>
        <v>0</v>
      </c>
      <c r="E184" s="70">
        <f>مخزن!K182</f>
        <v>0</v>
      </c>
      <c r="F184" s="71"/>
      <c r="G184" s="71"/>
      <c r="H184" s="72"/>
      <c r="I184" s="72"/>
      <c r="J184" s="73" t="str">
        <f>IFERROR((مخزن!N182/مخزن!K182),"")</f>
        <v/>
      </c>
      <c r="K184" s="73" t="str">
        <f t="shared" si="2"/>
        <v/>
      </c>
    </row>
    <row r="185" spans="2:11" ht="20.100000000000001" customHeight="1" x14ac:dyDescent="0.2">
      <c r="B185" s="69" t="str">
        <f>مخزن!D183</f>
        <v/>
      </c>
      <c r="C185" s="69">
        <f>مخزن!E183</f>
        <v>0</v>
      </c>
      <c r="D185" s="69">
        <f>مخزن!F183</f>
        <v>0</v>
      </c>
      <c r="E185" s="70">
        <f>مخزن!K183</f>
        <v>0</v>
      </c>
      <c r="F185" s="71"/>
      <c r="G185" s="71"/>
      <c r="H185" s="72"/>
      <c r="I185" s="72"/>
      <c r="J185" s="73" t="str">
        <f>IFERROR((مخزن!N183/مخزن!K183),"")</f>
        <v/>
      </c>
      <c r="K185" s="73" t="str">
        <f t="shared" si="2"/>
        <v/>
      </c>
    </row>
    <row r="186" spans="2:11" ht="20.100000000000001" customHeight="1" x14ac:dyDescent="0.2">
      <c r="B186" s="69" t="str">
        <f>مخزن!D184</f>
        <v/>
      </c>
      <c r="C186" s="69">
        <f>مخزن!E184</f>
        <v>0</v>
      </c>
      <c r="D186" s="69">
        <f>مخزن!F184</f>
        <v>0</v>
      </c>
      <c r="E186" s="70">
        <f>مخزن!K184</f>
        <v>0</v>
      </c>
      <c r="F186" s="71"/>
      <c r="G186" s="71"/>
      <c r="H186" s="72"/>
      <c r="I186" s="72"/>
      <c r="J186" s="73" t="str">
        <f>IFERROR((مخزن!N184/مخزن!K184),"")</f>
        <v/>
      </c>
      <c r="K186" s="73" t="str">
        <f t="shared" si="2"/>
        <v/>
      </c>
    </row>
    <row r="187" spans="2:11" ht="20.100000000000001" customHeight="1" x14ac:dyDescent="0.2">
      <c r="B187" s="69" t="str">
        <f>مخزن!D185</f>
        <v/>
      </c>
      <c r="C187" s="69">
        <f>مخزن!E185</f>
        <v>0</v>
      </c>
      <c r="D187" s="69">
        <f>مخزن!F185</f>
        <v>0</v>
      </c>
      <c r="E187" s="70">
        <f>مخزن!K185</f>
        <v>0</v>
      </c>
      <c r="F187" s="71"/>
      <c r="G187" s="71"/>
      <c r="H187" s="72"/>
      <c r="I187" s="72"/>
      <c r="J187" s="73" t="str">
        <f>IFERROR((مخزن!N185/مخزن!K185),"")</f>
        <v/>
      </c>
      <c r="K187" s="73" t="str">
        <f t="shared" si="2"/>
        <v/>
      </c>
    </row>
    <row r="188" spans="2:11" ht="20.100000000000001" customHeight="1" x14ac:dyDescent="0.2">
      <c r="B188" s="69" t="str">
        <f>مخزن!D186</f>
        <v/>
      </c>
      <c r="C188" s="69">
        <f>مخزن!E186</f>
        <v>0</v>
      </c>
      <c r="D188" s="69">
        <f>مخزن!F186</f>
        <v>0</v>
      </c>
      <c r="E188" s="70">
        <f>مخزن!K186</f>
        <v>0</v>
      </c>
      <c r="F188" s="71"/>
      <c r="G188" s="71"/>
      <c r="H188" s="72"/>
      <c r="I188" s="72"/>
      <c r="J188" s="73" t="str">
        <f>IFERROR((مخزن!N186/مخزن!K186),"")</f>
        <v/>
      </c>
      <c r="K188" s="73" t="str">
        <f t="shared" si="2"/>
        <v/>
      </c>
    </row>
    <row r="189" spans="2:11" ht="20.100000000000001" customHeight="1" x14ac:dyDescent="0.2">
      <c r="B189" s="69" t="str">
        <f>مخزن!D187</f>
        <v/>
      </c>
      <c r="C189" s="69">
        <f>مخزن!E187</f>
        <v>0</v>
      </c>
      <c r="D189" s="69">
        <f>مخزن!F187</f>
        <v>0</v>
      </c>
      <c r="E189" s="70">
        <f>مخزن!K187</f>
        <v>0</v>
      </c>
      <c r="F189" s="71"/>
      <c r="G189" s="71"/>
      <c r="H189" s="72"/>
      <c r="I189" s="72"/>
      <c r="J189" s="73" t="str">
        <f>IFERROR((مخزن!N187/مخزن!K187),"")</f>
        <v/>
      </c>
      <c r="K189" s="73" t="str">
        <f t="shared" si="2"/>
        <v/>
      </c>
    </row>
    <row r="190" spans="2:11" ht="20.100000000000001" customHeight="1" x14ac:dyDescent="0.2">
      <c r="B190" s="69" t="str">
        <f>مخزن!D188</f>
        <v/>
      </c>
      <c r="C190" s="69">
        <f>مخزن!E188</f>
        <v>0</v>
      </c>
      <c r="D190" s="69">
        <f>مخزن!F188</f>
        <v>0</v>
      </c>
      <c r="E190" s="70">
        <f>مخزن!K188</f>
        <v>0</v>
      </c>
      <c r="F190" s="71"/>
      <c r="G190" s="71"/>
      <c r="H190" s="72"/>
      <c r="I190" s="72"/>
      <c r="J190" s="73" t="str">
        <f>IFERROR((مخزن!N188/مخزن!K188),"")</f>
        <v/>
      </c>
      <c r="K190" s="73" t="str">
        <f t="shared" si="2"/>
        <v/>
      </c>
    </row>
    <row r="191" spans="2:11" ht="20.100000000000001" customHeight="1" x14ac:dyDescent="0.2">
      <c r="B191" s="69" t="str">
        <f>مخزن!D189</f>
        <v/>
      </c>
      <c r="C191" s="69">
        <f>مخزن!E189</f>
        <v>0</v>
      </c>
      <c r="D191" s="69">
        <f>مخزن!F189</f>
        <v>0</v>
      </c>
      <c r="E191" s="70">
        <f>مخزن!K189</f>
        <v>0</v>
      </c>
      <c r="F191" s="71"/>
      <c r="G191" s="71"/>
      <c r="H191" s="72"/>
      <c r="I191" s="72"/>
      <c r="J191" s="73" t="str">
        <f>IFERROR((مخزن!N189/مخزن!K189),"")</f>
        <v/>
      </c>
      <c r="K191" s="73" t="str">
        <f t="shared" si="2"/>
        <v/>
      </c>
    </row>
    <row r="192" spans="2:11" ht="20.100000000000001" customHeight="1" x14ac:dyDescent="0.2">
      <c r="B192" s="69" t="str">
        <f>مخزن!D190</f>
        <v/>
      </c>
      <c r="C192" s="69">
        <f>مخزن!E190</f>
        <v>0</v>
      </c>
      <c r="D192" s="69">
        <f>مخزن!F190</f>
        <v>0</v>
      </c>
      <c r="E192" s="70">
        <f>مخزن!K190</f>
        <v>0</v>
      </c>
      <c r="F192" s="71"/>
      <c r="G192" s="71"/>
      <c r="H192" s="72"/>
      <c r="I192" s="72"/>
      <c r="J192" s="73" t="str">
        <f>IFERROR((مخزن!N190/مخزن!K190),"")</f>
        <v/>
      </c>
      <c r="K192" s="73" t="str">
        <f t="shared" si="2"/>
        <v/>
      </c>
    </row>
    <row r="193" spans="2:11" ht="20.100000000000001" customHeight="1" x14ac:dyDescent="0.2">
      <c r="B193" s="69" t="str">
        <f>مخزن!D191</f>
        <v/>
      </c>
      <c r="C193" s="69">
        <f>مخزن!E191</f>
        <v>0</v>
      </c>
      <c r="D193" s="69">
        <f>مخزن!F191</f>
        <v>0</v>
      </c>
      <c r="E193" s="70">
        <f>مخزن!K191</f>
        <v>0</v>
      </c>
      <c r="F193" s="71"/>
      <c r="G193" s="71"/>
      <c r="H193" s="72"/>
      <c r="I193" s="72"/>
      <c r="J193" s="73" t="str">
        <f>IFERROR((مخزن!N191/مخزن!K191),"")</f>
        <v/>
      </c>
      <c r="K193" s="73" t="str">
        <f t="shared" si="2"/>
        <v/>
      </c>
    </row>
    <row r="194" spans="2:11" ht="20.100000000000001" customHeight="1" x14ac:dyDescent="0.2">
      <c r="B194" s="69" t="str">
        <f>مخزن!D192</f>
        <v/>
      </c>
      <c r="C194" s="69">
        <f>مخزن!E192</f>
        <v>0</v>
      </c>
      <c r="D194" s="69">
        <f>مخزن!F192</f>
        <v>0</v>
      </c>
      <c r="E194" s="70">
        <f>مخزن!K192</f>
        <v>0</v>
      </c>
      <c r="F194" s="71"/>
      <c r="G194" s="71"/>
      <c r="H194" s="72"/>
      <c r="I194" s="72"/>
      <c r="J194" s="73" t="str">
        <f>IFERROR((مخزن!N192/مخزن!K192),"")</f>
        <v/>
      </c>
      <c r="K194" s="73" t="str">
        <f t="shared" si="2"/>
        <v/>
      </c>
    </row>
    <row r="195" spans="2:11" ht="20.100000000000001" customHeight="1" x14ac:dyDescent="0.2">
      <c r="B195" s="69" t="str">
        <f>مخزن!D193</f>
        <v/>
      </c>
      <c r="C195" s="69">
        <f>مخزن!E193</f>
        <v>0</v>
      </c>
      <c r="D195" s="69">
        <f>مخزن!F193</f>
        <v>0</v>
      </c>
      <c r="E195" s="70">
        <f>مخزن!K193</f>
        <v>0</v>
      </c>
      <c r="F195" s="71"/>
      <c r="G195" s="71"/>
      <c r="H195" s="72"/>
      <c r="I195" s="72"/>
      <c r="J195" s="73" t="str">
        <f>IFERROR((مخزن!N193/مخزن!K193),"")</f>
        <v/>
      </c>
      <c r="K195" s="73" t="str">
        <f t="shared" si="2"/>
        <v/>
      </c>
    </row>
    <row r="196" spans="2:11" ht="20.100000000000001" customHeight="1" x14ac:dyDescent="0.2">
      <c r="B196" s="69" t="str">
        <f>مخزن!D194</f>
        <v/>
      </c>
      <c r="C196" s="69">
        <f>مخزن!E194</f>
        <v>0</v>
      </c>
      <c r="D196" s="69">
        <f>مخزن!F194</f>
        <v>0</v>
      </c>
      <c r="E196" s="70">
        <f>مخزن!K194</f>
        <v>0</v>
      </c>
      <c r="F196" s="71"/>
      <c r="G196" s="71"/>
      <c r="H196" s="72"/>
      <c r="I196" s="72"/>
      <c r="J196" s="73" t="str">
        <f>IFERROR((مخزن!N194/مخزن!K194),"")</f>
        <v/>
      </c>
      <c r="K196" s="73" t="str">
        <f t="shared" si="2"/>
        <v/>
      </c>
    </row>
    <row r="197" spans="2:11" ht="20.100000000000001" customHeight="1" x14ac:dyDescent="0.2">
      <c r="B197" s="69" t="str">
        <f>مخزن!D195</f>
        <v/>
      </c>
      <c r="C197" s="69">
        <f>مخزن!E195</f>
        <v>0</v>
      </c>
      <c r="D197" s="69">
        <f>مخزن!F195</f>
        <v>0</v>
      </c>
      <c r="E197" s="70">
        <f>مخزن!K195</f>
        <v>0</v>
      </c>
      <c r="F197" s="71"/>
      <c r="G197" s="71"/>
      <c r="H197" s="72"/>
      <c r="I197" s="72"/>
      <c r="J197" s="73" t="str">
        <f>IFERROR((مخزن!N195/مخزن!K195),"")</f>
        <v/>
      </c>
      <c r="K197" s="73" t="str">
        <f t="shared" si="2"/>
        <v/>
      </c>
    </row>
    <row r="198" spans="2:11" ht="20.100000000000001" customHeight="1" x14ac:dyDescent="0.2">
      <c r="B198" s="69" t="str">
        <f>مخزن!D196</f>
        <v/>
      </c>
      <c r="C198" s="69">
        <f>مخزن!E196</f>
        <v>0</v>
      </c>
      <c r="D198" s="69">
        <f>مخزن!F196</f>
        <v>0</v>
      </c>
      <c r="E198" s="70">
        <f>مخزن!K196</f>
        <v>0</v>
      </c>
      <c r="F198" s="71"/>
      <c r="G198" s="71"/>
      <c r="H198" s="72"/>
      <c r="I198" s="72"/>
      <c r="J198" s="73" t="str">
        <f>IFERROR((مخزن!N196/مخزن!K196),"")</f>
        <v/>
      </c>
      <c r="K198" s="73" t="str">
        <f t="shared" si="2"/>
        <v/>
      </c>
    </row>
    <row r="199" spans="2:11" ht="20.100000000000001" customHeight="1" x14ac:dyDescent="0.2">
      <c r="B199" s="69" t="str">
        <f>مخزن!D197</f>
        <v/>
      </c>
      <c r="C199" s="69">
        <f>مخزن!E197</f>
        <v>0</v>
      </c>
      <c r="D199" s="69">
        <f>مخزن!F197</f>
        <v>0</v>
      </c>
      <c r="E199" s="70">
        <f>مخزن!K197</f>
        <v>0</v>
      </c>
      <c r="F199" s="71"/>
      <c r="G199" s="71"/>
      <c r="H199" s="72"/>
      <c r="I199" s="72"/>
      <c r="J199" s="73" t="str">
        <f>IFERROR((مخزن!N197/مخزن!K197),"")</f>
        <v/>
      </c>
      <c r="K199" s="73" t="str">
        <f t="shared" ref="K199:K262" si="3">IFERROR((J199*E199),"")</f>
        <v/>
      </c>
    </row>
    <row r="200" spans="2:11" ht="20.100000000000001" customHeight="1" x14ac:dyDescent="0.2">
      <c r="B200" s="69" t="str">
        <f>مخزن!D198</f>
        <v/>
      </c>
      <c r="C200" s="69">
        <f>مخزن!E198</f>
        <v>0</v>
      </c>
      <c r="D200" s="69">
        <f>مخزن!F198</f>
        <v>0</v>
      </c>
      <c r="E200" s="70">
        <f>مخزن!K198</f>
        <v>0</v>
      </c>
      <c r="F200" s="71"/>
      <c r="G200" s="71"/>
      <c r="H200" s="72"/>
      <c r="I200" s="72"/>
      <c r="J200" s="73" t="str">
        <f>IFERROR((مخزن!N198/مخزن!K198),"")</f>
        <v/>
      </c>
      <c r="K200" s="73" t="str">
        <f t="shared" si="3"/>
        <v/>
      </c>
    </row>
    <row r="201" spans="2:11" ht="20.100000000000001" customHeight="1" x14ac:dyDescent="0.2">
      <c r="B201" s="69" t="str">
        <f>مخزن!D199</f>
        <v/>
      </c>
      <c r="C201" s="69">
        <f>مخزن!E199</f>
        <v>0</v>
      </c>
      <c r="D201" s="69">
        <f>مخزن!F199</f>
        <v>0</v>
      </c>
      <c r="E201" s="70">
        <f>مخزن!K199</f>
        <v>0</v>
      </c>
      <c r="F201" s="71"/>
      <c r="G201" s="71"/>
      <c r="H201" s="72"/>
      <c r="I201" s="72"/>
      <c r="J201" s="73" t="str">
        <f>IFERROR((مخزن!N199/مخزن!K199),"")</f>
        <v/>
      </c>
      <c r="K201" s="73" t="str">
        <f t="shared" si="3"/>
        <v/>
      </c>
    </row>
    <row r="202" spans="2:11" ht="20.100000000000001" customHeight="1" x14ac:dyDescent="0.2">
      <c r="B202" s="69" t="str">
        <f>مخزن!D200</f>
        <v/>
      </c>
      <c r="C202" s="69">
        <f>مخزن!E200</f>
        <v>0</v>
      </c>
      <c r="D202" s="69">
        <f>مخزن!F200</f>
        <v>0</v>
      </c>
      <c r="E202" s="70">
        <f>مخزن!K200</f>
        <v>0</v>
      </c>
      <c r="F202" s="71"/>
      <c r="G202" s="71"/>
      <c r="H202" s="72"/>
      <c r="I202" s="72"/>
      <c r="J202" s="73" t="str">
        <f>IFERROR((مخزن!N200/مخزن!K200),"")</f>
        <v/>
      </c>
      <c r="K202" s="73" t="str">
        <f t="shared" si="3"/>
        <v/>
      </c>
    </row>
    <row r="203" spans="2:11" ht="20.100000000000001" customHeight="1" x14ac:dyDescent="0.2">
      <c r="B203" s="69" t="str">
        <f>مخزن!D201</f>
        <v/>
      </c>
      <c r="C203" s="69">
        <f>مخزن!E201</f>
        <v>0</v>
      </c>
      <c r="D203" s="69">
        <f>مخزن!F201</f>
        <v>0</v>
      </c>
      <c r="E203" s="70">
        <f>مخزن!K201</f>
        <v>0</v>
      </c>
      <c r="F203" s="71"/>
      <c r="G203" s="71"/>
      <c r="H203" s="72"/>
      <c r="I203" s="72"/>
      <c r="J203" s="73" t="str">
        <f>IFERROR((مخزن!N201/مخزن!K201),"")</f>
        <v/>
      </c>
      <c r="K203" s="73" t="str">
        <f t="shared" si="3"/>
        <v/>
      </c>
    </row>
    <row r="204" spans="2:11" ht="20.100000000000001" customHeight="1" x14ac:dyDescent="0.2">
      <c r="B204" s="69" t="str">
        <f>مخزن!D202</f>
        <v/>
      </c>
      <c r="C204" s="69">
        <f>مخزن!E202</f>
        <v>0</v>
      </c>
      <c r="D204" s="69">
        <f>مخزن!F202</f>
        <v>0</v>
      </c>
      <c r="E204" s="70">
        <f>مخزن!K202</f>
        <v>0</v>
      </c>
      <c r="F204" s="71"/>
      <c r="G204" s="71"/>
      <c r="H204" s="72"/>
      <c r="I204" s="72"/>
      <c r="J204" s="73" t="str">
        <f>IFERROR((مخزن!N202/مخزن!K202),"")</f>
        <v/>
      </c>
      <c r="K204" s="73" t="str">
        <f t="shared" si="3"/>
        <v/>
      </c>
    </row>
    <row r="205" spans="2:11" ht="20.100000000000001" customHeight="1" x14ac:dyDescent="0.2">
      <c r="B205" s="69" t="str">
        <f>مخزن!D203</f>
        <v/>
      </c>
      <c r="C205" s="69">
        <f>مخزن!E203</f>
        <v>0</v>
      </c>
      <c r="D205" s="69">
        <f>مخزن!F203</f>
        <v>0</v>
      </c>
      <c r="E205" s="70">
        <f>مخزن!K203</f>
        <v>0</v>
      </c>
      <c r="F205" s="71"/>
      <c r="G205" s="71"/>
      <c r="H205" s="72"/>
      <c r="I205" s="72"/>
      <c r="J205" s="73" t="str">
        <f>IFERROR((مخزن!N203/مخزن!K203),"")</f>
        <v/>
      </c>
      <c r="K205" s="73" t="str">
        <f t="shared" si="3"/>
        <v/>
      </c>
    </row>
    <row r="206" spans="2:11" ht="20.100000000000001" customHeight="1" x14ac:dyDescent="0.2">
      <c r="B206" s="69" t="str">
        <f>مخزن!D204</f>
        <v/>
      </c>
      <c r="C206" s="69">
        <f>مخزن!E204</f>
        <v>0</v>
      </c>
      <c r="D206" s="69">
        <f>مخزن!F204</f>
        <v>0</v>
      </c>
      <c r="E206" s="70">
        <f>مخزن!K204</f>
        <v>0</v>
      </c>
      <c r="F206" s="71"/>
      <c r="G206" s="71"/>
      <c r="H206" s="72"/>
      <c r="I206" s="72"/>
      <c r="J206" s="73" t="str">
        <f>IFERROR((مخزن!N204/مخزن!K204),"")</f>
        <v/>
      </c>
      <c r="K206" s="73" t="str">
        <f t="shared" si="3"/>
        <v/>
      </c>
    </row>
    <row r="207" spans="2:11" ht="20.100000000000001" customHeight="1" x14ac:dyDescent="0.2">
      <c r="B207" s="69" t="str">
        <f>مخزن!D205</f>
        <v/>
      </c>
      <c r="C207" s="69">
        <f>مخزن!E205</f>
        <v>0</v>
      </c>
      <c r="D207" s="69">
        <f>مخزن!F205</f>
        <v>0</v>
      </c>
      <c r="E207" s="70">
        <f>مخزن!K205</f>
        <v>0</v>
      </c>
      <c r="F207" s="71"/>
      <c r="G207" s="71"/>
      <c r="H207" s="72"/>
      <c r="I207" s="72"/>
      <c r="J207" s="73" t="str">
        <f>IFERROR((مخزن!N205/مخزن!K205),"")</f>
        <v/>
      </c>
      <c r="K207" s="73" t="str">
        <f t="shared" si="3"/>
        <v/>
      </c>
    </row>
    <row r="208" spans="2:11" ht="20.100000000000001" customHeight="1" x14ac:dyDescent="0.2">
      <c r="B208" s="69" t="str">
        <f>مخزن!D206</f>
        <v/>
      </c>
      <c r="C208" s="69">
        <f>مخزن!E206</f>
        <v>0</v>
      </c>
      <c r="D208" s="69">
        <f>مخزن!F206</f>
        <v>0</v>
      </c>
      <c r="E208" s="70">
        <f>مخزن!K206</f>
        <v>0</v>
      </c>
      <c r="F208" s="71"/>
      <c r="G208" s="71"/>
      <c r="H208" s="72"/>
      <c r="I208" s="72"/>
      <c r="J208" s="73" t="str">
        <f>IFERROR((مخزن!N206/مخزن!K206),"")</f>
        <v/>
      </c>
      <c r="K208" s="73" t="str">
        <f t="shared" si="3"/>
        <v/>
      </c>
    </row>
    <row r="209" spans="2:11" ht="20.100000000000001" customHeight="1" x14ac:dyDescent="0.2">
      <c r="B209" s="69" t="str">
        <f>مخزن!D207</f>
        <v/>
      </c>
      <c r="C209" s="69">
        <f>مخزن!E207</f>
        <v>0</v>
      </c>
      <c r="D209" s="69">
        <f>مخزن!F207</f>
        <v>0</v>
      </c>
      <c r="E209" s="70">
        <f>مخزن!K207</f>
        <v>0</v>
      </c>
      <c r="F209" s="71"/>
      <c r="G209" s="71"/>
      <c r="H209" s="72"/>
      <c r="I209" s="72"/>
      <c r="J209" s="73" t="str">
        <f>IFERROR((مخزن!N207/مخزن!K207),"")</f>
        <v/>
      </c>
      <c r="K209" s="73" t="str">
        <f t="shared" si="3"/>
        <v/>
      </c>
    </row>
    <row r="210" spans="2:11" ht="20.100000000000001" customHeight="1" x14ac:dyDescent="0.2">
      <c r="B210" s="69" t="str">
        <f>مخزن!D208</f>
        <v/>
      </c>
      <c r="C210" s="69">
        <f>مخزن!E208</f>
        <v>0</v>
      </c>
      <c r="D210" s="69">
        <f>مخزن!F208</f>
        <v>0</v>
      </c>
      <c r="E210" s="70">
        <f>مخزن!K208</f>
        <v>0</v>
      </c>
      <c r="F210" s="71"/>
      <c r="G210" s="71"/>
      <c r="H210" s="72"/>
      <c r="I210" s="72"/>
      <c r="J210" s="73" t="str">
        <f>IFERROR((مخزن!N208/مخزن!K208),"")</f>
        <v/>
      </c>
      <c r="K210" s="73" t="str">
        <f t="shared" si="3"/>
        <v/>
      </c>
    </row>
    <row r="211" spans="2:11" ht="20.100000000000001" customHeight="1" x14ac:dyDescent="0.2">
      <c r="B211" s="69" t="str">
        <f>مخزن!D209</f>
        <v/>
      </c>
      <c r="C211" s="69">
        <f>مخزن!E209</f>
        <v>0</v>
      </c>
      <c r="D211" s="69">
        <f>مخزن!F209</f>
        <v>0</v>
      </c>
      <c r="E211" s="70">
        <f>مخزن!K209</f>
        <v>0</v>
      </c>
      <c r="F211" s="71"/>
      <c r="G211" s="71"/>
      <c r="H211" s="72"/>
      <c r="I211" s="72"/>
      <c r="J211" s="73" t="str">
        <f>IFERROR((مخزن!N209/مخزن!K209),"")</f>
        <v/>
      </c>
      <c r="K211" s="73" t="str">
        <f t="shared" si="3"/>
        <v/>
      </c>
    </row>
    <row r="212" spans="2:11" ht="20.100000000000001" customHeight="1" x14ac:dyDescent="0.2">
      <c r="B212" s="69" t="str">
        <f>مخزن!D210</f>
        <v/>
      </c>
      <c r="C212" s="69">
        <f>مخزن!E210</f>
        <v>0</v>
      </c>
      <c r="D212" s="69">
        <f>مخزن!F210</f>
        <v>0</v>
      </c>
      <c r="E212" s="70">
        <f>مخزن!K210</f>
        <v>0</v>
      </c>
      <c r="F212" s="71"/>
      <c r="G212" s="71"/>
      <c r="H212" s="72"/>
      <c r="I212" s="72"/>
      <c r="J212" s="73" t="str">
        <f>IFERROR((مخزن!N210/مخزن!K210),"")</f>
        <v/>
      </c>
      <c r="K212" s="73" t="str">
        <f t="shared" si="3"/>
        <v/>
      </c>
    </row>
    <row r="213" spans="2:11" ht="20.100000000000001" customHeight="1" x14ac:dyDescent="0.2">
      <c r="B213" s="69" t="str">
        <f>مخزن!D211</f>
        <v/>
      </c>
      <c r="C213" s="69">
        <f>مخزن!E211</f>
        <v>0</v>
      </c>
      <c r="D213" s="69">
        <f>مخزن!F211</f>
        <v>0</v>
      </c>
      <c r="E213" s="70">
        <f>مخزن!K211</f>
        <v>0</v>
      </c>
      <c r="F213" s="71"/>
      <c r="G213" s="71"/>
      <c r="H213" s="72"/>
      <c r="I213" s="72"/>
      <c r="J213" s="73" t="str">
        <f>IFERROR((مخزن!N211/مخزن!K211),"")</f>
        <v/>
      </c>
      <c r="K213" s="73" t="str">
        <f t="shared" si="3"/>
        <v/>
      </c>
    </row>
    <row r="214" spans="2:11" ht="20.100000000000001" customHeight="1" x14ac:dyDescent="0.2">
      <c r="B214" s="69" t="str">
        <f>مخزن!D212</f>
        <v/>
      </c>
      <c r="C214" s="69">
        <f>مخزن!E212</f>
        <v>0</v>
      </c>
      <c r="D214" s="69">
        <f>مخزن!F212</f>
        <v>0</v>
      </c>
      <c r="E214" s="70">
        <f>مخزن!K212</f>
        <v>0</v>
      </c>
      <c r="F214" s="71"/>
      <c r="G214" s="71"/>
      <c r="H214" s="72"/>
      <c r="I214" s="72"/>
      <c r="J214" s="73" t="str">
        <f>IFERROR((مخزن!N212/مخزن!K212),"")</f>
        <v/>
      </c>
      <c r="K214" s="73" t="str">
        <f t="shared" si="3"/>
        <v/>
      </c>
    </row>
    <row r="215" spans="2:11" ht="20.100000000000001" customHeight="1" x14ac:dyDescent="0.2">
      <c r="B215" s="69" t="str">
        <f>مخزن!D213</f>
        <v/>
      </c>
      <c r="C215" s="69">
        <f>مخزن!E213</f>
        <v>0</v>
      </c>
      <c r="D215" s="69">
        <f>مخزن!F213</f>
        <v>0</v>
      </c>
      <c r="E215" s="70">
        <f>مخزن!K213</f>
        <v>0</v>
      </c>
      <c r="F215" s="71"/>
      <c r="G215" s="71"/>
      <c r="H215" s="72"/>
      <c r="I215" s="72"/>
      <c r="J215" s="73" t="str">
        <f>IFERROR((مخزن!N213/مخزن!K213),"")</f>
        <v/>
      </c>
      <c r="K215" s="73" t="str">
        <f t="shared" si="3"/>
        <v/>
      </c>
    </row>
    <row r="216" spans="2:11" ht="20.100000000000001" customHeight="1" x14ac:dyDescent="0.2">
      <c r="B216" s="69" t="str">
        <f>مخزن!D214</f>
        <v/>
      </c>
      <c r="C216" s="69">
        <f>مخزن!E214</f>
        <v>0</v>
      </c>
      <c r="D216" s="69">
        <f>مخزن!F214</f>
        <v>0</v>
      </c>
      <c r="E216" s="70">
        <f>مخزن!K214</f>
        <v>0</v>
      </c>
      <c r="F216" s="71"/>
      <c r="G216" s="71"/>
      <c r="H216" s="72"/>
      <c r="I216" s="72"/>
      <c r="J216" s="73" t="str">
        <f>IFERROR((مخزن!N214/مخزن!K214),"")</f>
        <v/>
      </c>
      <c r="K216" s="73" t="str">
        <f t="shared" si="3"/>
        <v/>
      </c>
    </row>
    <row r="217" spans="2:11" ht="20.100000000000001" customHeight="1" x14ac:dyDescent="0.2">
      <c r="B217" s="69" t="str">
        <f>مخزن!D215</f>
        <v/>
      </c>
      <c r="C217" s="69">
        <f>مخزن!E215</f>
        <v>0</v>
      </c>
      <c r="D217" s="69">
        <f>مخزن!F215</f>
        <v>0</v>
      </c>
      <c r="E217" s="70">
        <f>مخزن!K215</f>
        <v>0</v>
      </c>
      <c r="F217" s="71"/>
      <c r="G217" s="71"/>
      <c r="H217" s="72"/>
      <c r="I217" s="72"/>
      <c r="J217" s="73" t="str">
        <f>IFERROR((مخزن!N215/مخزن!K215),"")</f>
        <v/>
      </c>
      <c r="K217" s="73" t="str">
        <f t="shared" si="3"/>
        <v/>
      </c>
    </row>
    <row r="218" spans="2:11" ht="20.100000000000001" customHeight="1" x14ac:dyDescent="0.2">
      <c r="B218" s="69" t="str">
        <f>مخزن!D216</f>
        <v/>
      </c>
      <c r="C218" s="69">
        <f>مخزن!E216</f>
        <v>0</v>
      </c>
      <c r="D218" s="69">
        <f>مخزن!F216</f>
        <v>0</v>
      </c>
      <c r="E218" s="70">
        <f>مخزن!K216</f>
        <v>0</v>
      </c>
      <c r="F218" s="71"/>
      <c r="G218" s="71"/>
      <c r="H218" s="72"/>
      <c r="I218" s="72"/>
      <c r="J218" s="73" t="str">
        <f>IFERROR((مخزن!N216/مخزن!K216),"")</f>
        <v/>
      </c>
      <c r="K218" s="73" t="str">
        <f t="shared" si="3"/>
        <v/>
      </c>
    </row>
    <row r="219" spans="2:11" ht="20.100000000000001" customHeight="1" x14ac:dyDescent="0.2">
      <c r="B219" s="69" t="str">
        <f>مخزن!D217</f>
        <v/>
      </c>
      <c r="C219" s="69">
        <f>مخزن!E217</f>
        <v>0</v>
      </c>
      <c r="D219" s="69">
        <f>مخزن!F217</f>
        <v>0</v>
      </c>
      <c r="E219" s="70">
        <f>مخزن!K217</f>
        <v>0</v>
      </c>
      <c r="F219" s="71"/>
      <c r="G219" s="71"/>
      <c r="H219" s="72"/>
      <c r="I219" s="72"/>
      <c r="J219" s="73" t="str">
        <f>IFERROR((مخزن!N217/مخزن!K217),"")</f>
        <v/>
      </c>
      <c r="K219" s="73" t="str">
        <f t="shared" si="3"/>
        <v/>
      </c>
    </row>
    <row r="220" spans="2:11" ht="20.100000000000001" customHeight="1" x14ac:dyDescent="0.2">
      <c r="B220" s="69" t="str">
        <f>مخزن!D218</f>
        <v/>
      </c>
      <c r="C220" s="69">
        <f>مخزن!E218</f>
        <v>0</v>
      </c>
      <c r="D220" s="69">
        <f>مخزن!F218</f>
        <v>0</v>
      </c>
      <c r="E220" s="70">
        <f>مخزن!K218</f>
        <v>0</v>
      </c>
      <c r="F220" s="71"/>
      <c r="G220" s="71"/>
      <c r="H220" s="72"/>
      <c r="I220" s="72"/>
      <c r="J220" s="73" t="str">
        <f>IFERROR((مخزن!N218/مخزن!K218),"")</f>
        <v/>
      </c>
      <c r="K220" s="73" t="str">
        <f t="shared" si="3"/>
        <v/>
      </c>
    </row>
    <row r="221" spans="2:11" ht="20.100000000000001" customHeight="1" x14ac:dyDescent="0.2">
      <c r="B221" s="69" t="str">
        <f>مخزن!D219</f>
        <v/>
      </c>
      <c r="C221" s="69">
        <f>مخزن!E219</f>
        <v>0</v>
      </c>
      <c r="D221" s="69">
        <f>مخزن!F219</f>
        <v>0</v>
      </c>
      <c r="E221" s="70">
        <f>مخزن!K219</f>
        <v>0</v>
      </c>
      <c r="F221" s="71"/>
      <c r="G221" s="71"/>
      <c r="H221" s="72"/>
      <c r="I221" s="72"/>
      <c r="J221" s="73" t="str">
        <f>IFERROR((مخزن!N219/مخزن!K219),"")</f>
        <v/>
      </c>
      <c r="K221" s="73" t="str">
        <f t="shared" si="3"/>
        <v/>
      </c>
    </row>
    <row r="222" spans="2:11" ht="20.100000000000001" customHeight="1" x14ac:dyDescent="0.2">
      <c r="B222" s="69" t="str">
        <f>مخزن!D220</f>
        <v/>
      </c>
      <c r="C222" s="69">
        <f>مخزن!E220</f>
        <v>0</v>
      </c>
      <c r="D222" s="69">
        <f>مخزن!F220</f>
        <v>0</v>
      </c>
      <c r="E222" s="70">
        <f>مخزن!K220</f>
        <v>0</v>
      </c>
      <c r="F222" s="71"/>
      <c r="G222" s="71"/>
      <c r="H222" s="72"/>
      <c r="I222" s="72"/>
      <c r="J222" s="73" t="str">
        <f>IFERROR((مخزن!N220/مخزن!K220),"")</f>
        <v/>
      </c>
      <c r="K222" s="73" t="str">
        <f t="shared" si="3"/>
        <v/>
      </c>
    </row>
    <row r="223" spans="2:11" ht="20.100000000000001" customHeight="1" x14ac:dyDescent="0.2">
      <c r="B223" s="69" t="str">
        <f>مخزن!D221</f>
        <v/>
      </c>
      <c r="C223" s="69">
        <f>مخزن!E221</f>
        <v>0</v>
      </c>
      <c r="D223" s="69">
        <f>مخزن!F221</f>
        <v>0</v>
      </c>
      <c r="E223" s="70">
        <f>مخزن!K221</f>
        <v>0</v>
      </c>
      <c r="F223" s="71"/>
      <c r="G223" s="71"/>
      <c r="H223" s="72"/>
      <c r="I223" s="72"/>
      <c r="J223" s="73" t="str">
        <f>IFERROR((مخزن!N221/مخزن!K221),"")</f>
        <v/>
      </c>
      <c r="K223" s="73" t="str">
        <f t="shared" si="3"/>
        <v/>
      </c>
    </row>
    <row r="224" spans="2:11" ht="20.100000000000001" customHeight="1" x14ac:dyDescent="0.2">
      <c r="B224" s="69" t="str">
        <f>مخزن!D222</f>
        <v/>
      </c>
      <c r="C224" s="69">
        <f>مخزن!E222</f>
        <v>0</v>
      </c>
      <c r="D224" s="69">
        <f>مخزن!F222</f>
        <v>0</v>
      </c>
      <c r="E224" s="70">
        <f>مخزن!K222</f>
        <v>0</v>
      </c>
      <c r="F224" s="71"/>
      <c r="G224" s="71"/>
      <c r="H224" s="72"/>
      <c r="I224" s="72"/>
      <c r="J224" s="73" t="str">
        <f>IFERROR((مخزن!N222/مخزن!K222),"")</f>
        <v/>
      </c>
      <c r="K224" s="73" t="str">
        <f t="shared" si="3"/>
        <v/>
      </c>
    </row>
    <row r="225" spans="2:11" ht="20.100000000000001" customHeight="1" x14ac:dyDescent="0.2">
      <c r="B225" s="69" t="str">
        <f>مخزن!D223</f>
        <v/>
      </c>
      <c r="C225" s="69">
        <f>مخزن!E223</f>
        <v>0</v>
      </c>
      <c r="D225" s="69">
        <f>مخزن!F223</f>
        <v>0</v>
      </c>
      <c r="E225" s="70">
        <f>مخزن!K223</f>
        <v>0</v>
      </c>
      <c r="F225" s="71"/>
      <c r="G225" s="71"/>
      <c r="H225" s="72"/>
      <c r="I225" s="72"/>
      <c r="J225" s="73" t="str">
        <f>IFERROR((مخزن!N223/مخزن!K223),"")</f>
        <v/>
      </c>
      <c r="K225" s="73" t="str">
        <f t="shared" si="3"/>
        <v/>
      </c>
    </row>
    <row r="226" spans="2:11" ht="20.100000000000001" customHeight="1" x14ac:dyDescent="0.2">
      <c r="B226" s="69" t="str">
        <f>مخزن!D224</f>
        <v/>
      </c>
      <c r="C226" s="69">
        <f>مخزن!E224</f>
        <v>0</v>
      </c>
      <c r="D226" s="69">
        <f>مخزن!F224</f>
        <v>0</v>
      </c>
      <c r="E226" s="70">
        <f>مخزن!K224</f>
        <v>0</v>
      </c>
      <c r="F226" s="71"/>
      <c r="G226" s="71"/>
      <c r="H226" s="72"/>
      <c r="I226" s="72"/>
      <c r="J226" s="73" t="str">
        <f>IFERROR((مخزن!N224/مخزن!K224),"")</f>
        <v/>
      </c>
      <c r="K226" s="73" t="str">
        <f t="shared" si="3"/>
        <v/>
      </c>
    </row>
    <row r="227" spans="2:11" ht="20.100000000000001" customHeight="1" x14ac:dyDescent="0.2">
      <c r="B227" s="69" t="str">
        <f>مخزن!D225</f>
        <v/>
      </c>
      <c r="C227" s="69">
        <f>مخزن!E225</f>
        <v>0</v>
      </c>
      <c r="D227" s="69">
        <f>مخزن!F225</f>
        <v>0</v>
      </c>
      <c r="E227" s="70">
        <f>مخزن!K225</f>
        <v>0</v>
      </c>
      <c r="F227" s="71"/>
      <c r="G227" s="71"/>
      <c r="H227" s="72"/>
      <c r="I227" s="72"/>
      <c r="J227" s="73" t="str">
        <f>IFERROR((مخزن!N225/مخزن!K225),"")</f>
        <v/>
      </c>
      <c r="K227" s="73" t="str">
        <f t="shared" si="3"/>
        <v/>
      </c>
    </row>
    <row r="228" spans="2:11" ht="20.100000000000001" customHeight="1" x14ac:dyDescent="0.2">
      <c r="B228" s="69" t="str">
        <f>مخزن!D226</f>
        <v/>
      </c>
      <c r="C228" s="69">
        <f>مخزن!E226</f>
        <v>0</v>
      </c>
      <c r="D228" s="69">
        <f>مخزن!F226</f>
        <v>0</v>
      </c>
      <c r="E228" s="70">
        <f>مخزن!K226</f>
        <v>0</v>
      </c>
      <c r="F228" s="71"/>
      <c r="G228" s="71"/>
      <c r="H228" s="72"/>
      <c r="I228" s="72"/>
      <c r="J228" s="73" t="str">
        <f>IFERROR((مخزن!N226/مخزن!K226),"")</f>
        <v/>
      </c>
      <c r="K228" s="73" t="str">
        <f t="shared" si="3"/>
        <v/>
      </c>
    </row>
    <row r="229" spans="2:11" ht="20.100000000000001" customHeight="1" x14ac:dyDescent="0.2">
      <c r="B229" s="69" t="str">
        <f>مخزن!D227</f>
        <v/>
      </c>
      <c r="C229" s="69">
        <f>مخزن!E227</f>
        <v>0</v>
      </c>
      <c r="D229" s="69">
        <f>مخزن!F227</f>
        <v>0</v>
      </c>
      <c r="E229" s="70">
        <f>مخزن!K227</f>
        <v>0</v>
      </c>
      <c r="F229" s="71"/>
      <c r="G229" s="71"/>
      <c r="H229" s="72"/>
      <c r="I229" s="72"/>
      <c r="J229" s="73" t="str">
        <f>IFERROR((مخزن!N227/مخزن!K227),"")</f>
        <v/>
      </c>
      <c r="K229" s="73" t="str">
        <f t="shared" si="3"/>
        <v/>
      </c>
    </row>
    <row r="230" spans="2:11" ht="20.100000000000001" customHeight="1" x14ac:dyDescent="0.2">
      <c r="B230" s="69" t="str">
        <f>مخزن!D228</f>
        <v/>
      </c>
      <c r="C230" s="69">
        <f>مخزن!E228</f>
        <v>0</v>
      </c>
      <c r="D230" s="69">
        <f>مخزن!F228</f>
        <v>0</v>
      </c>
      <c r="E230" s="70">
        <f>مخزن!K228</f>
        <v>0</v>
      </c>
      <c r="F230" s="71"/>
      <c r="G230" s="71"/>
      <c r="H230" s="72"/>
      <c r="I230" s="72"/>
      <c r="J230" s="73" t="str">
        <f>IFERROR((مخزن!N228/مخزن!K228),"")</f>
        <v/>
      </c>
      <c r="K230" s="73" t="str">
        <f t="shared" si="3"/>
        <v/>
      </c>
    </row>
    <row r="231" spans="2:11" ht="20.100000000000001" customHeight="1" x14ac:dyDescent="0.2">
      <c r="B231" s="69" t="str">
        <f>مخزن!D229</f>
        <v/>
      </c>
      <c r="C231" s="69">
        <f>مخزن!E229</f>
        <v>0</v>
      </c>
      <c r="D231" s="69">
        <f>مخزن!F229</f>
        <v>0</v>
      </c>
      <c r="E231" s="70">
        <f>مخزن!K229</f>
        <v>0</v>
      </c>
      <c r="F231" s="71"/>
      <c r="G231" s="71"/>
      <c r="H231" s="72"/>
      <c r="I231" s="72"/>
      <c r="J231" s="73" t="str">
        <f>IFERROR((مخزن!N229/مخزن!K229),"")</f>
        <v/>
      </c>
      <c r="K231" s="73" t="str">
        <f t="shared" si="3"/>
        <v/>
      </c>
    </row>
    <row r="232" spans="2:11" ht="20.100000000000001" customHeight="1" x14ac:dyDescent="0.2">
      <c r="B232" s="69" t="str">
        <f>مخزن!D230</f>
        <v/>
      </c>
      <c r="C232" s="69">
        <f>مخزن!E230</f>
        <v>0</v>
      </c>
      <c r="D232" s="69">
        <f>مخزن!F230</f>
        <v>0</v>
      </c>
      <c r="E232" s="70">
        <f>مخزن!K230</f>
        <v>0</v>
      </c>
      <c r="F232" s="71"/>
      <c r="G232" s="71"/>
      <c r="H232" s="72"/>
      <c r="I232" s="72"/>
      <c r="J232" s="73" t="str">
        <f>IFERROR((مخزن!N230/مخزن!K230),"")</f>
        <v/>
      </c>
      <c r="K232" s="73" t="str">
        <f t="shared" si="3"/>
        <v/>
      </c>
    </row>
    <row r="233" spans="2:11" ht="20.100000000000001" customHeight="1" x14ac:dyDescent="0.2">
      <c r="B233" s="69" t="str">
        <f>مخزن!D231</f>
        <v/>
      </c>
      <c r="C233" s="69">
        <f>مخزن!E231</f>
        <v>0</v>
      </c>
      <c r="D233" s="69">
        <f>مخزن!F231</f>
        <v>0</v>
      </c>
      <c r="E233" s="70">
        <f>مخزن!K231</f>
        <v>0</v>
      </c>
      <c r="F233" s="71"/>
      <c r="G233" s="71"/>
      <c r="H233" s="72"/>
      <c r="I233" s="72"/>
      <c r="J233" s="73" t="str">
        <f>IFERROR((مخزن!N231/مخزن!K231),"")</f>
        <v/>
      </c>
      <c r="K233" s="73" t="str">
        <f t="shared" si="3"/>
        <v/>
      </c>
    </row>
    <row r="234" spans="2:11" ht="20.100000000000001" customHeight="1" x14ac:dyDescent="0.2">
      <c r="B234" s="69" t="str">
        <f>مخزن!D232</f>
        <v/>
      </c>
      <c r="C234" s="69">
        <f>مخزن!E232</f>
        <v>0</v>
      </c>
      <c r="D234" s="69">
        <f>مخزن!F232</f>
        <v>0</v>
      </c>
      <c r="E234" s="70">
        <f>مخزن!K232</f>
        <v>0</v>
      </c>
      <c r="F234" s="71"/>
      <c r="G234" s="71"/>
      <c r="H234" s="72"/>
      <c r="I234" s="72"/>
      <c r="J234" s="73" t="str">
        <f>IFERROR((مخزن!N232/مخزن!K232),"")</f>
        <v/>
      </c>
      <c r="K234" s="73" t="str">
        <f t="shared" si="3"/>
        <v/>
      </c>
    </row>
    <row r="235" spans="2:11" ht="20.100000000000001" customHeight="1" x14ac:dyDescent="0.2">
      <c r="B235" s="69" t="str">
        <f>مخزن!D233</f>
        <v/>
      </c>
      <c r="C235" s="69">
        <f>مخزن!E233</f>
        <v>0</v>
      </c>
      <c r="D235" s="69">
        <f>مخزن!F233</f>
        <v>0</v>
      </c>
      <c r="E235" s="70">
        <f>مخزن!K233</f>
        <v>0</v>
      </c>
      <c r="F235" s="71"/>
      <c r="G235" s="71"/>
      <c r="H235" s="72"/>
      <c r="I235" s="72"/>
      <c r="J235" s="73" t="str">
        <f>IFERROR((مخزن!N233/مخزن!K233),"")</f>
        <v/>
      </c>
      <c r="K235" s="73" t="str">
        <f t="shared" si="3"/>
        <v/>
      </c>
    </row>
    <row r="236" spans="2:11" ht="20.100000000000001" customHeight="1" x14ac:dyDescent="0.2">
      <c r="B236" s="69" t="str">
        <f>مخزن!D234</f>
        <v/>
      </c>
      <c r="C236" s="69">
        <f>مخزن!E234</f>
        <v>0</v>
      </c>
      <c r="D236" s="69">
        <f>مخزن!F234</f>
        <v>0</v>
      </c>
      <c r="E236" s="70">
        <f>مخزن!K234</f>
        <v>0</v>
      </c>
      <c r="F236" s="71"/>
      <c r="G236" s="71"/>
      <c r="H236" s="72"/>
      <c r="I236" s="72"/>
      <c r="J236" s="73" t="str">
        <f>IFERROR((مخزن!N234/مخزن!K234),"")</f>
        <v/>
      </c>
      <c r="K236" s="73" t="str">
        <f t="shared" si="3"/>
        <v/>
      </c>
    </row>
    <row r="237" spans="2:11" ht="20.100000000000001" customHeight="1" x14ac:dyDescent="0.2">
      <c r="B237" s="69" t="str">
        <f>مخزن!D235</f>
        <v/>
      </c>
      <c r="C237" s="69">
        <f>مخزن!E235</f>
        <v>0</v>
      </c>
      <c r="D237" s="69">
        <f>مخزن!F235</f>
        <v>0</v>
      </c>
      <c r="E237" s="70">
        <f>مخزن!K235</f>
        <v>0</v>
      </c>
      <c r="F237" s="71"/>
      <c r="G237" s="71"/>
      <c r="H237" s="72"/>
      <c r="I237" s="72"/>
      <c r="J237" s="73" t="str">
        <f>IFERROR((مخزن!N235/مخزن!K235),"")</f>
        <v/>
      </c>
      <c r="K237" s="73" t="str">
        <f t="shared" si="3"/>
        <v/>
      </c>
    </row>
    <row r="238" spans="2:11" ht="20.100000000000001" customHeight="1" x14ac:dyDescent="0.2">
      <c r="B238" s="69" t="str">
        <f>مخزن!D236</f>
        <v/>
      </c>
      <c r="C238" s="69">
        <f>مخزن!E236</f>
        <v>0</v>
      </c>
      <c r="D238" s="69">
        <f>مخزن!F236</f>
        <v>0</v>
      </c>
      <c r="E238" s="70">
        <f>مخزن!K236</f>
        <v>0</v>
      </c>
      <c r="F238" s="71"/>
      <c r="G238" s="71"/>
      <c r="H238" s="72"/>
      <c r="I238" s="72"/>
      <c r="J238" s="73" t="str">
        <f>IFERROR((مخزن!N236/مخزن!K236),"")</f>
        <v/>
      </c>
      <c r="K238" s="73" t="str">
        <f t="shared" si="3"/>
        <v/>
      </c>
    </row>
    <row r="239" spans="2:11" ht="20.100000000000001" customHeight="1" x14ac:dyDescent="0.2">
      <c r="B239" s="69" t="str">
        <f>مخزن!D237</f>
        <v/>
      </c>
      <c r="C239" s="69">
        <f>مخزن!E237</f>
        <v>0</v>
      </c>
      <c r="D239" s="69">
        <f>مخزن!F237</f>
        <v>0</v>
      </c>
      <c r="E239" s="70">
        <f>مخزن!K237</f>
        <v>0</v>
      </c>
      <c r="F239" s="71"/>
      <c r="G239" s="71"/>
      <c r="H239" s="72"/>
      <c r="I239" s="72"/>
      <c r="J239" s="73" t="str">
        <f>IFERROR((مخزن!N237/مخزن!K237),"")</f>
        <v/>
      </c>
      <c r="K239" s="73" t="str">
        <f t="shared" si="3"/>
        <v/>
      </c>
    </row>
    <row r="240" spans="2:11" ht="20.100000000000001" customHeight="1" x14ac:dyDescent="0.2">
      <c r="B240" s="69" t="str">
        <f>مخزن!D238</f>
        <v/>
      </c>
      <c r="C240" s="69">
        <f>مخزن!E238</f>
        <v>0</v>
      </c>
      <c r="D240" s="69">
        <f>مخزن!F238</f>
        <v>0</v>
      </c>
      <c r="E240" s="70">
        <f>مخزن!K238</f>
        <v>0</v>
      </c>
      <c r="F240" s="71"/>
      <c r="G240" s="71"/>
      <c r="H240" s="72"/>
      <c r="I240" s="72"/>
      <c r="J240" s="73" t="str">
        <f>IFERROR((مخزن!N238/مخزن!K238),"")</f>
        <v/>
      </c>
      <c r="K240" s="73" t="str">
        <f t="shared" si="3"/>
        <v/>
      </c>
    </row>
    <row r="241" spans="2:11" ht="20.100000000000001" customHeight="1" x14ac:dyDescent="0.2">
      <c r="B241" s="69" t="str">
        <f>مخزن!D239</f>
        <v/>
      </c>
      <c r="C241" s="69">
        <f>مخزن!E239</f>
        <v>0</v>
      </c>
      <c r="D241" s="69">
        <f>مخزن!F239</f>
        <v>0</v>
      </c>
      <c r="E241" s="70">
        <f>مخزن!K239</f>
        <v>0</v>
      </c>
      <c r="F241" s="71"/>
      <c r="G241" s="71"/>
      <c r="H241" s="72"/>
      <c r="I241" s="72"/>
      <c r="J241" s="73" t="str">
        <f>IFERROR((مخزن!N239/مخزن!K239),"")</f>
        <v/>
      </c>
      <c r="K241" s="73" t="str">
        <f t="shared" si="3"/>
        <v/>
      </c>
    </row>
    <row r="242" spans="2:11" ht="20.100000000000001" customHeight="1" x14ac:dyDescent="0.2">
      <c r="B242" s="69" t="str">
        <f>مخزن!D240</f>
        <v/>
      </c>
      <c r="C242" s="69">
        <f>مخزن!E240</f>
        <v>0</v>
      </c>
      <c r="D242" s="69">
        <f>مخزن!F240</f>
        <v>0</v>
      </c>
      <c r="E242" s="70">
        <f>مخزن!K240</f>
        <v>0</v>
      </c>
      <c r="F242" s="71"/>
      <c r="G242" s="71"/>
      <c r="H242" s="72"/>
      <c r="I242" s="72"/>
      <c r="J242" s="73" t="str">
        <f>IFERROR((مخزن!N240/مخزن!K240),"")</f>
        <v/>
      </c>
      <c r="K242" s="73" t="str">
        <f t="shared" si="3"/>
        <v/>
      </c>
    </row>
    <row r="243" spans="2:11" ht="20.100000000000001" customHeight="1" x14ac:dyDescent="0.2">
      <c r="B243" s="69" t="str">
        <f>مخزن!D241</f>
        <v/>
      </c>
      <c r="C243" s="69">
        <f>مخزن!E241</f>
        <v>0</v>
      </c>
      <c r="D243" s="69">
        <f>مخزن!F241</f>
        <v>0</v>
      </c>
      <c r="E243" s="70">
        <f>مخزن!K241</f>
        <v>0</v>
      </c>
      <c r="F243" s="71"/>
      <c r="G243" s="71"/>
      <c r="H243" s="72"/>
      <c r="I243" s="72"/>
      <c r="J243" s="73" t="str">
        <f>IFERROR((مخزن!N241/مخزن!K241),"")</f>
        <v/>
      </c>
      <c r="K243" s="73" t="str">
        <f t="shared" si="3"/>
        <v/>
      </c>
    </row>
    <row r="244" spans="2:11" ht="20.100000000000001" customHeight="1" x14ac:dyDescent="0.2">
      <c r="B244" s="69" t="str">
        <f>مخزن!D242</f>
        <v/>
      </c>
      <c r="C244" s="69">
        <f>مخزن!E242</f>
        <v>0</v>
      </c>
      <c r="D244" s="69">
        <f>مخزن!F242</f>
        <v>0</v>
      </c>
      <c r="E244" s="70">
        <f>مخزن!K242</f>
        <v>0</v>
      </c>
      <c r="F244" s="71"/>
      <c r="G244" s="71"/>
      <c r="H244" s="72"/>
      <c r="I244" s="72"/>
      <c r="J244" s="73" t="str">
        <f>IFERROR((مخزن!N242/مخزن!K242),"")</f>
        <v/>
      </c>
      <c r="K244" s="73" t="str">
        <f t="shared" si="3"/>
        <v/>
      </c>
    </row>
    <row r="245" spans="2:11" ht="20.100000000000001" customHeight="1" x14ac:dyDescent="0.2">
      <c r="B245" s="69" t="str">
        <f>مخزن!D243</f>
        <v/>
      </c>
      <c r="C245" s="69">
        <f>مخزن!E243</f>
        <v>0</v>
      </c>
      <c r="D245" s="69">
        <f>مخزن!F243</f>
        <v>0</v>
      </c>
      <c r="E245" s="70">
        <f>مخزن!K243</f>
        <v>0</v>
      </c>
      <c r="F245" s="71"/>
      <c r="G245" s="71"/>
      <c r="H245" s="72"/>
      <c r="I245" s="72"/>
      <c r="J245" s="73" t="str">
        <f>IFERROR((مخزن!N243/مخزن!K243),"")</f>
        <v/>
      </c>
      <c r="K245" s="73" t="str">
        <f t="shared" si="3"/>
        <v/>
      </c>
    </row>
    <row r="246" spans="2:11" ht="20.100000000000001" customHeight="1" x14ac:dyDescent="0.2">
      <c r="B246" s="69" t="str">
        <f>مخزن!D244</f>
        <v/>
      </c>
      <c r="C246" s="69">
        <f>مخزن!E244</f>
        <v>0</v>
      </c>
      <c r="D246" s="69">
        <f>مخزن!F244</f>
        <v>0</v>
      </c>
      <c r="E246" s="70">
        <f>مخزن!K244</f>
        <v>0</v>
      </c>
      <c r="F246" s="71"/>
      <c r="G246" s="71"/>
      <c r="H246" s="72"/>
      <c r="I246" s="72"/>
      <c r="J246" s="73" t="str">
        <f>IFERROR((مخزن!N244/مخزن!K244),"")</f>
        <v/>
      </c>
      <c r="K246" s="73" t="str">
        <f t="shared" si="3"/>
        <v/>
      </c>
    </row>
    <row r="247" spans="2:11" ht="20.100000000000001" customHeight="1" x14ac:dyDescent="0.2">
      <c r="B247" s="69" t="str">
        <f>مخزن!D245</f>
        <v/>
      </c>
      <c r="C247" s="69">
        <f>مخزن!E245</f>
        <v>0</v>
      </c>
      <c r="D247" s="69">
        <f>مخزن!F245</f>
        <v>0</v>
      </c>
      <c r="E247" s="70">
        <f>مخزن!K245</f>
        <v>0</v>
      </c>
      <c r="F247" s="71"/>
      <c r="G247" s="71"/>
      <c r="H247" s="72"/>
      <c r="I247" s="72"/>
      <c r="J247" s="73" t="str">
        <f>IFERROR((مخزن!N245/مخزن!K245),"")</f>
        <v/>
      </c>
      <c r="K247" s="73" t="str">
        <f t="shared" si="3"/>
        <v/>
      </c>
    </row>
    <row r="248" spans="2:11" ht="20.100000000000001" customHeight="1" x14ac:dyDescent="0.2">
      <c r="B248" s="69" t="str">
        <f>مخزن!D246</f>
        <v/>
      </c>
      <c r="C248" s="69">
        <f>مخزن!E246</f>
        <v>0</v>
      </c>
      <c r="D248" s="69">
        <f>مخزن!F246</f>
        <v>0</v>
      </c>
      <c r="E248" s="70">
        <f>مخزن!K246</f>
        <v>0</v>
      </c>
      <c r="F248" s="71"/>
      <c r="G248" s="71"/>
      <c r="H248" s="72"/>
      <c r="I248" s="72"/>
      <c r="J248" s="73" t="str">
        <f>IFERROR((مخزن!N246/مخزن!K246),"")</f>
        <v/>
      </c>
      <c r="K248" s="73" t="str">
        <f t="shared" si="3"/>
        <v/>
      </c>
    </row>
    <row r="249" spans="2:11" ht="20.100000000000001" customHeight="1" x14ac:dyDescent="0.2">
      <c r="B249" s="69" t="str">
        <f>مخزن!D247</f>
        <v/>
      </c>
      <c r="C249" s="69">
        <f>مخزن!E247</f>
        <v>0</v>
      </c>
      <c r="D249" s="69">
        <f>مخزن!F247</f>
        <v>0</v>
      </c>
      <c r="E249" s="70">
        <f>مخزن!K247</f>
        <v>0</v>
      </c>
      <c r="F249" s="71"/>
      <c r="G249" s="71"/>
      <c r="H249" s="72"/>
      <c r="I249" s="72"/>
      <c r="J249" s="73" t="str">
        <f>IFERROR((مخزن!N247/مخزن!K247),"")</f>
        <v/>
      </c>
      <c r="K249" s="73" t="str">
        <f t="shared" si="3"/>
        <v/>
      </c>
    </row>
    <row r="250" spans="2:11" ht="20.100000000000001" customHeight="1" x14ac:dyDescent="0.2">
      <c r="B250" s="69" t="str">
        <f>مخزن!D248</f>
        <v/>
      </c>
      <c r="C250" s="69">
        <f>مخزن!E248</f>
        <v>0</v>
      </c>
      <c r="D250" s="69">
        <f>مخزن!F248</f>
        <v>0</v>
      </c>
      <c r="E250" s="70">
        <f>مخزن!K248</f>
        <v>0</v>
      </c>
      <c r="F250" s="71"/>
      <c r="G250" s="71"/>
      <c r="H250" s="72"/>
      <c r="I250" s="72"/>
      <c r="J250" s="73" t="str">
        <f>IFERROR((مخزن!N248/مخزن!K248),"")</f>
        <v/>
      </c>
      <c r="K250" s="73" t="str">
        <f t="shared" si="3"/>
        <v/>
      </c>
    </row>
    <row r="251" spans="2:11" ht="20.100000000000001" customHeight="1" x14ac:dyDescent="0.2">
      <c r="B251" s="69" t="str">
        <f>مخزن!D249</f>
        <v/>
      </c>
      <c r="C251" s="69">
        <f>مخزن!E249</f>
        <v>0</v>
      </c>
      <c r="D251" s="69">
        <f>مخزن!F249</f>
        <v>0</v>
      </c>
      <c r="E251" s="70">
        <f>مخزن!K249</f>
        <v>0</v>
      </c>
      <c r="F251" s="71"/>
      <c r="G251" s="71"/>
      <c r="H251" s="72"/>
      <c r="I251" s="72"/>
      <c r="J251" s="73" t="str">
        <f>IFERROR((مخزن!N249/مخزن!K249),"")</f>
        <v/>
      </c>
      <c r="K251" s="73" t="str">
        <f t="shared" si="3"/>
        <v/>
      </c>
    </row>
    <row r="252" spans="2:11" ht="20.100000000000001" customHeight="1" x14ac:dyDescent="0.2">
      <c r="B252" s="69" t="str">
        <f>مخزن!D250</f>
        <v/>
      </c>
      <c r="C252" s="69">
        <f>مخزن!E250</f>
        <v>0</v>
      </c>
      <c r="D252" s="69">
        <f>مخزن!F250</f>
        <v>0</v>
      </c>
      <c r="E252" s="70">
        <f>مخزن!K250</f>
        <v>0</v>
      </c>
      <c r="F252" s="71"/>
      <c r="G252" s="71"/>
      <c r="H252" s="72"/>
      <c r="I252" s="72"/>
      <c r="J252" s="73" t="str">
        <f>IFERROR((مخزن!N250/مخزن!K250),"")</f>
        <v/>
      </c>
      <c r="K252" s="73" t="str">
        <f t="shared" si="3"/>
        <v/>
      </c>
    </row>
    <row r="253" spans="2:11" ht="20.100000000000001" customHeight="1" x14ac:dyDescent="0.2">
      <c r="B253" s="69" t="str">
        <f>مخزن!D251</f>
        <v/>
      </c>
      <c r="C253" s="69">
        <f>مخزن!E251</f>
        <v>0</v>
      </c>
      <c r="D253" s="69">
        <f>مخزن!F251</f>
        <v>0</v>
      </c>
      <c r="E253" s="70">
        <f>مخزن!K251</f>
        <v>0</v>
      </c>
      <c r="F253" s="71"/>
      <c r="G253" s="71"/>
      <c r="H253" s="72"/>
      <c r="I253" s="72"/>
      <c r="J253" s="73" t="str">
        <f>IFERROR((مخزن!N251/مخزن!K251),"")</f>
        <v/>
      </c>
      <c r="K253" s="73" t="str">
        <f t="shared" si="3"/>
        <v/>
      </c>
    </row>
    <row r="254" spans="2:11" ht="20.100000000000001" customHeight="1" x14ac:dyDescent="0.2">
      <c r="B254" s="69" t="str">
        <f>مخزن!D252</f>
        <v/>
      </c>
      <c r="C254" s="69">
        <f>مخزن!E252</f>
        <v>0</v>
      </c>
      <c r="D254" s="69">
        <f>مخزن!F252</f>
        <v>0</v>
      </c>
      <c r="E254" s="70">
        <f>مخزن!K252</f>
        <v>0</v>
      </c>
      <c r="F254" s="71"/>
      <c r="G254" s="71"/>
      <c r="H254" s="72"/>
      <c r="I254" s="72"/>
      <c r="J254" s="73" t="str">
        <f>IFERROR((مخزن!N252/مخزن!K252),"")</f>
        <v/>
      </c>
      <c r="K254" s="73" t="str">
        <f t="shared" si="3"/>
        <v/>
      </c>
    </row>
    <row r="255" spans="2:11" ht="20.100000000000001" customHeight="1" x14ac:dyDescent="0.2">
      <c r="B255" s="69" t="str">
        <f>مخزن!D253</f>
        <v/>
      </c>
      <c r="C255" s="69">
        <f>مخزن!E253</f>
        <v>0</v>
      </c>
      <c r="D255" s="69">
        <f>مخزن!F253</f>
        <v>0</v>
      </c>
      <c r="E255" s="70">
        <f>مخزن!K253</f>
        <v>0</v>
      </c>
      <c r="F255" s="71"/>
      <c r="G255" s="71"/>
      <c r="H255" s="72"/>
      <c r="I255" s="72"/>
      <c r="J255" s="73" t="str">
        <f>IFERROR((مخزن!N253/مخزن!K253),"")</f>
        <v/>
      </c>
      <c r="K255" s="73" t="str">
        <f t="shared" si="3"/>
        <v/>
      </c>
    </row>
    <row r="256" spans="2:11" ht="20.100000000000001" customHeight="1" x14ac:dyDescent="0.2">
      <c r="B256" s="69" t="str">
        <f>مخزن!D254</f>
        <v/>
      </c>
      <c r="C256" s="69">
        <f>مخزن!E254</f>
        <v>0</v>
      </c>
      <c r="D256" s="69">
        <f>مخزن!F254</f>
        <v>0</v>
      </c>
      <c r="E256" s="70">
        <f>مخزن!K254</f>
        <v>0</v>
      </c>
      <c r="F256" s="71"/>
      <c r="G256" s="71"/>
      <c r="H256" s="72"/>
      <c r="I256" s="72"/>
      <c r="J256" s="73" t="str">
        <f>IFERROR((مخزن!N254/مخزن!K254),"")</f>
        <v/>
      </c>
      <c r="K256" s="73" t="str">
        <f t="shared" si="3"/>
        <v/>
      </c>
    </row>
    <row r="257" spans="2:11" ht="20.100000000000001" customHeight="1" x14ac:dyDescent="0.2">
      <c r="B257" s="69" t="str">
        <f>مخزن!D255</f>
        <v/>
      </c>
      <c r="C257" s="69">
        <f>مخزن!E255</f>
        <v>0</v>
      </c>
      <c r="D257" s="69">
        <f>مخزن!F255</f>
        <v>0</v>
      </c>
      <c r="E257" s="70">
        <f>مخزن!K255</f>
        <v>0</v>
      </c>
      <c r="F257" s="71"/>
      <c r="G257" s="71"/>
      <c r="H257" s="72"/>
      <c r="I257" s="72"/>
      <c r="J257" s="73" t="str">
        <f>IFERROR((مخزن!N255/مخزن!K255),"")</f>
        <v/>
      </c>
      <c r="K257" s="73" t="str">
        <f t="shared" si="3"/>
        <v/>
      </c>
    </row>
    <row r="258" spans="2:11" ht="20.100000000000001" customHeight="1" x14ac:dyDescent="0.2">
      <c r="B258" s="69" t="str">
        <f>مخزن!D256</f>
        <v/>
      </c>
      <c r="C258" s="69">
        <f>مخزن!E256</f>
        <v>0</v>
      </c>
      <c r="D258" s="69">
        <f>مخزن!F256</f>
        <v>0</v>
      </c>
      <c r="E258" s="70">
        <f>مخزن!K256</f>
        <v>0</v>
      </c>
      <c r="F258" s="71"/>
      <c r="G258" s="71"/>
      <c r="H258" s="72"/>
      <c r="I258" s="72"/>
      <c r="J258" s="73" t="str">
        <f>IFERROR((مخزن!N256/مخزن!K256),"")</f>
        <v/>
      </c>
      <c r="K258" s="73" t="str">
        <f t="shared" si="3"/>
        <v/>
      </c>
    </row>
    <row r="259" spans="2:11" ht="20.100000000000001" customHeight="1" x14ac:dyDescent="0.2">
      <c r="B259" s="69" t="str">
        <f>مخزن!D257</f>
        <v/>
      </c>
      <c r="C259" s="69">
        <f>مخزن!E257</f>
        <v>0</v>
      </c>
      <c r="D259" s="69">
        <f>مخزن!F257</f>
        <v>0</v>
      </c>
      <c r="E259" s="70">
        <f>مخزن!K257</f>
        <v>0</v>
      </c>
      <c r="F259" s="71"/>
      <c r="G259" s="71"/>
      <c r="H259" s="72"/>
      <c r="I259" s="72"/>
      <c r="J259" s="73" t="str">
        <f>IFERROR((مخزن!N257/مخزن!K257),"")</f>
        <v/>
      </c>
      <c r="K259" s="73" t="str">
        <f t="shared" si="3"/>
        <v/>
      </c>
    </row>
    <row r="260" spans="2:11" ht="20.100000000000001" customHeight="1" x14ac:dyDescent="0.2">
      <c r="B260" s="69" t="str">
        <f>مخزن!D258</f>
        <v/>
      </c>
      <c r="C260" s="69">
        <f>مخزن!E258</f>
        <v>0</v>
      </c>
      <c r="D260" s="69">
        <f>مخزن!F258</f>
        <v>0</v>
      </c>
      <c r="E260" s="70">
        <f>مخزن!K258</f>
        <v>0</v>
      </c>
      <c r="F260" s="71"/>
      <c r="G260" s="71"/>
      <c r="H260" s="72"/>
      <c r="I260" s="72"/>
      <c r="J260" s="73" t="str">
        <f>IFERROR((مخزن!N258/مخزن!K258),"")</f>
        <v/>
      </c>
      <c r="K260" s="73" t="str">
        <f t="shared" si="3"/>
        <v/>
      </c>
    </row>
    <row r="261" spans="2:11" ht="20.100000000000001" customHeight="1" x14ac:dyDescent="0.2">
      <c r="B261" s="69" t="str">
        <f>مخزن!D259</f>
        <v/>
      </c>
      <c r="C261" s="69">
        <f>مخزن!E259</f>
        <v>0</v>
      </c>
      <c r="D261" s="69">
        <f>مخزن!F259</f>
        <v>0</v>
      </c>
      <c r="E261" s="70">
        <f>مخزن!K259</f>
        <v>0</v>
      </c>
      <c r="F261" s="71"/>
      <c r="G261" s="71"/>
      <c r="H261" s="72"/>
      <c r="I261" s="72"/>
      <c r="J261" s="73" t="str">
        <f>IFERROR((مخزن!N259/مخزن!K259),"")</f>
        <v/>
      </c>
      <c r="K261" s="73" t="str">
        <f t="shared" si="3"/>
        <v/>
      </c>
    </row>
    <row r="262" spans="2:11" ht="20.100000000000001" customHeight="1" x14ac:dyDescent="0.2">
      <c r="B262" s="69" t="str">
        <f>مخزن!D260</f>
        <v/>
      </c>
      <c r="C262" s="69">
        <f>مخزن!E260</f>
        <v>0</v>
      </c>
      <c r="D262" s="69">
        <f>مخزن!F260</f>
        <v>0</v>
      </c>
      <c r="E262" s="70">
        <f>مخزن!K260</f>
        <v>0</v>
      </c>
      <c r="F262" s="71"/>
      <c r="G262" s="71"/>
      <c r="H262" s="72"/>
      <c r="I262" s="72"/>
      <c r="J262" s="73" t="str">
        <f>IFERROR((مخزن!N260/مخزن!K260),"")</f>
        <v/>
      </c>
      <c r="K262" s="73" t="str">
        <f t="shared" si="3"/>
        <v/>
      </c>
    </row>
    <row r="263" spans="2:11" ht="20.100000000000001" customHeight="1" x14ac:dyDescent="0.2">
      <c r="B263" s="69" t="str">
        <f>مخزن!D261</f>
        <v/>
      </c>
      <c r="C263" s="69">
        <f>مخزن!E261</f>
        <v>0</v>
      </c>
      <c r="D263" s="69">
        <f>مخزن!F261</f>
        <v>0</v>
      </c>
      <c r="E263" s="70">
        <f>مخزن!K261</f>
        <v>0</v>
      </c>
      <c r="F263" s="71"/>
      <c r="G263" s="71"/>
      <c r="H263" s="72"/>
      <c r="I263" s="72"/>
      <c r="J263" s="73" t="str">
        <f>IFERROR((مخزن!N261/مخزن!K261),"")</f>
        <v/>
      </c>
      <c r="K263" s="73" t="str">
        <f t="shared" ref="K263:K326" si="4">IFERROR((J263*E263),"")</f>
        <v/>
      </c>
    </row>
    <row r="264" spans="2:11" ht="20.100000000000001" customHeight="1" x14ac:dyDescent="0.2">
      <c r="B264" s="69" t="str">
        <f>مخزن!D262</f>
        <v/>
      </c>
      <c r="C264" s="69">
        <f>مخزن!E262</f>
        <v>0</v>
      </c>
      <c r="D264" s="69">
        <f>مخزن!F262</f>
        <v>0</v>
      </c>
      <c r="E264" s="70">
        <f>مخزن!K262</f>
        <v>0</v>
      </c>
      <c r="F264" s="71"/>
      <c r="G264" s="71"/>
      <c r="H264" s="72"/>
      <c r="I264" s="72"/>
      <c r="J264" s="73" t="str">
        <f>IFERROR((مخزن!N262/مخزن!K262),"")</f>
        <v/>
      </c>
      <c r="K264" s="73" t="str">
        <f t="shared" si="4"/>
        <v/>
      </c>
    </row>
    <row r="265" spans="2:11" ht="20.100000000000001" customHeight="1" x14ac:dyDescent="0.2">
      <c r="B265" s="69" t="str">
        <f>مخزن!D263</f>
        <v/>
      </c>
      <c r="C265" s="69">
        <f>مخزن!E263</f>
        <v>0</v>
      </c>
      <c r="D265" s="69">
        <f>مخزن!F263</f>
        <v>0</v>
      </c>
      <c r="E265" s="70">
        <f>مخزن!K263</f>
        <v>0</v>
      </c>
      <c r="F265" s="71"/>
      <c r="G265" s="71"/>
      <c r="H265" s="72"/>
      <c r="I265" s="72"/>
      <c r="J265" s="73" t="str">
        <f>IFERROR((مخزن!N263/مخزن!K263),"")</f>
        <v/>
      </c>
      <c r="K265" s="73" t="str">
        <f t="shared" si="4"/>
        <v/>
      </c>
    </row>
    <row r="266" spans="2:11" ht="20.100000000000001" customHeight="1" x14ac:dyDescent="0.2">
      <c r="B266" s="69" t="str">
        <f>مخزن!D264</f>
        <v/>
      </c>
      <c r="C266" s="69">
        <f>مخزن!E264</f>
        <v>0</v>
      </c>
      <c r="D266" s="69">
        <f>مخزن!F264</f>
        <v>0</v>
      </c>
      <c r="E266" s="70">
        <f>مخزن!K264</f>
        <v>0</v>
      </c>
      <c r="F266" s="71"/>
      <c r="G266" s="71"/>
      <c r="H266" s="72"/>
      <c r="I266" s="72"/>
      <c r="J266" s="73" t="str">
        <f>IFERROR((مخزن!N264/مخزن!K264),"")</f>
        <v/>
      </c>
      <c r="K266" s="73" t="str">
        <f t="shared" si="4"/>
        <v/>
      </c>
    </row>
    <row r="267" spans="2:11" ht="20.100000000000001" customHeight="1" x14ac:dyDescent="0.2">
      <c r="B267" s="69" t="str">
        <f>مخزن!D265</f>
        <v/>
      </c>
      <c r="C267" s="69">
        <f>مخزن!E265</f>
        <v>0</v>
      </c>
      <c r="D267" s="69">
        <f>مخزن!F265</f>
        <v>0</v>
      </c>
      <c r="E267" s="70">
        <f>مخزن!K265</f>
        <v>0</v>
      </c>
      <c r="F267" s="71"/>
      <c r="G267" s="71"/>
      <c r="H267" s="72"/>
      <c r="I267" s="72"/>
      <c r="J267" s="73" t="str">
        <f>IFERROR((مخزن!N265/مخزن!K265),"")</f>
        <v/>
      </c>
      <c r="K267" s="73" t="str">
        <f t="shared" si="4"/>
        <v/>
      </c>
    </row>
    <row r="268" spans="2:11" ht="20.100000000000001" customHeight="1" x14ac:dyDescent="0.2">
      <c r="B268" s="69" t="str">
        <f>مخزن!D266</f>
        <v/>
      </c>
      <c r="C268" s="69">
        <f>مخزن!E266</f>
        <v>0</v>
      </c>
      <c r="D268" s="69">
        <f>مخزن!F266</f>
        <v>0</v>
      </c>
      <c r="E268" s="70">
        <f>مخزن!K266</f>
        <v>0</v>
      </c>
      <c r="F268" s="71"/>
      <c r="G268" s="71"/>
      <c r="H268" s="72"/>
      <c r="I268" s="72"/>
      <c r="J268" s="73" t="str">
        <f>IFERROR((مخزن!N266/مخزن!K266),"")</f>
        <v/>
      </c>
      <c r="K268" s="73" t="str">
        <f t="shared" si="4"/>
        <v/>
      </c>
    </row>
    <row r="269" spans="2:11" ht="20.100000000000001" customHeight="1" x14ac:dyDescent="0.2">
      <c r="B269" s="69" t="str">
        <f>مخزن!D267</f>
        <v/>
      </c>
      <c r="C269" s="69">
        <f>مخزن!E267</f>
        <v>0</v>
      </c>
      <c r="D269" s="69">
        <f>مخزن!F267</f>
        <v>0</v>
      </c>
      <c r="E269" s="70">
        <f>مخزن!K267</f>
        <v>0</v>
      </c>
      <c r="F269" s="71"/>
      <c r="G269" s="71"/>
      <c r="H269" s="72"/>
      <c r="I269" s="72"/>
      <c r="J269" s="73" t="str">
        <f>IFERROR((مخزن!N267/مخزن!K267),"")</f>
        <v/>
      </c>
      <c r="K269" s="73" t="str">
        <f t="shared" si="4"/>
        <v/>
      </c>
    </row>
    <row r="270" spans="2:11" ht="20.100000000000001" customHeight="1" x14ac:dyDescent="0.2">
      <c r="B270" s="69" t="str">
        <f>مخزن!D268</f>
        <v/>
      </c>
      <c r="C270" s="69">
        <f>مخزن!E268</f>
        <v>0</v>
      </c>
      <c r="D270" s="69">
        <f>مخزن!F268</f>
        <v>0</v>
      </c>
      <c r="E270" s="70">
        <f>مخزن!K268</f>
        <v>0</v>
      </c>
      <c r="F270" s="71"/>
      <c r="G270" s="71"/>
      <c r="H270" s="72"/>
      <c r="I270" s="72"/>
      <c r="J270" s="73" t="str">
        <f>IFERROR((مخزن!N268/مخزن!K268),"")</f>
        <v/>
      </c>
      <c r="K270" s="73" t="str">
        <f t="shared" si="4"/>
        <v/>
      </c>
    </row>
    <row r="271" spans="2:11" ht="20.100000000000001" customHeight="1" x14ac:dyDescent="0.2">
      <c r="B271" s="69" t="str">
        <f>مخزن!D269</f>
        <v/>
      </c>
      <c r="C271" s="69">
        <f>مخزن!E269</f>
        <v>0</v>
      </c>
      <c r="D271" s="69">
        <f>مخزن!F269</f>
        <v>0</v>
      </c>
      <c r="E271" s="70">
        <f>مخزن!K269</f>
        <v>0</v>
      </c>
      <c r="F271" s="71"/>
      <c r="G271" s="71"/>
      <c r="H271" s="72"/>
      <c r="I271" s="72"/>
      <c r="J271" s="73" t="str">
        <f>IFERROR((مخزن!N269/مخزن!K269),"")</f>
        <v/>
      </c>
      <c r="K271" s="73" t="str">
        <f t="shared" si="4"/>
        <v/>
      </c>
    </row>
    <row r="272" spans="2:11" ht="20.100000000000001" customHeight="1" x14ac:dyDescent="0.2">
      <c r="B272" s="69" t="str">
        <f>مخزن!D270</f>
        <v/>
      </c>
      <c r="C272" s="69">
        <f>مخزن!E270</f>
        <v>0</v>
      </c>
      <c r="D272" s="69">
        <f>مخزن!F270</f>
        <v>0</v>
      </c>
      <c r="E272" s="70">
        <f>مخزن!K270</f>
        <v>0</v>
      </c>
      <c r="F272" s="71"/>
      <c r="G272" s="71"/>
      <c r="H272" s="72"/>
      <c r="I272" s="72"/>
      <c r="J272" s="73" t="str">
        <f>IFERROR((مخزن!N270/مخزن!K270),"")</f>
        <v/>
      </c>
      <c r="K272" s="73" t="str">
        <f t="shared" si="4"/>
        <v/>
      </c>
    </row>
    <row r="273" spans="2:11" ht="20.100000000000001" customHeight="1" x14ac:dyDescent="0.2">
      <c r="B273" s="69" t="str">
        <f>مخزن!D271</f>
        <v/>
      </c>
      <c r="C273" s="69">
        <f>مخزن!E271</f>
        <v>0</v>
      </c>
      <c r="D273" s="69">
        <f>مخزن!F271</f>
        <v>0</v>
      </c>
      <c r="E273" s="70">
        <f>مخزن!K271</f>
        <v>0</v>
      </c>
      <c r="F273" s="71"/>
      <c r="G273" s="71"/>
      <c r="H273" s="72"/>
      <c r="I273" s="72"/>
      <c r="J273" s="73" t="str">
        <f>IFERROR((مخزن!N271/مخزن!K271),"")</f>
        <v/>
      </c>
      <c r="K273" s="73" t="str">
        <f t="shared" si="4"/>
        <v/>
      </c>
    </row>
    <row r="274" spans="2:11" ht="20.100000000000001" customHeight="1" x14ac:dyDescent="0.2">
      <c r="B274" s="69" t="str">
        <f>مخزن!D272</f>
        <v/>
      </c>
      <c r="C274" s="69">
        <f>مخزن!E272</f>
        <v>0</v>
      </c>
      <c r="D274" s="69">
        <f>مخزن!F272</f>
        <v>0</v>
      </c>
      <c r="E274" s="70">
        <f>مخزن!K272</f>
        <v>0</v>
      </c>
      <c r="F274" s="71"/>
      <c r="G274" s="71"/>
      <c r="H274" s="72"/>
      <c r="I274" s="72"/>
      <c r="J274" s="73" t="str">
        <f>IFERROR((مخزن!N272/مخزن!K272),"")</f>
        <v/>
      </c>
      <c r="K274" s="73" t="str">
        <f t="shared" si="4"/>
        <v/>
      </c>
    </row>
    <row r="275" spans="2:11" ht="20.100000000000001" customHeight="1" x14ac:dyDescent="0.2">
      <c r="B275" s="69" t="str">
        <f>مخزن!D273</f>
        <v/>
      </c>
      <c r="C275" s="69">
        <f>مخزن!E273</f>
        <v>0</v>
      </c>
      <c r="D275" s="69">
        <f>مخزن!F273</f>
        <v>0</v>
      </c>
      <c r="E275" s="70">
        <f>مخزن!K273</f>
        <v>0</v>
      </c>
      <c r="F275" s="71"/>
      <c r="G275" s="71"/>
      <c r="H275" s="72"/>
      <c r="I275" s="72"/>
      <c r="J275" s="73" t="str">
        <f>IFERROR((مخزن!N273/مخزن!K273),"")</f>
        <v/>
      </c>
      <c r="K275" s="73" t="str">
        <f t="shared" si="4"/>
        <v/>
      </c>
    </row>
    <row r="276" spans="2:11" ht="20.100000000000001" customHeight="1" x14ac:dyDescent="0.2">
      <c r="B276" s="69" t="str">
        <f>مخزن!D274</f>
        <v/>
      </c>
      <c r="C276" s="69">
        <f>مخزن!E274</f>
        <v>0</v>
      </c>
      <c r="D276" s="69">
        <f>مخزن!F274</f>
        <v>0</v>
      </c>
      <c r="E276" s="70">
        <f>مخزن!K274</f>
        <v>0</v>
      </c>
      <c r="F276" s="71"/>
      <c r="G276" s="71"/>
      <c r="H276" s="72"/>
      <c r="I276" s="72"/>
      <c r="J276" s="73" t="str">
        <f>IFERROR((مخزن!N274/مخزن!K274),"")</f>
        <v/>
      </c>
      <c r="K276" s="73" t="str">
        <f t="shared" si="4"/>
        <v/>
      </c>
    </row>
    <row r="277" spans="2:11" ht="20.100000000000001" customHeight="1" x14ac:dyDescent="0.2">
      <c r="B277" s="69" t="str">
        <f>مخزن!D275</f>
        <v/>
      </c>
      <c r="C277" s="69">
        <f>مخزن!E275</f>
        <v>0</v>
      </c>
      <c r="D277" s="69">
        <f>مخزن!F275</f>
        <v>0</v>
      </c>
      <c r="E277" s="70">
        <f>مخزن!K275</f>
        <v>0</v>
      </c>
      <c r="F277" s="71"/>
      <c r="G277" s="71"/>
      <c r="H277" s="72"/>
      <c r="I277" s="72"/>
      <c r="J277" s="73" t="str">
        <f>IFERROR((مخزن!N275/مخزن!K275),"")</f>
        <v/>
      </c>
      <c r="K277" s="73" t="str">
        <f t="shared" si="4"/>
        <v/>
      </c>
    </row>
    <row r="278" spans="2:11" ht="20.100000000000001" customHeight="1" x14ac:dyDescent="0.2">
      <c r="B278" s="69" t="str">
        <f>مخزن!D276</f>
        <v/>
      </c>
      <c r="C278" s="69">
        <f>مخزن!E276</f>
        <v>0</v>
      </c>
      <c r="D278" s="69">
        <f>مخزن!F276</f>
        <v>0</v>
      </c>
      <c r="E278" s="70">
        <f>مخزن!K276</f>
        <v>0</v>
      </c>
      <c r="F278" s="71"/>
      <c r="G278" s="71"/>
      <c r="H278" s="72"/>
      <c r="I278" s="72"/>
      <c r="J278" s="73" t="str">
        <f>IFERROR((مخزن!N276/مخزن!K276),"")</f>
        <v/>
      </c>
      <c r="K278" s="73" t="str">
        <f t="shared" si="4"/>
        <v/>
      </c>
    </row>
    <row r="279" spans="2:11" ht="20.100000000000001" customHeight="1" x14ac:dyDescent="0.2">
      <c r="B279" s="69" t="str">
        <f>مخزن!D277</f>
        <v/>
      </c>
      <c r="C279" s="69">
        <f>مخزن!E277</f>
        <v>0</v>
      </c>
      <c r="D279" s="69">
        <f>مخزن!F277</f>
        <v>0</v>
      </c>
      <c r="E279" s="70">
        <f>مخزن!K277</f>
        <v>0</v>
      </c>
      <c r="F279" s="71"/>
      <c r="G279" s="71"/>
      <c r="H279" s="72"/>
      <c r="I279" s="72"/>
      <c r="J279" s="73" t="str">
        <f>IFERROR((مخزن!N277/مخزن!K277),"")</f>
        <v/>
      </c>
      <c r="K279" s="73" t="str">
        <f t="shared" si="4"/>
        <v/>
      </c>
    </row>
    <row r="280" spans="2:11" ht="20.100000000000001" customHeight="1" x14ac:dyDescent="0.2">
      <c r="B280" s="69" t="str">
        <f>مخزن!D278</f>
        <v/>
      </c>
      <c r="C280" s="69">
        <f>مخزن!E278</f>
        <v>0</v>
      </c>
      <c r="D280" s="69">
        <f>مخزن!F278</f>
        <v>0</v>
      </c>
      <c r="E280" s="70">
        <f>مخزن!K278</f>
        <v>0</v>
      </c>
      <c r="F280" s="71"/>
      <c r="G280" s="71"/>
      <c r="H280" s="72"/>
      <c r="I280" s="72"/>
      <c r="J280" s="73" t="str">
        <f>IFERROR((مخزن!N278/مخزن!K278),"")</f>
        <v/>
      </c>
      <c r="K280" s="73" t="str">
        <f t="shared" si="4"/>
        <v/>
      </c>
    </row>
    <row r="281" spans="2:11" ht="20.100000000000001" customHeight="1" x14ac:dyDescent="0.2">
      <c r="B281" s="69" t="str">
        <f>مخزن!D279</f>
        <v/>
      </c>
      <c r="C281" s="69">
        <f>مخزن!E279</f>
        <v>0</v>
      </c>
      <c r="D281" s="69">
        <f>مخزن!F279</f>
        <v>0</v>
      </c>
      <c r="E281" s="70">
        <f>مخزن!K279</f>
        <v>0</v>
      </c>
      <c r="F281" s="71"/>
      <c r="G281" s="71"/>
      <c r="H281" s="72"/>
      <c r="I281" s="72"/>
      <c r="J281" s="73" t="str">
        <f>IFERROR((مخزن!N279/مخزن!K279),"")</f>
        <v/>
      </c>
      <c r="K281" s="73" t="str">
        <f t="shared" si="4"/>
        <v/>
      </c>
    </row>
    <row r="282" spans="2:11" ht="20.100000000000001" customHeight="1" x14ac:dyDescent="0.2">
      <c r="B282" s="69" t="str">
        <f>مخزن!D280</f>
        <v/>
      </c>
      <c r="C282" s="69">
        <f>مخزن!E280</f>
        <v>0</v>
      </c>
      <c r="D282" s="69">
        <f>مخزن!F280</f>
        <v>0</v>
      </c>
      <c r="E282" s="70">
        <f>مخزن!K280</f>
        <v>0</v>
      </c>
      <c r="F282" s="71"/>
      <c r="G282" s="71"/>
      <c r="H282" s="72"/>
      <c r="I282" s="72"/>
      <c r="J282" s="73" t="str">
        <f>IFERROR((مخزن!N280/مخزن!K280),"")</f>
        <v/>
      </c>
      <c r="K282" s="73" t="str">
        <f t="shared" si="4"/>
        <v/>
      </c>
    </row>
    <row r="283" spans="2:11" ht="20.100000000000001" customHeight="1" x14ac:dyDescent="0.2">
      <c r="B283" s="69" t="str">
        <f>مخزن!D281</f>
        <v/>
      </c>
      <c r="C283" s="69">
        <f>مخزن!E281</f>
        <v>0</v>
      </c>
      <c r="D283" s="69">
        <f>مخزن!F281</f>
        <v>0</v>
      </c>
      <c r="E283" s="70">
        <f>مخزن!K281</f>
        <v>0</v>
      </c>
      <c r="F283" s="71"/>
      <c r="G283" s="71"/>
      <c r="H283" s="72"/>
      <c r="I283" s="72"/>
      <c r="J283" s="73" t="str">
        <f>IFERROR((مخزن!N281/مخزن!K281),"")</f>
        <v/>
      </c>
      <c r="K283" s="73" t="str">
        <f t="shared" si="4"/>
        <v/>
      </c>
    </row>
    <row r="284" spans="2:11" ht="20.100000000000001" customHeight="1" x14ac:dyDescent="0.2">
      <c r="B284" s="69" t="str">
        <f>مخزن!D282</f>
        <v/>
      </c>
      <c r="C284" s="69">
        <f>مخزن!E282</f>
        <v>0</v>
      </c>
      <c r="D284" s="69">
        <f>مخزن!F282</f>
        <v>0</v>
      </c>
      <c r="E284" s="70">
        <f>مخزن!K282</f>
        <v>0</v>
      </c>
      <c r="F284" s="71"/>
      <c r="G284" s="71"/>
      <c r="H284" s="72"/>
      <c r="I284" s="72"/>
      <c r="J284" s="73" t="str">
        <f>IFERROR((مخزن!N282/مخزن!K282),"")</f>
        <v/>
      </c>
      <c r="K284" s="73" t="str">
        <f t="shared" si="4"/>
        <v/>
      </c>
    </row>
    <row r="285" spans="2:11" ht="20.100000000000001" customHeight="1" x14ac:dyDescent="0.2">
      <c r="B285" s="69" t="str">
        <f>مخزن!D283</f>
        <v/>
      </c>
      <c r="C285" s="69">
        <f>مخزن!E283</f>
        <v>0</v>
      </c>
      <c r="D285" s="69">
        <f>مخزن!F283</f>
        <v>0</v>
      </c>
      <c r="E285" s="70">
        <f>مخزن!K283</f>
        <v>0</v>
      </c>
      <c r="F285" s="71"/>
      <c r="G285" s="71"/>
      <c r="H285" s="72"/>
      <c r="I285" s="72"/>
      <c r="J285" s="73" t="str">
        <f>IFERROR((مخزن!N283/مخزن!K283),"")</f>
        <v/>
      </c>
      <c r="K285" s="73" t="str">
        <f t="shared" si="4"/>
        <v/>
      </c>
    </row>
    <row r="286" spans="2:11" ht="20.100000000000001" customHeight="1" x14ac:dyDescent="0.2">
      <c r="B286" s="69" t="str">
        <f>مخزن!D284</f>
        <v/>
      </c>
      <c r="C286" s="69">
        <f>مخزن!E284</f>
        <v>0</v>
      </c>
      <c r="D286" s="69">
        <f>مخزن!F284</f>
        <v>0</v>
      </c>
      <c r="E286" s="70">
        <f>مخزن!K284</f>
        <v>0</v>
      </c>
      <c r="F286" s="71"/>
      <c r="G286" s="71"/>
      <c r="H286" s="72"/>
      <c r="I286" s="72"/>
      <c r="J286" s="73" t="str">
        <f>IFERROR((مخزن!N284/مخزن!K284),"")</f>
        <v/>
      </c>
      <c r="K286" s="73" t="str">
        <f t="shared" si="4"/>
        <v/>
      </c>
    </row>
    <row r="287" spans="2:11" ht="20.100000000000001" customHeight="1" x14ac:dyDescent="0.2">
      <c r="B287" s="69" t="str">
        <f>مخزن!D285</f>
        <v/>
      </c>
      <c r="C287" s="69">
        <f>مخزن!E285</f>
        <v>0</v>
      </c>
      <c r="D287" s="69">
        <f>مخزن!F285</f>
        <v>0</v>
      </c>
      <c r="E287" s="70">
        <f>مخزن!K285</f>
        <v>0</v>
      </c>
      <c r="F287" s="71"/>
      <c r="G287" s="71"/>
      <c r="H287" s="72"/>
      <c r="I287" s="72"/>
      <c r="J287" s="73" t="str">
        <f>IFERROR((مخزن!N285/مخزن!K285),"")</f>
        <v/>
      </c>
      <c r="K287" s="73" t="str">
        <f t="shared" si="4"/>
        <v/>
      </c>
    </row>
    <row r="288" spans="2:11" ht="20.100000000000001" customHeight="1" x14ac:dyDescent="0.2">
      <c r="B288" s="69" t="str">
        <f>مخزن!D286</f>
        <v/>
      </c>
      <c r="C288" s="69">
        <f>مخزن!E286</f>
        <v>0</v>
      </c>
      <c r="D288" s="69">
        <f>مخزن!F286</f>
        <v>0</v>
      </c>
      <c r="E288" s="70">
        <f>مخزن!K286</f>
        <v>0</v>
      </c>
      <c r="F288" s="71"/>
      <c r="G288" s="71"/>
      <c r="H288" s="72"/>
      <c r="I288" s="72"/>
      <c r="J288" s="73" t="str">
        <f>IFERROR((مخزن!N286/مخزن!K286),"")</f>
        <v/>
      </c>
      <c r="K288" s="73" t="str">
        <f t="shared" si="4"/>
        <v/>
      </c>
    </row>
    <row r="289" spans="2:11" ht="20.100000000000001" customHeight="1" x14ac:dyDescent="0.2">
      <c r="B289" s="69" t="str">
        <f>مخزن!D287</f>
        <v/>
      </c>
      <c r="C289" s="69">
        <f>مخزن!E287</f>
        <v>0</v>
      </c>
      <c r="D289" s="69">
        <f>مخزن!F287</f>
        <v>0</v>
      </c>
      <c r="E289" s="70">
        <f>مخزن!K287</f>
        <v>0</v>
      </c>
      <c r="F289" s="71"/>
      <c r="G289" s="71"/>
      <c r="H289" s="72"/>
      <c r="I289" s="72"/>
      <c r="J289" s="73" t="str">
        <f>IFERROR((مخزن!N287/مخزن!K287),"")</f>
        <v/>
      </c>
      <c r="K289" s="73" t="str">
        <f t="shared" si="4"/>
        <v/>
      </c>
    </row>
    <row r="290" spans="2:11" ht="20.100000000000001" customHeight="1" x14ac:dyDescent="0.2">
      <c r="B290" s="69" t="str">
        <f>مخزن!D288</f>
        <v/>
      </c>
      <c r="C290" s="69">
        <f>مخزن!E288</f>
        <v>0</v>
      </c>
      <c r="D290" s="69">
        <f>مخزن!F288</f>
        <v>0</v>
      </c>
      <c r="E290" s="70">
        <f>مخزن!K288</f>
        <v>0</v>
      </c>
      <c r="F290" s="71"/>
      <c r="G290" s="71"/>
      <c r="H290" s="72"/>
      <c r="I290" s="72"/>
      <c r="J290" s="73" t="str">
        <f>IFERROR((مخزن!N288/مخزن!K288),"")</f>
        <v/>
      </c>
      <c r="K290" s="73" t="str">
        <f t="shared" si="4"/>
        <v/>
      </c>
    </row>
    <row r="291" spans="2:11" ht="20.100000000000001" customHeight="1" x14ac:dyDescent="0.2">
      <c r="B291" s="69" t="str">
        <f>مخزن!D289</f>
        <v/>
      </c>
      <c r="C291" s="69">
        <f>مخزن!E289</f>
        <v>0</v>
      </c>
      <c r="D291" s="69">
        <f>مخزن!F289</f>
        <v>0</v>
      </c>
      <c r="E291" s="70">
        <f>مخزن!K289</f>
        <v>0</v>
      </c>
      <c r="F291" s="71"/>
      <c r="G291" s="71"/>
      <c r="H291" s="72"/>
      <c r="I291" s="72"/>
      <c r="J291" s="73" t="str">
        <f>IFERROR((مخزن!N289/مخزن!K289),"")</f>
        <v/>
      </c>
      <c r="K291" s="73" t="str">
        <f t="shared" si="4"/>
        <v/>
      </c>
    </row>
    <row r="292" spans="2:11" ht="20.100000000000001" customHeight="1" x14ac:dyDescent="0.2">
      <c r="B292" s="69" t="str">
        <f>مخزن!D290</f>
        <v/>
      </c>
      <c r="C292" s="69">
        <f>مخزن!E290</f>
        <v>0</v>
      </c>
      <c r="D292" s="69">
        <f>مخزن!F290</f>
        <v>0</v>
      </c>
      <c r="E292" s="70">
        <f>مخزن!K290</f>
        <v>0</v>
      </c>
      <c r="F292" s="71"/>
      <c r="G292" s="71"/>
      <c r="H292" s="72"/>
      <c r="I292" s="72"/>
      <c r="J292" s="73" t="str">
        <f>IFERROR((مخزن!N290/مخزن!K290),"")</f>
        <v/>
      </c>
      <c r="K292" s="73" t="str">
        <f t="shared" si="4"/>
        <v/>
      </c>
    </row>
    <row r="293" spans="2:11" ht="20.100000000000001" customHeight="1" x14ac:dyDescent="0.2">
      <c r="B293" s="69" t="str">
        <f>مخزن!D291</f>
        <v/>
      </c>
      <c r="C293" s="69">
        <f>مخزن!E291</f>
        <v>0</v>
      </c>
      <c r="D293" s="69">
        <f>مخزن!F291</f>
        <v>0</v>
      </c>
      <c r="E293" s="70">
        <f>مخزن!K291</f>
        <v>0</v>
      </c>
      <c r="F293" s="71"/>
      <c r="G293" s="71"/>
      <c r="H293" s="72"/>
      <c r="I293" s="72"/>
      <c r="J293" s="73" t="str">
        <f>IFERROR((مخزن!N291/مخزن!K291),"")</f>
        <v/>
      </c>
      <c r="K293" s="73" t="str">
        <f t="shared" si="4"/>
        <v/>
      </c>
    </row>
    <row r="294" spans="2:11" ht="20.100000000000001" customHeight="1" x14ac:dyDescent="0.2">
      <c r="B294" s="69" t="str">
        <f>مخزن!D292</f>
        <v/>
      </c>
      <c r="C294" s="69">
        <f>مخزن!E292</f>
        <v>0</v>
      </c>
      <c r="D294" s="69">
        <f>مخزن!F292</f>
        <v>0</v>
      </c>
      <c r="E294" s="70">
        <f>مخزن!K292</f>
        <v>0</v>
      </c>
      <c r="F294" s="71"/>
      <c r="G294" s="71"/>
      <c r="H294" s="72"/>
      <c r="I294" s="72"/>
      <c r="J294" s="73" t="str">
        <f>IFERROR((مخزن!N292/مخزن!K292),"")</f>
        <v/>
      </c>
      <c r="K294" s="73" t="str">
        <f t="shared" si="4"/>
        <v/>
      </c>
    </row>
    <row r="295" spans="2:11" ht="20.100000000000001" customHeight="1" x14ac:dyDescent="0.2">
      <c r="B295" s="69" t="str">
        <f>مخزن!D293</f>
        <v/>
      </c>
      <c r="C295" s="69">
        <f>مخزن!E293</f>
        <v>0</v>
      </c>
      <c r="D295" s="69">
        <f>مخزن!F293</f>
        <v>0</v>
      </c>
      <c r="E295" s="70">
        <f>مخزن!K293</f>
        <v>0</v>
      </c>
      <c r="F295" s="71"/>
      <c r="G295" s="71"/>
      <c r="H295" s="72"/>
      <c r="I295" s="72"/>
      <c r="J295" s="73" t="str">
        <f>IFERROR((مخزن!N293/مخزن!K293),"")</f>
        <v/>
      </c>
      <c r="K295" s="73" t="str">
        <f t="shared" si="4"/>
        <v/>
      </c>
    </row>
    <row r="296" spans="2:11" ht="20.100000000000001" customHeight="1" x14ac:dyDescent="0.2">
      <c r="B296" s="69" t="str">
        <f>مخزن!D294</f>
        <v/>
      </c>
      <c r="C296" s="69">
        <f>مخزن!E294</f>
        <v>0</v>
      </c>
      <c r="D296" s="69">
        <f>مخزن!F294</f>
        <v>0</v>
      </c>
      <c r="E296" s="70">
        <f>مخزن!K294</f>
        <v>0</v>
      </c>
      <c r="F296" s="71"/>
      <c r="G296" s="71"/>
      <c r="H296" s="72"/>
      <c r="I296" s="72"/>
      <c r="J296" s="73" t="str">
        <f>IFERROR((مخزن!N294/مخزن!K294),"")</f>
        <v/>
      </c>
      <c r="K296" s="73" t="str">
        <f t="shared" si="4"/>
        <v/>
      </c>
    </row>
    <row r="297" spans="2:11" ht="20.100000000000001" customHeight="1" x14ac:dyDescent="0.2">
      <c r="B297" s="69" t="str">
        <f>مخزن!D295</f>
        <v/>
      </c>
      <c r="C297" s="69">
        <f>مخزن!E295</f>
        <v>0</v>
      </c>
      <c r="D297" s="69">
        <f>مخزن!F295</f>
        <v>0</v>
      </c>
      <c r="E297" s="70">
        <f>مخزن!K295</f>
        <v>0</v>
      </c>
      <c r="F297" s="71"/>
      <c r="G297" s="71"/>
      <c r="H297" s="72"/>
      <c r="I297" s="72"/>
      <c r="J297" s="73" t="str">
        <f>IFERROR((مخزن!N295/مخزن!K295),"")</f>
        <v/>
      </c>
      <c r="K297" s="73" t="str">
        <f t="shared" si="4"/>
        <v/>
      </c>
    </row>
    <row r="298" spans="2:11" ht="20.100000000000001" customHeight="1" x14ac:dyDescent="0.2">
      <c r="B298" s="69" t="str">
        <f>مخزن!D296</f>
        <v/>
      </c>
      <c r="C298" s="69">
        <f>مخزن!E296</f>
        <v>0</v>
      </c>
      <c r="D298" s="69">
        <f>مخزن!F296</f>
        <v>0</v>
      </c>
      <c r="E298" s="70">
        <f>مخزن!K296</f>
        <v>0</v>
      </c>
      <c r="F298" s="71"/>
      <c r="G298" s="71"/>
      <c r="H298" s="72"/>
      <c r="I298" s="72"/>
      <c r="J298" s="73" t="str">
        <f>IFERROR((مخزن!N296/مخزن!K296),"")</f>
        <v/>
      </c>
      <c r="K298" s="73" t="str">
        <f t="shared" si="4"/>
        <v/>
      </c>
    </row>
    <row r="299" spans="2:11" ht="20.100000000000001" customHeight="1" x14ac:dyDescent="0.2">
      <c r="B299" s="69" t="str">
        <f>مخزن!D297</f>
        <v/>
      </c>
      <c r="C299" s="69">
        <f>مخزن!E297</f>
        <v>0</v>
      </c>
      <c r="D299" s="69">
        <f>مخزن!F297</f>
        <v>0</v>
      </c>
      <c r="E299" s="70">
        <f>مخزن!K297</f>
        <v>0</v>
      </c>
      <c r="F299" s="71"/>
      <c r="G299" s="71"/>
      <c r="H299" s="72"/>
      <c r="I299" s="72"/>
      <c r="J299" s="73" t="str">
        <f>IFERROR((مخزن!N297/مخزن!K297),"")</f>
        <v/>
      </c>
      <c r="K299" s="73" t="str">
        <f t="shared" si="4"/>
        <v/>
      </c>
    </row>
    <row r="300" spans="2:11" ht="20.100000000000001" customHeight="1" x14ac:dyDescent="0.2">
      <c r="B300" s="69" t="str">
        <f>مخزن!D298</f>
        <v/>
      </c>
      <c r="C300" s="69">
        <f>مخزن!E298</f>
        <v>0</v>
      </c>
      <c r="D300" s="69">
        <f>مخزن!F298</f>
        <v>0</v>
      </c>
      <c r="E300" s="70">
        <f>مخزن!K298</f>
        <v>0</v>
      </c>
      <c r="F300" s="71"/>
      <c r="G300" s="71"/>
      <c r="H300" s="72"/>
      <c r="I300" s="72"/>
      <c r="J300" s="73" t="str">
        <f>IFERROR((مخزن!N298/مخزن!K298),"")</f>
        <v/>
      </c>
      <c r="K300" s="73" t="str">
        <f t="shared" si="4"/>
        <v/>
      </c>
    </row>
    <row r="301" spans="2:11" ht="20.100000000000001" customHeight="1" x14ac:dyDescent="0.2">
      <c r="B301" s="69" t="str">
        <f>مخزن!D299</f>
        <v/>
      </c>
      <c r="C301" s="69">
        <f>مخزن!E299</f>
        <v>0</v>
      </c>
      <c r="D301" s="69">
        <f>مخزن!F299</f>
        <v>0</v>
      </c>
      <c r="E301" s="70">
        <f>مخزن!K299</f>
        <v>0</v>
      </c>
      <c r="F301" s="71"/>
      <c r="G301" s="71"/>
      <c r="H301" s="72"/>
      <c r="I301" s="72"/>
      <c r="J301" s="73" t="str">
        <f>IFERROR((مخزن!N299/مخزن!K299),"")</f>
        <v/>
      </c>
      <c r="K301" s="73" t="str">
        <f t="shared" si="4"/>
        <v/>
      </c>
    </row>
    <row r="302" spans="2:11" ht="20.100000000000001" customHeight="1" x14ac:dyDescent="0.2">
      <c r="B302" s="69" t="str">
        <f>مخزن!D300</f>
        <v/>
      </c>
      <c r="C302" s="69">
        <f>مخزن!E300</f>
        <v>0</v>
      </c>
      <c r="D302" s="69">
        <f>مخزن!F300</f>
        <v>0</v>
      </c>
      <c r="E302" s="70">
        <f>مخزن!K300</f>
        <v>0</v>
      </c>
      <c r="F302" s="71"/>
      <c r="G302" s="71"/>
      <c r="H302" s="72"/>
      <c r="I302" s="72"/>
      <c r="J302" s="73" t="str">
        <f>IFERROR((مخزن!N300/مخزن!K300),"")</f>
        <v/>
      </c>
      <c r="K302" s="73" t="str">
        <f t="shared" si="4"/>
        <v/>
      </c>
    </row>
    <row r="303" spans="2:11" ht="20.100000000000001" customHeight="1" x14ac:dyDescent="0.2">
      <c r="B303" s="69" t="str">
        <f>مخزن!D301</f>
        <v/>
      </c>
      <c r="C303" s="69">
        <f>مخزن!E301</f>
        <v>0</v>
      </c>
      <c r="D303" s="69">
        <f>مخزن!F301</f>
        <v>0</v>
      </c>
      <c r="E303" s="70">
        <f>مخزن!K301</f>
        <v>0</v>
      </c>
      <c r="F303" s="71"/>
      <c r="G303" s="71"/>
      <c r="H303" s="72"/>
      <c r="I303" s="72"/>
      <c r="J303" s="73" t="str">
        <f>IFERROR((مخزن!N301/مخزن!K301),"")</f>
        <v/>
      </c>
      <c r="K303" s="73" t="str">
        <f t="shared" si="4"/>
        <v/>
      </c>
    </row>
    <row r="304" spans="2:11" ht="20.100000000000001" customHeight="1" x14ac:dyDescent="0.2">
      <c r="B304" s="69" t="str">
        <f>مخزن!D302</f>
        <v/>
      </c>
      <c r="C304" s="69">
        <f>مخزن!E302</f>
        <v>0</v>
      </c>
      <c r="D304" s="69">
        <f>مخزن!F302</f>
        <v>0</v>
      </c>
      <c r="E304" s="70">
        <f>مخزن!K302</f>
        <v>0</v>
      </c>
      <c r="F304" s="71"/>
      <c r="G304" s="71"/>
      <c r="H304" s="72"/>
      <c r="I304" s="72"/>
      <c r="J304" s="73" t="str">
        <f>IFERROR((مخزن!N302/مخزن!K302),"")</f>
        <v/>
      </c>
      <c r="K304" s="73" t="str">
        <f t="shared" si="4"/>
        <v/>
      </c>
    </row>
    <row r="305" spans="2:11" ht="20.100000000000001" customHeight="1" x14ac:dyDescent="0.2">
      <c r="B305" s="69" t="str">
        <f>مخزن!D303</f>
        <v/>
      </c>
      <c r="C305" s="69">
        <f>مخزن!E303</f>
        <v>0</v>
      </c>
      <c r="D305" s="69">
        <f>مخزن!F303</f>
        <v>0</v>
      </c>
      <c r="E305" s="70">
        <f>مخزن!K303</f>
        <v>0</v>
      </c>
      <c r="F305" s="71"/>
      <c r="G305" s="71"/>
      <c r="H305" s="72"/>
      <c r="I305" s="72"/>
      <c r="J305" s="73" t="str">
        <f>IFERROR((مخزن!N303/مخزن!K303),"")</f>
        <v/>
      </c>
      <c r="K305" s="73" t="str">
        <f t="shared" si="4"/>
        <v/>
      </c>
    </row>
    <row r="306" spans="2:11" ht="20.100000000000001" customHeight="1" x14ac:dyDescent="0.2">
      <c r="B306" s="69" t="str">
        <f>مخزن!D304</f>
        <v/>
      </c>
      <c r="C306" s="69">
        <f>مخزن!E304</f>
        <v>0</v>
      </c>
      <c r="D306" s="69">
        <f>مخزن!F304</f>
        <v>0</v>
      </c>
      <c r="E306" s="70">
        <f>مخزن!K304</f>
        <v>0</v>
      </c>
      <c r="F306" s="71"/>
      <c r="G306" s="71"/>
      <c r="H306" s="72"/>
      <c r="I306" s="72"/>
      <c r="J306" s="73" t="str">
        <f>IFERROR((مخزن!N304/مخزن!K304),"")</f>
        <v/>
      </c>
      <c r="K306" s="73" t="str">
        <f t="shared" si="4"/>
        <v/>
      </c>
    </row>
    <row r="307" spans="2:11" ht="20.100000000000001" customHeight="1" x14ac:dyDescent="0.2">
      <c r="B307" s="69" t="str">
        <f>مخزن!D305</f>
        <v/>
      </c>
      <c r="C307" s="69">
        <f>مخزن!E305</f>
        <v>0</v>
      </c>
      <c r="D307" s="69">
        <f>مخزن!F305</f>
        <v>0</v>
      </c>
      <c r="E307" s="70">
        <f>مخزن!K305</f>
        <v>0</v>
      </c>
      <c r="F307" s="71"/>
      <c r="G307" s="71"/>
      <c r="H307" s="72"/>
      <c r="I307" s="72"/>
      <c r="J307" s="73" t="str">
        <f>IFERROR((مخزن!N305/مخزن!K305),"")</f>
        <v/>
      </c>
      <c r="K307" s="73" t="str">
        <f t="shared" si="4"/>
        <v/>
      </c>
    </row>
    <row r="308" spans="2:11" ht="20.100000000000001" customHeight="1" x14ac:dyDescent="0.2">
      <c r="B308" s="69" t="str">
        <f>مخزن!D306</f>
        <v/>
      </c>
      <c r="C308" s="69">
        <f>مخزن!E306</f>
        <v>0</v>
      </c>
      <c r="D308" s="69">
        <f>مخزن!F306</f>
        <v>0</v>
      </c>
      <c r="E308" s="70">
        <f>مخزن!K306</f>
        <v>0</v>
      </c>
      <c r="F308" s="71"/>
      <c r="G308" s="71"/>
      <c r="H308" s="72"/>
      <c r="I308" s="72"/>
      <c r="J308" s="73" t="str">
        <f>IFERROR((مخزن!N306/مخزن!K306),"")</f>
        <v/>
      </c>
      <c r="K308" s="73" t="str">
        <f t="shared" si="4"/>
        <v/>
      </c>
    </row>
    <row r="309" spans="2:11" ht="20.100000000000001" customHeight="1" x14ac:dyDescent="0.2">
      <c r="B309" s="69" t="str">
        <f>مخزن!D307</f>
        <v/>
      </c>
      <c r="C309" s="69">
        <f>مخزن!E307</f>
        <v>0</v>
      </c>
      <c r="D309" s="69">
        <f>مخزن!F307</f>
        <v>0</v>
      </c>
      <c r="E309" s="70">
        <f>مخزن!K307</f>
        <v>0</v>
      </c>
      <c r="F309" s="71"/>
      <c r="G309" s="71"/>
      <c r="H309" s="72"/>
      <c r="I309" s="72"/>
      <c r="J309" s="73" t="str">
        <f>IFERROR((مخزن!N307/مخزن!K307),"")</f>
        <v/>
      </c>
      <c r="K309" s="73" t="str">
        <f t="shared" si="4"/>
        <v/>
      </c>
    </row>
    <row r="310" spans="2:11" ht="20.100000000000001" customHeight="1" x14ac:dyDescent="0.2">
      <c r="B310" s="69" t="str">
        <f>مخزن!D308</f>
        <v/>
      </c>
      <c r="C310" s="69">
        <f>مخزن!E308</f>
        <v>0</v>
      </c>
      <c r="D310" s="69">
        <f>مخزن!F308</f>
        <v>0</v>
      </c>
      <c r="E310" s="70">
        <f>مخزن!K308</f>
        <v>0</v>
      </c>
      <c r="F310" s="71"/>
      <c r="G310" s="71"/>
      <c r="H310" s="72"/>
      <c r="I310" s="72"/>
      <c r="J310" s="73" t="str">
        <f>IFERROR((مخزن!N308/مخزن!K308),"")</f>
        <v/>
      </c>
      <c r="K310" s="73" t="str">
        <f t="shared" si="4"/>
        <v/>
      </c>
    </row>
    <row r="311" spans="2:11" ht="20.100000000000001" customHeight="1" x14ac:dyDescent="0.2">
      <c r="B311" s="69" t="str">
        <f>مخزن!D309</f>
        <v/>
      </c>
      <c r="C311" s="69">
        <f>مخزن!E309</f>
        <v>0</v>
      </c>
      <c r="D311" s="69">
        <f>مخزن!F309</f>
        <v>0</v>
      </c>
      <c r="E311" s="70">
        <f>مخزن!K309</f>
        <v>0</v>
      </c>
      <c r="F311" s="71"/>
      <c r="G311" s="71"/>
      <c r="H311" s="72"/>
      <c r="I311" s="72"/>
      <c r="J311" s="73" t="str">
        <f>IFERROR((مخزن!N309/مخزن!K309),"")</f>
        <v/>
      </c>
      <c r="K311" s="73" t="str">
        <f t="shared" si="4"/>
        <v/>
      </c>
    </row>
    <row r="312" spans="2:11" ht="20.100000000000001" customHeight="1" x14ac:dyDescent="0.2">
      <c r="B312" s="69" t="str">
        <f>مخزن!D310</f>
        <v/>
      </c>
      <c r="C312" s="69">
        <f>مخزن!E310</f>
        <v>0</v>
      </c>
      <c r="D312" s="69">
        <f>مخزن!F310</f>
        <v>0</v>
      </c>
      <c r="E312" s="70">
        <f>مخزن!K310</f>
        <v>0</v>
      </c>
      <c r="F312" s="71"/>
      <c r="G312" s="71"/>
      <c r="H312" s="72"/>
      <c r="I312" s="72"/>
      <c r="J312" s="73" t="str">
        <f>IFERROR((مخزن!N310/مخزن!K310),"")</f>
        <v/>
      </c>
      <c r="K312" s="73" t="str">
        <f t="shared" si="4"/>
        <v/>
      </c>
    </row>
    <row r="313" spans="2:11" ht="20.100000000000001" customHeight="1" x14ac:dyDescent="0.2">
      <c r="B313" s="69" t="str">
        <f>مخزن!D311</f>
        <v/>
      </c>
      <c r="C313" s="69">
        <f>مخزن!E311</f>
        <v>0</v>
      </c>
      <c r="D313" s="69">
        <f>مخزن!F311</f>
        <v>0</v>
      </c>
      <c r="E313" s="70">
        <f>مخزن!K311</f>
        <v>0</v>
      </c>
      <c r="F313" s="71"/>
      <c r="G313" s="71"/>
      <c r="H313" s="72"/>
      <c r="I313" s="72"/>
      <c r="J313" s="73" t="str">
        <f>IFERROR((مخزن!N311/مخزن!K311),"")</f>
        <v/>
      </c>
      <c r="K313" s="73" t="str">
        <f t="shared" si="4"/>
        <v/>
      </c>
    </row>
    <row r="314" spans="2:11" ht="20.100000000000001" customHeight="1" x14ac:dyDescent="0.2">
      <c r="B314" s="69" t="str">
        <f>مخزن!D312</f>
        <v/>
      </c>
      <c r="C314" s="69">
        <f>مخزن!E312</f>
        <v>0</v>
      </c>
      <c r="D314" s="69">
        <f>مخزن!F312</f>
        <v>0</v>
      </c>
      <c r="E314" s="70">
        <f>مخزن!K312</f>
        <v>0</v>
      </c>
      <c r="F314" s="71"/>
      <c r="G314" s="71"/>
      <c r="H314" s="72"/>
      <c r="I314" s="72"/>
      <c r="J314" s="73" t="str">
        <f>IFERROR((مخزن!N312/مخزن!K312),"")</f>
        <v/>
      </c>
      <c r="K314" s="73" t="str">
        <f t="shared" si="4"/>
        <v/>
      </c>
    </row>
    <row r="315" spans="2:11" ht="20.100000000000001" customHeight="1" x14ac:dyDescent="0.2">
      <c r="B315" s="69" t="str">
        <f>مخزن!D313</f>
        <v/>
      </c>
      <c r="C315" s="69">
        <f>مخزن!E313</f>
        <v>0</v>
      </c>
      <c r="D315" s="69">
        <f>مخزن!F313</f>
        <v>0</v>
      </c>
      <c r="E315" s="70">
        <f>مخزن!K313</f>
        <v>0</v>
      </c>
      <c r="F315" s="71"/>
      <c r="G315" s="71"/>
      <c r="H315" s="72"/>
      <c r="I315" s="72"/>
      <c r="J315" s="73" t="str">
        <f>IFERROR((مخزن!N313/مخزن!K313),"")</f>
        <v/>
      </c>
      <c r="K315" s="73" t="str">
        <f t="shared" si="4"/>
        <v/>
      </c>
    </row>
    <row r="316" spans="2:11" ht="20.100000000000001" customHeight="1" x14ac:dyDescent="0.2">
      <c r="B316" s="69" t="str">
        <f>مخزن!D314</f>
        <v/>
      </c>
      <c r="C316" s="69">
        <f>مخزن!E314</f>
        <v>0</v>
      </c>
      <c r="D316" s="69">
        <f>مخزن!F314</f>
        <v>0</v>
      </c>
      <c r="E316" s="70">
        <f>مخزن!K314</f>
        <v>0</v>
      </c>
      <c r="F316" s="71"/>
      <c r="G316" s="71"/>
      <c r="H316" s="72"/>
      <c r="I316" s="72"/>
      <c r="J316" s="73" t="str">
        <f>IFERROR((مخزن!N314/مخزن!K314),"")</f>
        <v/>
      </c>
      <c r="K316" s="73" t="str">
        <f t="shared" si="4"/>
        <v/>
      </c>
    </row>
    <row r="317" spans="2:11" ht="20.100000000000001" customHeight="1" x14ac:dyDescent="0.2">
      <c r="B317" s="69" t="str">
        <f>مخزن!D315</f>
        <v/>
      </c>
      <c r="C317" s="69">
        <f>مخزن!E315</f>
        <v>0</v>
      </c>
      <c r="D317" s="69">
        <f>مخزن!F315</f>
        <v>0</v>
      </c>
      <c r="E317" s="70">
        <f>مخزن!K315</f>
        <v>0</v>
      </c>
      <c r="F317" s="71"/>
      <c r="G317" s="71"/>
      <c r="H317" s="72"/>
      <c r="I317" s="72"/>
      <c r="J317" s="73" t="str">
        <f>IFERROR((مخزن!N315/مخزن!K315),"")</f>
        <v/>
      </c>
      <c r="K317" s="73" t="str">
        <f t="shared" si="4"/>
        <v/>
      </c>
    </row>
    <row r="318" spans="2:11" ht="20.100000000000001" customHeight="1" x14ac:dyDescent="0.2">
      <c r="B318" s="69" t="str">
        <f>مخزن!D316</f>
        <v/>
      </c>
      <c r="C318" s="69">
        <f>مخزن!E316</f>
        <v>0</v>
      </c>
      <c r="D318" s="69">
        <f>مخزن!F316</f>
        <v>0</v>
      </c>
      <c r="E318" s="70">
        <f>مخزن!K316</f>
        <v>0</v>
      </c>
      <c r="F318" s="71"/>
      <c r="G318" s="71"/>
      <c r="H318" s="72"/>
      <c r="I318" s="72"/>
      <c r="J318" s="73" t="str">
        <f>IFERROR((مخزن!N316/مخزن!K316),"")</f>
        <v/>
      </c>
      <c r="K318" s="73" t="str">
        <f t="shared" si="4"/>
        <v/>
      </c>
    </row>
    <row r="319" spans="2:11" ht="20.100000000000001" customHeight="1" x14ac:dyDescent="0.2">
      <c r="B319" s="69" t="str">
        <f>مخزن!D317</f>
        <v/>
      </c>
      <c r="C319" s="69">
        <f>مخزن!E317</f>
        <v>0</v>
      </c>
      <c r="D319" s="69">
        <f>مخزن!F317</f>
        <v>0</v>
      </c>
      <c r="E319" s="70">
        <f>مخزن!K317</f>
        <v>0</v>
      </c>
      <c r="F319" s="71"/>
      <c r="G319" s="71"/>
      <c r="H319" s="72"/>
      <c r="I319" s="72"/>
      <c r="J319" s="73" t="str">
        <f>IFERROR((مخزن!N317/مخزن!K317),"")</f>
        <v/>
      </c>
      <c r="K319" s="73" t="str">
        <f t="shared" si="4"/>
        <v/>
      </c>
    </row>
    <row r="320" spans="2:11" ht="20.100000000000001" customHeight="1" x14ac:dyDescent="0.2">
      <c r="B320" s="69" t="str">
        <f>مخزن!D318</f>
        <v/>
      </c>
      <c r="C320" s="69">
        <f>مخزن!E318</f>
        <v>0</v>
      </c>
      <c r="D320" s="69">
        <f>مخزن!F318</f>
        <v>0</v>
      </c>
      <c r="E320" s="70">
        <f>مخزن!K318</f>
        <v>0</v>
      </c>
      <c r="F320" s="71"/>
      <c r="G320" s="71"/>
      <c r="H320" s="72"/>
      <c r="I320" s="72"/>
      <c r="J320" s="73" t="str">
        <f>IFERROR((مخزن!N318/مخزن!K318),"")</f>
        <v/>
      </c>
      <c r="K320" s="73" t="str">
        <f t="shared" si="4"/>
        <v/>
      </c>
    </row>
    <row r="321" spans="2:11" ht="20.100000000000001" customHeight="1" x14ac:dyDescent="0.2">
      <c r="B321" s="69" t="str">
        <f>مخزن!D319</f>
        <v/>
      </c>
      <c r="C321" s="69">
        <f>مخزن!E319</f>
        <v>0</v>
      </c>
      <c r="D321" s="69">
        <f>مخزن!F319</f>
        <v>0</v>
      </c>
      <c r="E321" s="70">
        <f>مخزن!K319</f>
        <v>0</v>
      </c>
      <c r="F321" s="71"/>
      <c r="G321" s="71"/>
      <c r="H321" s="72"/>
      <c r="I321" s="72"/>
      <c r="J321" s="73" t="str">
        <f>IFERROR((مخزن!N319/مخزن!K319),"")</f>
        <v/>
      </c>
      <c r="K321" s="73" t="str">
        <f t="shared" si="4"/>
        <v/>
      </c>
    </row>
    <row r="322" spans="2:11" ht="20.100000000000001" customHeight="1" x14ac:dyDescent="0.2">
      <c r="B322" s="69" t="str">
        <f>مخزن!D320</f>
        <v/>
      </c>
      <c r="C322" s="69">
        <f>مخزن!E320</f>
        <v>0</v>
      </c>
      <c r="D322" s="69">
        <f>مخزن!F320</f>
        <v>0</v>
      </c>
      <c r="E322" s="70">
        <f>مخزن!K320</f>
        <v>0</v>
      </c>
      <c r="F322" s="71"/>
      <c r="G322" s="71"/>
      <c r="H322" s="72"/>
      <c r="I322" s="72"/>
      <c r="J322" s="73" t="str">
        <f>IFERROR((مخزن!N320/مخزن!K320),"")</f>
        <v/>
      </c>
      <c r="K322" s="73" t="str">
        <f t="shared" si="4"/>
        <v/>
      </c>
    </row>
    <row r="323" spans="2:11" ht="20.100000000000001" customHeight="1" x14ac:dyDescent="0.2">
      <c r="B323" s="69" t="str">
        <f>مخزن!D321</f>
        <v/>
      </c>
      <c r="C323" s="69">
        <f>مخزن!E321</f>
        <v>0</v>
      </c>
      <c r="D323" s="69">
        <f>مخزن!F321</f>
        <v>0</v>
      </c>
      <c r="E323" s="70">
        <f>مخزن!K321</f>
        <v>0</v>
      </c>
      <c r="F323" s="71"/>
      <c r="G323" s="71"/>
      <c r="H323" s="72"/>
      <c r="I323" s="72"/>
      <c r="J323" s="73" t="str">
        <f>IFERROR((مخزن!N321/مخزن!K321),"")</f>
        <v/>
      </c>
      <c r="K323" s="73" t="str">
        <f t="shared" si="4"/>
        <v/>
      </c>
    </row>
    <row r="324" spans="2:11" ht="20.100000000000001" customHeight="1" x14ac:dyDescent="0.2">
      <c r="B324" s="69" t="str">
        <f>مخزن!D322</f>
        <v/>
      </c>
      <c r="C324" s="69">
        <f>مخزن!E322</f>
        <v>0</v>
      </c>
      <c r="D324" s="69">
        <f>مخزن!F322</f>
        <v>0</v>
      </c>
      <c r="E324" s="70">
        <f>مخزن!K322</f>
        <v>0</v>
      </c>
      <c r="F324" s="71"/>
      <c r="G324" s="71"/>
      <c r="H324" s="72"/>
      <c r="I324" s="72"/>
      <c r="J324" s="73" t="str">
        <f>IFERROR((مخزن!N322/مخزن!K322),"")</f>
        <v/>
      </c>
      <c r="K324" s="73" t="str">
        <f t="shared" si="4"/>
        <v/>
      </c>
    </row>
    <row r="325" spans="2:11" ht="20.100000000000001" customHeight="1" x14ac:dyDescent="0.2">
      <c r="B325" s="69" t="str">
        <f>مخزن!D323</f>
        <v/>
      </c>
      <c r="C325" s="69">
        <f>مخزن!E323</f>
        <v>0</v>
      </c>
      <c r="D325" s="69">
        <f>مخزن!F323</f>
        <v>0</v>
      </c>
      <c r="E325" s="70">
        <f>مخزن!K323</f>
        <v>0</v>
      </c>
      <c r="F325" s="71"/>
      <c r="G325" s="71"/>
      <c r="H325" s="72"/>
      <c r="I325" s="72"/>
      <c r="J325" s="73" t="str">
        <f>IFERROR((مخزن!N323/مخزن!K323),"")</f>
        <v/>
      </c>
      <c r="K325" s="73" t="str">
        <f t="shared" si="4"/>
        <v/>
      </c>
    </row>
    <row r="326" spans="2:11" ht="20.100000000000001" customHeight="1" x14ac:dyDescent="0.2">
      <c r="B326" s="69" t="str">
        <f>مخزن!D324</f>
        <v/>
      </c>
      <c r="C326" s="69">
        <f>مخزن!E324</f>
        <v>0</v>
      </c>
      <c r="D326" s="69">
        <f>مخزن!F324</f>
        <v>0</v>
      </c>
      <c r="E326" s="70">
        <f>مخزن!K324</f>
        <v>0</v>
      </c>
      <c r="F326" s="71"/>
      <c r="G326" s="71"/>
      <c r="H326" s="72"/>
      <c r="I326" s="72"/>
      <c r="J326" s="73" t="str">
        <f>IFERROR((مخزن!N324/مخزن!K324),"")</f>
        <v/>
      </c>
      <c r="K326" s="73" t="str">
        <f t="shared" si="4"/>
        <v/>
      </c>
    </row>
    <row r="327" spans="2:11" ht="20.100000000000001" customHeight="1" x14ac:dyDescent="0.2">
      <c r="B327" s="69" t="str">
        <f>مخزن!D325</f>
        <v/>
      </c>
      <c r="C327" s="69">
        <f>مخزن!E325</f>
        <v>0</v>
      </c>
      <c r="D327" s="69">
        <f>مخزن!F325</f>
        <v>0</v>
      </c>
      <c r="E327" s="70">
        <f>مخزن!K325</f>
        <v>0</v>
      </c>
      <c r="F327" s="71"/>
      <c r="G327" s="71"/>
      <c r="H327" s="72"/>
      <c r="I327" s="72"/>
      <c r="J327" s="73" t="str">
        <f>IFERROR((مخزن!N325/مخزن!K325),"")</f>
        <v/>
      </c>
      <c r="K327" s="73" t="str">
        <f t="shared" ref="K327:K390" si="5">IFERROR((J327*E327),"")</f>
        <v/>
      </c>
    </row>
    <row r="328" spans="2:11" ht="20.100000000000001" customHeight="1" x14ac:dyDescent="0.2">
      <c r="B328" s="69" t="str">
        <f>مخزن!D326</f>
        <v/>
      </c>
      <c r="C328" s="69">
        <f>مخزن!E326</f>
        <v>0</v>
      </c>
      <c r="D328" s="69">
        <f>مخزن!F326</f>
        <v>0</v>
      </c>
      <c r="E328" s="70">
        <f>مخزن!K326</f>
        <v>0</v>
      </c>
      <c r="F328" s="71"/>
      <c r="G328" s="71"/>
      <c r="H328" s="72"/>
      <c r="I328" s="72"/>
      <c r="J328" s="73" t="str">
        <f>IFERROR((مخزن!N326/مخزن!K326),"")</f>
        <v/>
      </c>
      <c r="K328" s="73" t="str">
        <f t="shared" si="5"/>
        <v/>
      </c>
    </row>
    <row r="329" spans="2:11" ht="20.100000000000001" customHeight="1" x14ac:dyDescent="0.2">
      <c r="B329" s="69" t="str">
        <f>مخزن!D327</f>
        <v/>
      </c>
      <c r="C329" s="69">
        <f>مخزن!E327</f>
        <v>0</v>
      </c>
      <c r="D329" s="69">
        <f>مخزن!F327</f>
        <v>0</v>
      </c>
      <c r="E329" s="70">
        <f>مخزن!K327</f>
        <v>0</v>
      </c>
      <c r="F329" s="71"/>
      <c r="G329" s="71"/>
      <c r="H329" s="72"/>
      <c r="I329" s="72"/>
      <c r="J329" s="73" t="str">
        <f>IFERROR((مخزن!N327/مخزن!K327),"")</f>
        <v/>
      </c>
      <c r="K329" s="73" t="str">
        <f t="shared" si="5"/>
        <v/>
      </c>
    </row>
    <row r="330" spans="2:11" ht="20.100000000000001" customHeight="1" x14ac:dyDescent="0.2">
      <c r="B330" s="69" t="str">
        <f>مخزن!D328</f>
        <v/>
      </c>
      <c r="C330" s="69">
        <f>مخزن!E328</f>
        <v>0</v>
      </c>
      <c r="D330" s="69">
        <f>مخزن!F328</f>
        <v>0</v>
      </c>
      <c r="E330" s="70">
        <f>مخزن!K328</f>
        <v>0</v>
      </c>
      <c r="F330" s="71"/>
      <c r="G330" s="71"/>
      <c r="H330" s="72"/>
      <c r="I330" s="72"/>
      <c r="J330" s="73" t="str">
        <f>IFERROR((مخزن!N328/مخزن!K328),"")</f>
        <v/>
      </c>
      <c r="K330" s="73" t="str">
        <f t="shared" si="5"/>
        <v/>
      </c>
    </row>
    <row r="331" spans="2:11" ht="20.100000000000001" customHeight="1" x14ac:dyDescent="0.2">
      <c r="B331" s="69" t="str">
        <f>مخزن!D329</f>
        <v/>
      </c>
      <c r="C331" s="69">
        <f>مخزن!E329</f>
        <v>0</v>
      </c>
      <c r="D331" s="69">
        <f>مخزن!F329</f>
        <v>0</v>
      </c>
      <c r="E331" s="70">
        <f>مخزن!K329</f>
        <v>0</v>
      </c>
      <c r="F331" s="71"/>
      <c r="G331" s="71"/>
      <c r="H331" s="72"/>
      <c r="I331" s="72"/>
      <c r="J331" s="73" t="str">
        <f>IFERROR((مخزن!N329/مخزن!K329),"")</f>
        <v/>
      </c>
      <c r="K331" s="73" t="str">
        <f t="shared" si="5"/>
        <v/>
      </c>
    </row>
    <row r="332" spans="2:11" ht="20.100000000000001" customHeight="1" x14ac:dyDescent="0.2">
      <c r="B332" s="69" t="str">
        <f>مخزن!D330</f>
        <v/>
      </c>
      <c r="C332" s="69">
        <f>مخزن!E330</f>
        <v>0</v>
      </c>
      <c r="D332" s="69">
        <f>مخزن!F330</f>
        <v>0</v>
      </c>
      <c r="E332" s="70">
        <f>مخزن!K330</f>
        <v>0</v>
      </c>
      <c r="F332" s="71"/>
      <c r="G332" s="71"/>
      <c r="H332" s="72"/>
      <c r="I332" s="72"/>
      <c r="J332" s="73" t="str">
        <f>IFERROR((مخزن!N330/مخزن!K330),"")</f>
        <v/>
      </c>
      <c r="K332" s="73" t="str">
        <f t="shared" si="5"/>
        <v/>
      </c>
    </row>
    <row r="333" spans="2:11" ht="20.100000000000001" customHeight="1" x14ac:dyDescent="0.2">
      <c r="B333" s="69" t="str">
        <f>مخزن!D331</f>
        <v/>
      </c>
      <c r="C333" s="69">
        <f>مخزن!E331</f>
        <v>0</v>
      </c>
      <c r="D333" s="69">
        <f>مخزن!F331</f>
        <v>0</v>
      </c>
      <c r="E333" s="70">
        <f>مخزن!K331</f>
        <v>0</v>
      </c>
      <c r="F333" s="71"/>
      <c r="G333" s="71"/>
      <c r="H333" s="72"/>
      <c r="I333" s="72"/>
      <c r="J333" s="73" t="str">
        <f>IFERROR((مخزن!N331/مخزن!K331),"")</f>
        <v/>
      </c>
      <c r="K333" s="73" t="str">
        <f t="shared" si="5"/>
        <v/>
      </c>
    </row>
    <row r="334" spans="2:11" ht="20.100000000000001" customHeight="1" x14ac:dyDescent="0.2">
      <c r="B334" s="69" t="str">
        <f>مخزن!D332</f>
        <v/>
      </c>
      <c r="C334" s="69">
        <f>مخزن!E332</f>
        <v>0</v>
      </c>
      <c r="D334" s="69">
        <f>مخزن!F332</f>
        <v>0</v>
      </c>
      <c r="E334" s="70">
        <f>مخزن!K332</f>
        <v>0</v>
      </c>
      <c r="F334" s="71"/>
      <c r="G334" s="71"/>
      <c r="H334" s="72"/>
      <c r="I334" s="72"/>
      <c r="J334" s="73" t="str">
        <f>IFERROR((مخزن!N332/مخزن!K332),"")</f>
        <v/>
      </c>
      <c r="K334" s="73" t="str">
        <f t="shared" si="5"/>
        <v/>
      </c>
    </row>
    <row r="335" spans="2:11" ht="20.100000000000001" customHeight="1" x14ac:dyDescent="0.2">
      <c r="B335" s="69" t="str">
        <f>مخزن!D333</f>
        <v/>
      </c>
      <c r="C335" s="69">
        <f>مخزن!E333</f>
        <v>0</v>
      </c>
      <c r="D335" s="69">
        <f>مخزن!F333</f>
        <v>0</v>
      </c>
      <c r="E335" s="70">
        <f>مخزن!K333</f>
        <v>0</v>
      </c>
      <c r="F335" s="71"/>
      <c r="G335" s="71"/>
      <c r="H335" s="72"/>
      <c r="I335" s="72"/>
      <c r="J335" s="73" t="str">
        <f>IFERROR((مخزن!N333/مخزن!K333),"")</f>
        <v/>
      </c>
      <c r="K335" s="73" t="str">
        <f t="shared" si="5"/>
        <v/>
      </c>
    </row>
    <row r="336" spans="2:11" ht="20.100000000000001" customHeight="1" x14ac:dyDescent="0.2">
      <c r="B336" s="69" t="str">
        <f>مخزن!D334</f>
        <v/>
      </c>
      <c r="C336" s="69">
        <f>مخزن!E334</f>
        <v>0</v>
      </c>
      <c r="D336" s="69">
        <f>مخزن!F334</f>
        <v>0</v>
      </c>
      <c r="E336" s="70">
        <f>مخزن!K334</f>
        <v>0</v>
      </c>
      <c r="F336" s="71"/>
      <c r="G336" s="71"/>
      <c r="H336" s="72"/>
      <c r="I336" s="72"/>
      <c r="J336" s="73" t="str">
        <f>IFERROR((مخزن!N334/مخزن!K334),"")</f>
        <v/>
      </c>
      <c r="K336" s="73" t="str">
        <f t="shared" si="5"/>
        <v/>
      </c>
    </row>
    <row r="337" spans="2:11" ht="20.100000000000001" customHeight="1" x14ac:dyDescent="0.2">
      <c r="B337" s="69" t="str">
        <f>مخزن!D335</f>
        <v/>
      </c>
      <c r="C337" s="69">
        <f>مخزن!E335</f>
        <v>0</v>
      </c>
      <c r="D337" s="69">
        <f>مخزن!F335</f>
        <v>0</v>
      </c>
      <c r="E337" s="70">
        <f>مخزن!K335</f>
        <v>0</v>
      </c>
      <c r="F337" s="71"/>
      <c r="G337" s="71"/>
      <c r="H337" s="72"/>
      <c r="I337" s="72"/>
      <c r="J337" s="73" t="str">
        <f>IFERROR((مخزن!N335/مخزن!K335),"")</f>
        <v/>
      </c>
      <c r="K337" s="73" t="str">
        <f t="shared" si="5"/>
        <v/>
      </c>
    </row>
    <row r="338" spans="2:11" ht="20.100000000000001" customHeight="1" x14ac:dyDescent="0.2">
      <c r="B338" s="69" t="str">
        <f>مخزن!D336</f>
        <v/>
      </c>
      <c r="C338" s="69">
        <f>مخزن!E336</f>
        <v>0</v>
      </c>
      <c r="D338" s="69">
        <f>مخزن!F336</f>
        <v>0</v>
      </c>
      <c r="E338" s="70">
        <f>مخزن!K336</f>
        <v>0</v>
      </c>
      <c r="F338" s="71"/>
      <c r="G338" s="71"/>
      <c r="H338" s="72"/>
      <c r="I338" s="72"/>
      <c r="J338" s="73" t="str">
        <f>IFERROR((مخزن!N336/مخزن!K336),"")</f>
        <v/>
      </c>
      <c r="K338" s="73" t="str">
        <f t="shared" si="5"/>
        <v/>
      </c>
    </row>
    <row r="339" spans="2:11" ht="20.100000000000001" customHeight="1" x14ac:dyDescent="0.2">
      <c r="B339" s="69" t="str">
        <f>مخزن!D337</f>
        <v/>
      </c>
      <c r="C339" s="69">
        <f>مخزن!E337</f>
        <v>0</v>
      </c>
      <c r="D339" s="69">
        <f>مخزن!F337</f>
        <v>0</v>
      </c>
      <c r="E339" s="70">
        <f>مخزن!K337</f>
        <v>0</v>
      </c>
      <c r="F339" s="71"/>
      <c r="G339" s="71"/>
      <c r="H339" s="72"/>
      <c r="I339" s="72"/>
      <c r="J339" s="73" t="str">
        <f>IFERROR((مخزن!N337/مخزن!K337),"")</f>
        <v/>
      </c>
      <c r="K339" s="73" t="str">
        <f t="shared" si="5"/>
        <v/>
      </c>
    </row>
    <row r="340" spans="2:11" ht="20.100000000000001" customHeight="1" x14ac:dyDescent="0.2">
      <c r="B340" s="69" t="str">
        <f>مخزن!D338</f>
        <v/>
      </c>
      <c r="C340" s="69">
        <f>مخزن!E338</f>
        <v>0</v>
      </c>
      <c r="D340" s="69">
        <f>مخزن!F338</f>
        <v>0</v>
      </c>
      <c r="E340" s="70">
        <f>مخزن!K338</f>
        <v>0</v>
      </c>
      <c r="F340" s="71"/>
      <c r="G340" s="71"/>
      <c r="H340" s="72"/>
      <c r="I340" s="72"/>
      <c r="J340" s="73" t="str">
        <f>IFERROR((مخزن!N338/مخزن!K338),"")</f>
        <v/>
      </c>
      <c r="K340" s="73" t="str">
        <f t="shared" si="5"/>
        <v/>
      </c>
    </row>
    <row r="341" spans="2:11" ht="20.100000000000001" customHeight="1" x14ac:dyDescent="0.2">
      <c r="B341" s="69" t="str">
        <f>مخزن!D339</f>
        <v/>
      </c>
      <c r="C341" s="69">
        <f>مخزن!E339</f>
        <v>0</v>
      </c>
      <c r="D341" s="69">
        <f>مخزن!F339</f>
        <v>0</v>
      </c>
      <c r="E341" s="70">
        <f>مخزن!K339</f>
        <v>0</v>
      </c>
      <c r="F341" s="71"/>
      <c r="G341" s="71"/>
      <c r="H341" s="72"/>
      <c r="I341" s="72"/>
      <c r="J341" s="73" t="str">
        <f>IFERROR((مخزن!N339/مخزن!K339),"")</f>
        <v/>
      </c>
      <c r="K341" s="73" t="str">
        <f t="shared" si="5"/>
        <v/>
      </c>
    </row>
    <row r="342" spans="2:11" ht="20.100000000000001" customHeight="1" x14ac:dyDescent="0.2">
      <c r="B342" s="69" t="str">
        <f>مخزن!D340</f>
        <v/>
      </c>
      <c r="C342" s="69">
        <f>مخزن!E340</f>
        <v>0</v>
      </c>
      <c r="D342" s="69">
        <f>مخزن!F340</f>
        <v>0</v>
      </c>
      <c r="E342" s="70">
        <f>مخزن!K340</f>
        <v>0</v>
      </c>
      <c r="F342" s="71"/>
      <c r="G342" s="71"/>
      <c r="H342" s="72"/>
      <c r="I342" s="72"/>
      <c r="J342" s="73" t="str">
        <f>IFERROR((مخزن!N340/مخزن!K340),"")</f>
        <v/>
      </c>
      <c r="K342" s="73" t="str">
        <f t="shared" si="5"/>
        <v/>
      </c>
    </row>
    <row r="343" spans="2:11" ht="20.100000000000001" customHeight="1" x14ac:dyDescent="0.2">
      <c r="B343" s="69" t="str">
        <f>مخزن!D341</f>
        <v/>
      </c>
      <c r="C343" s="69">
        <f>مخزن!E341</f>
        <v>0</v>
      </c>
      <c r="D343" s="69">
        <f>مخزن!F341</f>
        <v>0</v>
      </c>
      <c r="E343" s="70">
        <f>مخزن!K341</f>
        <v>0</v>
      </c>
      <c r="F343" s="71"/>
      <c r="G343" s="71"/>
      <c r="H343" s="72"/>
      <c r="I343" s="72"/>
      <c r="J343" s="73" t="str">
        <f>IFERROR((مخزن!N341/مخزن!K341),"")</f>
        <v/>
      </c>
      <c r="K343" s="73" t="str">
        <f t="shared" si="5"/>
        <v/>
      </c>
    </row>
    <row r="344" spans="2:11" ht="20.100000000000001" customHeight="1" x14ac:dyDescent="0.2">
      <c r="B344" s="69" t="str">
        <f>مخزن!D342</f>
        <v/>
      </c>
      <c r="C344" s="69">
        <f>مخزن!E342</f>
        <v>0</v>
      </c>
      <c r="D344" s="69">
        <f>مخزن!F342</f>
        <v>0</v>
      </c>
      <c r="E344" s="70">
        <f>مخزن!K342</f>
        <v>0</v>
      </c>
      <c r="F344" s="71"/>
      <c r="G344" s="71"/>
      <c r="H344" s="72"/>
      <c r="I344" s="72"/>
      <c r="J344" s="73" t="str">
        <f>IFERROR((مخزن!N342/مخزن!K342),"")</f>
        <v/>
      </c>
      <c r="K344" s="73" t="str">
        <f t="shared" si="5"/>
        <v/>
      </c>
    </row>
    <row r="345" spans="2:11" ht="20.100000000000001" customHeight="1" x14ac:dyDescent="0.2">
      <c r="B345" s="69" t="str">
        <f>مخزن!D343</f>
        <v/>
      </c>
      <c r="C345" s="69">
        <f>مخزن!E343</f>
        <v>0</v>
      </c>
      <c r="D345" s="69">
        <f>مخزن!F343</f>
        <v>0</v>
      </c>
      <c r="E345" s="70">
        <f>مخزن!K343</f>
        <v>0</v>
      </c>
      <c r="F345" s="71"/>
      <c r="G345" s="71"/>
      <c r="H345" s="72"/>
      <c r="I345" s="72"/>
      <c r="J345" s="73" t="str">
        <f>IFERROR((مخزن!N343/مخزن!K343),"")</f>
        <v/>
      </c>
      <c r="K345" s="73" t="str">
        <f t="shared" si="5"/>
        <v/>
      </c>
    </row>
    <row r="346" spans="2:11" ht="20.100000000000001" customHeight="1" x14ac:dyDescent="0.2">
      <c r="B346" s="69" t="str">
        <f>مخزن!D344</f>
        <v/>
      </c>
      <c r="C346" s="69">
        <f>مخزن!E344</f>
        <v>0</v>
      </c>
      <c r="D346" s="69">
        <f>مخزن!F344</f>
        <v>0</v>
      </c>
      <c r="E346" s="70">
        <f>مخزن!K344</f>
        <v>0</v>
      </c>
      <c r="F346" s="71"/>
      <c r="G346" s="71"/>
      <c r="H346" s="72"/>
      <c r="I346" s="72"/>
      <c r="J346" s="73" t="str">
        <f>IFERROR((مخزن!N344/مخزن!K344),"")</f>
        <v/>
      </c>
      <c r="K346" s="73" t="str">
        <f t="shared" si="5"/>
        <v/>
      </c>
    </row>
    <row r="347" spans="2:11" ht="20.100000000000001" customHeight="1" x14ac:dyDescent="0.2">
      <c r="B347" s="69" t="str">
        <f>مخزن!D345</f>
        <v/>
      </c>
      <c r="C347" s="69">
        <f>مخزن!E345</f>
        <v>0</v>
      </c>
      <c r="D347" s="69">
        <f>مخزن!F345</f>
        <v>0</v>
      </c>
      <c r="E347" s="70">
        <f>مخزن!K345</f>
        <v>0</v>
      </c>
      <c r="F347" s="71"/>
      <c r="G347" s="71"/>
      <c r="H347" s="72"/>
      <c r="I347" s="72"/>
      <c r="J347" s="73" t="str">
        <f>IFERROR((مخزن!N345/مخزن!K345),"")</f>
        <v/>
      </c>
      <c r="K347" s="73" t="str">
        <f t="shared" si="5"/>
        <v/>
      </c>
    </row>
    <row r="348" spans="2:11" ht="20.100000000000001" customHeight="1" x14ac:dyDescent="0.2">
      <c r="B348" s="69" t="str">
        <f>مخزن!D346</f>
        <v/>
      </c>
      <c r="C348" s="69">
        <f>مخزن!E346</f>
        <v>0</v>
      </c>
      <c r="D348" s="69">
        <f>مخزن!F346</f>
        <v>0</v>
      </c>
      <c r="E348" s="70">
        <f>مخزن!K346</f>
        <v>0</v>
      </c>
      <c r="F348" s="71"/>
      <c r="G348" s="71"/>
      <c r="H348" s="72"/>
      <c r="I348" s="72"/>
      <c r="J348" s="73" t="str">
        <f>IFERROR((مخزن!N346/مخزن!K346),"")</f>
        <v/>
      </c>
      <c r="K348" s="73" t="str">
        <f t="shared" si="5"/>
        <v/>
      </c>
    </row>
    <row r="349" spans="2:11" ht="20.100000000000001" customHeight="1" x14ac:dyDescent="0.2">
      <c r="B349" s="69" t="str">
        <f>مخزن!D347</f>
        <v/>
      </c>
      <c r="C349" s="69">
        <f>مخزن!E347</f>
        <v>0</v>
      </c>
      <c r="D349" s="69">
        <f>مخزن!F347</f>
        <v>0</v>
      </c>
      <c r="E349" s="70">
        <f>مخزن!K347</f>
        <v>0</v>
      </c>
      <c r="F349" s="71"/>
      <c r="G349" s="71"/>
      <c r="H349" s="72"/>
      <c r="I349" s="72"/>
      <c r="J349" s="73" t="str">
        <f>IFERROR((مخزن!N347/مخزن!K347),"")</f>
        <v/>
      </c>
      <c r="K349" s="73" t="str">
        <f t="shared" si="5"/>
        <v/>
      </c>
    </row>
    <row r="350" spans="2:11" ht="20.100000000000001" customHeight="1" x14ac:dyDescent="0.2">
      <c r="B350" s="69" t="str">
        <f>مخزن!D348</f>
        <v/>
      </c>
      <c r="C350" s="69">
        <f>مخزن!E348</f>
        <v>0</v>
      </c>
      <c r="D350" s="69">
        <f>مخزن!F348</f>
        <v>0</v>
      </c>
      <c r="E350" s="70">
        <f>مخزن!K348</f>
        <v>0</v>
      </c>
      <c r="F350" s="71"/>
      <c r="G350" s="71"/>
      <c r="H350" s="72"/>
      <c r="I350" s="72"/>
      <c r="J350" s="73" t="str">
        <f>IFERROR((مخزن!N348/مخزن!K348),"")</f>
        <v/>
      </c>
      <c r="K350" s="73" t="str">
        <f t="shared" si="5"/>
        <v/>
      </c>
    </row>
    <row r="351" spans="2:11" ht="20.100000000000001" customHeight="1" x14ac:dyDescent="0.2">
      <c r="B351" s="69" t="str">
        <f>مخزن!D349</f>
        <v/>
      </c>
      <c r="C351" s="69">
        <f>مخزن!E349</f>
        <v>0</v>
      </c>
      <c r="D351" s="69">
        <f>مخزن!F349</f>
        <v>0</v>
      </c>
      <c r="E351" s="70">
        <f>مخزن!K349</f>
        <v>0</v>
      </c>
      <c r="F351" s="71"/>
      <c r="G351" s="71"/>
      <c r="H351" s="72"/>
      <c r="I351" s="72"/>
      <c r="J351" s="73" t="str">
        <f>IFERROR((مخزن!N349/مخزن!K349),"")</f>
        <v/>
      </c>
      <c r="K351" s="73" t="str">
        <f t="shared" si="5"/>
        <v/>
      </c>
    </row>
    <row r="352" spans="2:11" ht="20.100000000000001" customHeight="1" x14ac:dyDescent="0.2">
      <c r="B352" s="69" t="str">
        <f>مخزن!D350</f>
        <v/>
      </c>
      <c r="C352" s="69">
        <f>مخزن!E350</f>
        <v>0</v>
      </c>
      <c r="D352" s="69">
        <f>مخزن!F350</f>
        <v>0</v>
      </c>
      <c r="E352" s="70">
        <f>مخزن!K350</f>
        <v>0</v>
      </c>
      <c r="F352" s="71"/>
      <c r="G352" s="71"/>
      <c r="H352" s="72"/>
      <c r="I352" s="72"/>
      <c r="J352" s="73" t="str">
        <f>IFERROR((مخزن!N350/مخزن!K350),"")</f>
        <v/>
      </c>
      <c r="K352" s="73" t="str">
        <f t="shared" si="5"/>
        <v/>
      </c>
    </row>
    <row r="353" spans="2:11" ht="20.100000000000001" customHeight="1" x14ac:dyDescent="0.2">
      <c r="B353" s="69" t="str">
        <f>مخزن!D351</f>
        <v/>
      </c>
      <c r="C353" s="69">
        <f>مخزن!E351</f>
        <v>0</v>
      </c>
      <c r="D353" s="69">
        <f>مخزن!F351</f>
        <v>0</v>
      </c>
      <c r="E353" s="70">
        <f>مخزن!K351</f>
        <v>0</v>
      </c>
      <c r="F353" s="71"/>
      <c r="G353" s="71"/>
      <c r="H353" s="72"/>
      <c r="I353" s="72"/>
      <c r="J353" s="73" t="str">
        <f>IFERROR((مخزن!N351/مخزن!K351),"")</f>
        <v/>
      </c>
      <c r="K353" s="73" t="str">
        <f t="shared" si="5"/>
        <v/>
      </c>
    </row>
    <row r="354" spans="2:11" ht="20.100000000000001" customHeight="1" x14ac:dyDescent="0.2">
      <c r="B354" s="69" t="str">
        <f>مخزن!D352</f>
        <v/>
      </c>
      <c r="C354" s="69">
        <f>مخزن!E352</f>
        <v>0</v>
      </c>
      <c r="D354" s="69">
        <f>مخزن!F352</f>
        <v>0</v>
      </c>
      <c r="E354" s="70">
        <f>مخزن!K352</f>
        <v>0</v>
      </c>
      <c r="F354" s="71"/>
      <c r="G354" s="71"/>
      <c r="H354" s="72"/>
      <c r="I354" s="72"/>
      <c r="J354" s="73" t="str">
        <f>IFERROR((مخزن!N352/مخزن!K352),"")</f>
        <v/>
      </c>
      <c r="K354" s="73" t="str">
        <f t="shared" si="5"/>
        <v/>
      </c>
    </row>
    <row r="355" spans="2:11" ht="20.100000000000001" customHeight="1" x14ac:dyDescent="0.2">
      <c r="B355" s="69" t="str">
        <f>مخزن!D353</f>
        <v/>
      </c>
      <c r="C355" s="69">
        <f>مخزن!E353</f>
        <v>0</v>
      </c>
      <c r="D355" s="69">
        <f>مخزن!F353</f>
        <v>0</v>
      </c>
      <c r="E355" s="70">
        <f>مخزن!K353</f>
        <v>0</v>
      </c>
      <c r="F355" s="71"/>
      <c r="G355" s="71"/>
      <c r="H355" s="72"/>
      <c r="I355" s="72"/>
      <c r="J355" s="73" t="str">
        <f>IFERROR((مخزن!N353/مخزن!K353),"")</f>
        <v/>
      </c>
      <c r="K355" s="73" t="str">
        <f t="shared" si="5"/>
        <v/>
      </c>
    </row>
    <row r="356" spans="2:11" ht="20.100000000000001" customHeight="1" x14ac:dyDescent="0.2">
      <c r="B356" s="69" t="str">
        <f>مخزن!D354</f>
        <v/>
      </c>
      <c r="C356" s="69">
        <f>مخزن!E354</f>
        <v>0</v>
      </c>
      <c r="D356" s="69">
        <f>مخزن!F354</f>
        <v>0</v>
      </c>
      <c r="E356" s="70">
        <f>مخزن!K354</f>
        <v>0</v>
      </c>
      <c r="F356" s="71"/>
      <c r="G356" s="71"/>
      <c r="H356" s="72"/>
      <c r="I356" s="72"/>
      <c r="J356" s="73" t="str">
        <f>IFERROR((مخزن!N354/مخزن!K354),"")</f>
        <v/>
      </c>
      <c r="K356" s="73" t="str">
        <f t="shared" si="5"/>
        <v/>
      </c>
    </row>
    <row r="357" spans="2:11" ht="20.100000000000001" customHeight="1" x14ac:dyDescent="0.2">
      <c r="B357" s="69" t="str">
        <f>مخزن!D355</f>
        <v/>
      </c>
      <c r="C357" s="69">
        <f>مخزن!E355</f>
        <v>0</v>
      </c>
      <c r="D357" s="69">
        <f>مخزن!F355</f>
        <v>0</v>
      </c>
      <c r="E357" s="70">
        <f>مخزن!K355</f>
        <v>0</v>
      </c>
      <c r="F357" s="71"/>
      <c r="G357" s="71"/>
      <c r="H357" s="72"/>
      <c r="I357" s="72"/>
      <c r="J357" s="73" t="str">
        <f>IFERROR((مخزن!N355/مخزن!K355),"")</f>
        <v/>
      </c>
      <c r="K357" s="73" t="str">
        <f t="shared" si="5"/>
        <v/>
      </c>
    </row>
    <row r="358" spans="2:11" ht="20.100000000000001" customHeight="1" x14ac:dyDescent="0.2">
      <c r="B358" s="69" t="str">
        <f>مخزن!D356</f>
        <v/>
      </c>
      <c r="C358" s="69">
        <f>مخزن!E356</f>
        <v>0</v>
      </c>
      <c r="D358" s="69">
        <f>مخزن!F356</f>
        <v>0</v>
      </c>
      <c r="E358" s="70">
        <f>مخزن!K356</f>
        <v>0</v>
      </c>
      <c r="F358" s="71"/>
      <c r="G358" s="71"/>
      <c r="H358" s="72"/>
      <c r="I358" s="72"/>
      <c r="J358" s="73" t="str">
        <f>IFERROR((مخزن!N356/مخزن!K356),"")</f>
        <v/>
      </c>
      <c r="K358" s="73" t="str">
        <f t="shared" si="5"/>
        <v/>
      </c>
    </row>
    <row r="359" spans="2:11" ht="20.100000000000001" customHeight="1" x14ac:dyDescent="0.2">
      <c r="B359" s="69" t="str">
        <f>مخزن!D357</f>
        <v/>
      </c>
      <c r="C359" s="69">
        <f>مخزن!E357</f>
        <v>0</v>
      </c>
      <c r="D359" s="69">
        <f>مخزن!F357</f>
        <v>0</v>
      </c>
      <c r="E359" s="70">
        <f>مخزن!K357</f>
        <v>0</v>
      </c>
      <c r="F359" s="71"/>
      <c r="G359" s="71"/>
      <c r="H359" s="72"/>
      <c r="I359" s="72"/>
      <c r="J359" s="73" t="str">
        <f>IFERROR((مخزن!N357/مخزن!K357),"")</f>
        <v/>
      </c>
      <c r="K359" s="73" t="str">
        <f t="shared" si="5"/>
        <v/>
      </c>
    </row>
    <row r="360" spans="2:11" ht="20.100000000000001" customHeight="1" x14ac:dyDescent="0.2">
      <c r="B360" s="69" t="str">
        <f>مخزن!D358</f>
        <v/>
      </c>
      <c r="C360" s="69">
        <f>مخزن!E358</f>
        <v>0</v>
      </c>
      <c r="D360" s="69">
        <f>مخزن!F358</f>
        <v>0</v>
      </c>
      <c r="E360" s="70">
        <f>مخزن!K358</f>
        <v>0</v>
      </c>
      <c r="F360" s="71"/>
      <c r="G360" s="71"/>
      <c r="H360" s="72"/>
      <c r="I360" s="72"/>
      <c r="J360" s="73" t="str">
        <f>IFERROR((مخزن!N358/مخزن!K358),"")</f>
        <v/>
      </c>
      <c r="K360" s="73" t="str">
        <f t="shared" si="5"/>
        <v/>
      </c>
    </row>
    <row r="361" spans="2:11" ht="20.100000000000001" customHeight="1" x14ac:dyDescent="0.2">
      <c r="B361" s="69" t="str">
        <f>مخزن!D359</f>
        <v/>
      </c>
      <c r="C361" s="69">
        <f>مخزن!E359</f>
        <v>0</v>
      </c>
      <c r="D361" s="69">
        <f>مخزن!F359</f>
        <v>0</v>
      </c>
      <c r="E361" s="70">
        <f>مخزن!K359</f>
        <v>0</v>
      </c>
      <c r="F361" s="71"/>
      <c r="G361" s="71"/>
      <c r="H361" s="72"/>
      <c r="I361" s="72"/>
      <c r="J361" s="73" t="str">
        <f>IFERROR((مخزن!N359/مخزن!K359),"")</f>
        <v/>
      </c>
      <c r="K361" s="73" t="str">
        <f t="shared" si="5"/>
        <v/>
      </c>
    </row>
    <row r="362" spans="2:11" ht="20.100000000000001" customHeight="1" x14ac:dyDescent="0.2">
      <c r="B362" s="69" t="str">
        <f>مخزن!D360</f>
        <v/>
      </c>
      <c r="C362" s="69">
        <f>مخزن!E360</f>
        <v>0</v>
      </c>
      <c r="D362" s="69">
        <f>مخزن!F360</f>
        <v>0</v>
      </c>
      <c r="E362" s="70">
        <f>مخزن!K360</f>
        <v>0</v>
      </c>
      <c r="F362" s="71"/>
      <c r="G362" s="71"/>
      <c r="H362" s="72"/>
      <c r="I362" s="72"/>
      <c r="J362" s="73" t="str">
        <f>IFERROR((مخزن!N360/مخزن!K360),"")</f>
        <v/>
      </c>
      <c r="K362" s="73" t="str">
        <f t="shared" si="5"/>
        <v/>
      </c>
    </row>
    <row r="363" spans="2:11" ht="20.100000000000001" customHeight="1" x14ac:dyDescent="0.2">
      <c r="B363" s="69" t="str">
        <f>مخزن!D361</f>
        <v/>
      </c>
      <c r="C363" s="69">
        <f>مخزن!E361</f>
        <v>0</v>
      </c>
      <c r="D363" s="69">
        <f>مخزن!F361</f>
        <v>0</v>
      </c>
      <c r="E363" s="70">
        <f>مخزن!K361</f>
        <v>0</v>
      </c>
      <c r="F363" s="71"/>
      <c r="G363" s="71"/>
      <c r="H363" s="72"/>
      <c r="I363" s="72"/>
      <c r="J363" s="73" t="str">
        <f>IFERROR((مخزن!N361/مخزن!K361),"")</f>
        <v/>
      </c>
      <c r="K363" s="73" t="str">
        <f t="shared" si="5"/>
        <v/>
      </c>
    </row>
    <row r="364" spans="2:11" ht="20.100000000000001" customHeight="1" x14ac:dyDescent="0.2">
      <c r="B364" s="69" t="str">
        <f>مخزن!D362</f>
        <v/>
      </c>
      <c r="C364" s="69">
        <f>مخزن!E362</f>
        <v>0</v>
      </c>
      <c r="D364" s="69">
        <f>مخزن!F362</f>
        <v>0</v>
      </c>
      <c r="E364" s="70">
        <f>مخزن!K362</f>
        <v>0</v>
      </c>
      <c r="F364" s="71"/>
      <c r="G364" s="71"/>
      <c r="H364" s="72"/>
      <c r="I364" s="72"/>
      <c r="J364" s="73" t="str">
        <f>IFERROR((مخزن!N362/مخزن!K362),"")</f>
        <v/>
      </c>
      <c r="K364" s="73" t="str">
        <f t="shared" si="5"/>
        <v/>
      </c>
    </row>
    <row r="365" spans="2:11" ht="20.100000000000001" customHeight="1" x14ac:dyDescent="0.2">
      <c r="B365" s="69" t="str">
        <f>مخزن!D363</f>
        <v/>
      </c>
      <c r="C365" s="69">
        <f>مخزن!E363</f>
        <v>0</v>
      </c>
      <c r="D365" s="69">
        <f>مخزن!F363</f>
        <v>0</v>
      </c>
      <c r="E365" s="70">
        <f>مخزن!K363</f>
        <v>0</v>
      </c>
      <c r="F365" s="71"/>
      <c r="G365" s="71"/>
      <c r="H365" s="72"/>
      <c r="I365" s="72"/>
      <c r="J365" s="73" t="str">
        <f>IFERROR((مخزن!N363/مخزن!K363),"")</f>
        <v/>
      </c>
      <c r="K365" s="73" t="str">
        <f t="shared" si="5"/>
        <v/>
      </c>
    </row>
    <row r="366" spans="2:11" ht="20.100000000000001" customHeight="1" x14ac:dyDescent="0.2">
      <c r="B366" s="69" t="str">
        <f>مخزن!D364</f>
        <v/>
      </c>
      <c r="C366" s="69">
        <f>مخزن!E364</f>
        <v>0</v>
      </c>
      <c r="D366" s="69">
        <f>مخزن!F364</f>
        <v>0</v>
      </c>
      <c r="E366" s="70">
        <f>مخزن!K364</f>
        <v>0</v>
      </c>
      <c r="F366" s="71"/>
      <c r="G366" s="71"/>
      <c r="H366" s="72"/>
      <c r="I366" s="72"/>
      <c r="J366" s="73" t="str">
        <f>IFERROR((مخزن!N364/مخزن!K364),"")</f>
        <v/>
      </c>
      <c r="K366" s="73" t="str">
        <f t="shared" si="5"/>
        <v/>
      </c>
    </row>
    <row r="367" spans="2:11" ht="20.100000000000001" customHeight="1" x14ac:dyDescent="0.2">
      <c r="B367" s="69" t="str">
        <f>مخزن!D365</f>
        <v/>
      </c>
      <c r="C367" s="69">
        <f>مخزن!E365</f>
        <v>0</v>
      </c>
      <c r="D367" s="69">
        <f>مخزن!F365</f>
        <v>0</v>
      </c>
      <c r="E367" s="70">
        <f>مخزن!K365</f>
        <v>0</v>
      </c>
      <c r="F367" s="71"/>
      <c r="G367" s="71"/>
      <c r="H367" s="72"/>
      <c r="I367" s="72"/>
      <c r="J367" s="73" t="str">
        <f>IFERROR((مخزن!N365/مخزن!K365),"")</f>
        <v/>
      </c>
      <c r="K367" s="73" t="str">
        <f t="shared" si="5"/>
        <v/>
      </c>
    </row>
    <row r="368" spans="2:11" ht="20.100000000000001" customHeight="1" x14ac:dyDescent="0.2">
      <c r="B368" s="69" t="str">
        <f>مخزن!D366</f>
        <v/>
      </c>
      <c r="C368" s="69">
        <f>مخزن!E366</f>
        <v>0</v>
      </c>
      <c r="D368" s="69">
        <f>مخزن!F366</f>
        <v>0</v>
      </c>
      <c r="E368" s="70">
        <f>مخزن!K366</f>
        <v>0</v>
      </c>
      <c r="F368" s="71"/>
      <c r="G368" s="71"/>
      <c r="H368" s="72"/>
      <c r="I368" s="72"/>
      <c r="J368" s="73" t="str">
        <f>IFERROR((مخزن!N366/مخزن!K366),"")</f>
        <v/>
      </c>
      <c r="K368" s="73" t="str">
        <f t="shared" si="5"/>
        <v/>
      </c>
    </row>
    <row r="369" spans="2:11" ht="20.100000000000001" customHeight="1" x14ac:dyDescent="0.2">
      <c r="B369" s="69" t="str">
        <f>مخزن!D367</f>
        <v/>
      </c>
      <c r="C369" s="69">
        <f>مخزن!E367</f>
        <v>0</v>
      </c>
      <c r="D369" s="69">
        <f>مخزن!F367</f>
        <v>0</v>
      </c>
      <c r="E369" s="70">
        <f>مخزن!K367</f>
        <v>0</v>
      </c>
      <c r="F369" s="71"/>
      <c r="G369" s="71"/>
      <c r="H369" s="72"/>
      <c r="I369" s="72"/>
      <c r="J369" s="73" t="str">
        <f>IFERROR((مخزن!N367/مخزن!K367),"")</f>
        <v/>
      </c>
      <c r="K369" s="73" t="str">
        <f t="shared" si="5"/>
        <v/>
      </c>
    </row>
    <row r="370" spans="2:11" ht="20.100000000000001" customHeight="1" x14ac:dyDescent="0.2">
      <c r="B370" s="69" t="str">
        <f>مخزن!D368</f>
        <v/>
      </c>
      <c r="C370" s="69">
        <f>مخزن!E368</f>
        <v>0</v>
      </c>
      <c r="D370" s="69">
        <f>مخزن!F368</f>
        <v>0</v>
      </c>
      <c r="E370" s="70">
        <f>مخزن!K368</f>
        <v>0</v>
      </c>
      <c r="F370" s="71"/>
      <c r="G370" s="71"/>
      <c r="H370" s="72"/>
      <c r="I370" s="72"/>
      <c r="J370" s="73" t="str">
        <f>IFERROR((مخزن!N368/مخزن!K368),"")</f>
        <v/>
      </c>
      <c r="K370" s="73" t="str">
        <f t="shared" si="5"/>
        <v/>
      </c>
    </row>
    <row r="371" spans="2:11" ht="20.100000000000001" customHeight="1" x14ac:dyDescent="0.2">
      <c r="B371" s="69" t="str">
        <f>مخزن!D369</f>
        <v/>
      </c>
      <c r="C371" s="69">
        <f>مخزن!E369</f>
        <v>0</v>
      </c>
      <c r="D371" s="69">
        <f>مخزن!F369</f>
        <v>0</v>
      </c>
      <c r="E371" s="70">
        <f>مخزن!K369</f>
        <v>0</v>
      </c>
      <c r="F371" s="71"/>
      <c r="G371" s="71"/>
      <c r="H371" s="72"/>
      <c r="I371" s="72"/>
      <c r="J371" s="73" t="str">
        <f>IFERROR((مخزن!N369/مخزن!K369),"")</f>
        <v/>
      </c>
      <c r="K371" s="73" t="str">
        <f t="shared" si="5"/>
        <v/>
      </c>
    </row>
    <row r="372" spans="2:11" ht="20.100000000000001" customHeight="1" x14ac:dyDescent="0.2">
      <c r="B372" s="69" t="str">
        <f>مخزن!D370</f>
        <v/>
      </c>
      <c r="C372" s="69">
        <f>مخزن!E370</f>
        <v>0</v>
      </c>
      <c r="D372" s="69">
        <f>مخزن!F370</f>
        <v>0</v>
      </c>
      <c r="E372" s="70">
        <f>مخزن!K370</f>
        <v>0</v>
      </c>
      <c r="F372" s="71"/>
      <c r="G372" s="71"/>
      <c r="H372" s="72"/>
      <c r="I372" s="72"/>
      <c r="J372" s="73" t="str">
        <f>IFERROR((مخزن!N370/مخزن!K370),"")</f>
        <v/>
      </c>
      <c r="K372" s="73" t="str">
        <f t="shared" si="5"/>
        <v/>
      </c>
    </row>
    <row r="373" spans="2:11" ht="20.100000000000001" customHeight="1" x14ac:dyDescent="0.2">
      <c r="B373" s="69" t="str">
        <f>مخزن!D371</f>
        <v/>
      </c>
      <c r="C373" s="69">
        <f>مخزن!E371</f>
        <v>0</v>
      </c>
      <c r="D373" s="69">
        <f>مخزن!F371</f>
        <v>0</v>
      </c>
      <c r="E373" s="70">
        <f>مخزن!K371</f>
        <v>0</v>
      </c>
      <c r="F373" s="71"/>
      <c r="G373" s="71"/>
      <c r="H373" s="72"/>
      <c r="I373" s="72"/>
      <c r="J373" s="73" t="str">
        <f>IFERROR((مخزن!N371/مخزن!K371),"")</f>
        <v/>
      </c>
      <c r="K373" s="73" t="str">
        <f t="shared" si="5"/>
        <v/>
      </c>
    </row>
    <row r="374" spans="2:11" ht="20.100000000000001" customHeight="1" x14ac:dyDescent="0.2">
      <c r="B374" s="69" t="str">
        <f>مخزن!D372</f>
        <v/>
      </c>
      <c r="C374" s="69">
        <f>مخزن!E372</f>
        <v>0</v>
      </c>
      <c r="D374" s="69">
        <f>مخزن!F372</f>
        <v>0</v>
      </c>
      <c r="E374" s="70">
        <f>مخزن!K372</f>
        <v>0</v>
      </c>
      <c r="F374" s="71"/>
      <c r="G374" s="71"/>
      <c r="H374" s="72"/>
      <c r="I374" s="72"/>
      <c r="J374" s="73" t="str">
        <f>IFERROR((مخزن!N372/مخزن!K372),"")</f>
        <v/>
      </c>
      <c r="K374" s="73" t="str">
        <f t="shared" si="5"/>
        <v/>
      </c>
    </row>
    <row r="375" spans="2:11" ht="20.100000000000001" customHeight="1" x14ac:dyDescent="0.2">
      <c r="B375" s="69" t="str">
        <f>مخزن!D373</f>
        <v/>
      </c>
      <c r="C375" s="69">
        <f>مخزن!E373</f>
        <v>0</v>
      </c>
      <c r="D375" s="69">
        <f>مخزن!F373</f>
        <v>0</v>
      </c>
      <c r="E375" s="70">
        <f>مخزن!K373</f>
        <v>0</v>
      </c>
      <c r="F375" s="71"/>
      <c r="G375" s="71"/>
      <c r="H375" s="72"/>
      <c r="I375" s="72"/>
      <c r="J375" s="73" t="str">
        <f>IFERROR((مخزن!N373/مخزن!K373),"")</f>
        <v/>
      </c>
      <c r="K375" s="73" t="str">
        <f t="shared" si="5"/>
        <v/>
      </c>
    </row>
    <row r="376" spans="2:11" ht="20.100000000000001" customHeight="1" x14ac:dyDescent="0.2">
      <c r="B376" s="69" t="str">
        <f>مخزن!D374</f>
        <v/>
      </c>
      <c r="C376" s="69">
        <f>مخزن!E374</f>
        <v>0</v>
      </c>
      <c r="D376" s="69">
        <f>مخزن!F374</f>
        <v>0</v>
      </c>
      <c r="E376" s="70">
        <f>مخزن!K374</f>
        <v>0</v>
      </c>
      <c r="F376" s="71"/>
      <c r="G376" s="71"/>
      <c r="H376" s="72"/>
      <c r="I376" s="72"/>
      <c r="J376" s="73" t="str">
        <f>IFERROR((مخزن!N374/مخزن!K374),"")</f>
        <v/>
      </c>
      <c r="K376" s="73" t="str">
        <f t="shared" si="5"/>
        <v/>
      </c>
    </row>
    <row r="377" spans="2:11" ht="20.100000000000001" customHeight="1" x14ac:dyDescent="0.2">
      <c r="B377" s="69" t="str">
        <f>مخزن!D375</f>
        <v/>
      </c>
      <c r="C377" s="69">
        <f>مخزن!E375</f>
        <v>0</v>
      </c>
      <c r="D377" s="69">
        <f>مخزن!F375</f>
        <v>0</v>
      </c>
      <c r="E377" s="70">
        <f>مخزن!K375</f>
        <v>0</v>
      </c>
      <c r="F377" s="71"/>
      <c r="G377" s="71"/>
      <c r="H377" s="72"/>
      <c r="I377" s="72"/>
      <c r="J377" s="73" t="str">
        <f>IFERROR((مخزن!N375/مخزن!K375),"")</f>
        <v/>
      </c>
      <c r="K377" s="73" t="str">
        <f t="shared" si="5"/>
        <v/>
      </c>
    </row>
    <row r="378" spans="2:11" ht="20.100000000000001" customHeight="1" x14ac:dyDescent="0.2">
      <c r="B378" s="69" t="str">
        <f>مخزن!D376</f>
        <v/>
      </c>
      <c r="C378" s="69">
        <f>مخزن!E376</f>
        <v>0</v>
      </c>
      <c r="D378" s="69">
        <f>مخزن!F376</f>
        <v>0</v>
      </c>
      <c r="E378" s="70">
        <f>مخزن!K376</f>
        <v>0</v>
      </c>
      <c r="F378" s="71"/>
      <c r="G378" s="71"/>
      <c r="H378" s="72"/>
      <c r="I378" s="72"/>
      <c r="J378" s="73" t="str">
        <f>IFERROR((مخزن!N376/مخزن!K376),"")</f>
        <v/>
      </c>
      <c r="K378" s="73" t="str">
        <f t="shared" si="5"/>
        <v/>
      </c>
    </row>
    <row r="379" spans="2:11" ht="20.100000000000001" customHeight="1" x14ac:dyDescent="0.2">
      <c r="B379" s="69" t="str">
        <f>مخزن!D377</f>
        <v/>
      </c>
      <c r="C379" s="69">
        <f>مخزن!E377</f>
        <v>0</v>
      </c>
      <c r="D379" s="69">
        <f>مخزن!F377</f>
        <v>0</v>
      </c>
      <c r="E379" s="70">
        <f>مخزن!K377</f>
        <v>0</v>
      </c>
      <c r="F379" s="71"/>
      <c r="G379" s="71"/>
      <c r="H379" s="72"/>
      <c r="I379" s="72"/>
      <c r="J379" s="73" t="str">
        <f>IFERROR((مخزن!N377/مخزن!K377),"")</f>
        <v/>
      </c>
      <c r="K379" s="73" t="str">
        <f t="shared" si="5"/>
        <v/>
      </c>
    </row>
    <row r="380" spans="2:11" ht="20.100000000000001" customHeight="1" x14ac:dyDescent="0.2">
      <c r="B380" s="69" t="str">
        <f>مخزن!D378</f>
        <v/>
      </c>
      <c r="C380" s="69">
        <f>مخزن!E378</f>
        <v>0</v>
      </c>
      <c r="D380" s="69">
        <f>مخزن!F378</f>
        <v>0</v>
      </c>
      <c r="E380" s="70">
        <f>مخزن!K378</f>
        <v>0</v>
      </c>
      <c r="F380" s="71"/>
      <c r="G380" s="71"/>
      <c r="H380" s="72"/>
      <c r="I380" s="72"/>
      <c r="J380" s="73" t="str">
        <f>IFERROR((مخزن!N378/مخزن!K378),"")</f>
        <v/>
      </c>
      <c r="K380" s="73" t="str">
        <f t="shared" si="5"/>
        <v/>
      </c>
    </row>
    <row r="381" spans="2:11" ht="20.100000000000001" customHeight="1" x14ac:dyDescent="0.2">
      <c r="B381" s="69" t="str">
        <f>مخزن!D379</f>
        <v/>
      </c>
      <c r="C381" s="69">
        <f>مخزن!E379</f>
        <v>0</v>
      </c>
      <c r="D381" s="69">
        <f>مخزن!F379</f>
        <v>0</v>
      </c>
      <c r="E381" s="70">
        <f>مخزن!K379</f>
        <v>0</v>
      </c>
      <c r="F381" s="71"/>
      <c r="G381" s="71"/>
      <c r="H381" s="72"/>
      <c r="I381" s="72"/>
      <c r="J381" s="73" t="str">
        <f>IFERROR((مخزن!N379/مخزن!K379),"")</f>
        <v/>
      </c>
      <c r="K381" s="73" t="str">
        <f t="shared" si="5"/>
        <v/>
      </c>
    </row>
    <row r="382" spans="2:11" ht="20.100000000000001" customHeight="1" x14ac:dyDescent="0.2">
      <c r="B382" s="69" t="str">
        <f>مخزن!D380</f>
        <v/>
      </c>
      <c r="C382" s="69">
        <f>مخزن!E380</f>
        <v>0</v>
      </c>
      <c r="D382" s="69">
        <f>مخزن!F380</f>
        <v>0</v>
      </c>
      <c r="E382" s="70">
        <f>مخزن!K380</f>
        <v>0</v>
      </c>
      <c r="F382" s="71"/>
      <c r="G382" s="71"/>
      <c r="H382" s="72"/>
      <c r="I382" s="72"/>
      <c r="J382" s="73" t="str">
        <f>IFERROR((مخزن!N380/مخزن!K380),"")</f>
        <v/>
      </c>
      <c r="K382" s="73" t="str">
        <f t="shared" si="5"/>
        <v/>
      </c>
    </row>
    <row r="383" spans="2:11" ht="20.100000000000001" customHeight="1" x14ac:dyDescent="0.2">
      <c r="B383" s="69" t="str">
        <f>مخزن!D381</f>
        <v/>
      </c>
      <c r="C383" s="69">
        <f>مخزن!E381</f>
        <v>0</v>
      </c>
      <c r="D383" s="69">
        <f>مخزن!F381</f>
        <v>0</v>
      </c>
      <c r="E383" s="70">
        <f>مخزن!K381</f>
        <v>0</v>
      </c>
      <c r="F383" s="71"/>
      <c r="G383" s="71"/>
      <c r="H383" s="72"/>
      <c r="I383" s="72"/>
      <c r="J383" s="73" t="str">
        <f>IFERROR((مخزن!N381/مخزن!K381),"")</f>
        <v/>
      </c>
      <c r="K383" s="73" t="str">
        <f t="shared" si="5"/>
        <v/>
      </c>
    </row>
    <row r="384" spans="2:11" ht="20.100000000000001" customHeight="1" x14ac:dyDescent="0.2">
      <c r="B384" s="69" t="str">
        <f>مخزن!D382</f>
        <v/>
      </c>
      <c r="C384" s="69">
        <f>مخزن!E382</f>
        <v>0</v>
      </c>
      <c r="D384" s="69">
        <f>مخزن!F382</f>
        <v>0</v>
      </c>
      <c r="E384" s="70">
        <f>مخزن!K382</f>
        <v>0</v>
      </c>
      <c r="F384" s="71"/>
      <c r="G384" s="71"/>
      <c r="H384" s="72"/>
      <c r="I384" s="72"/>
      <c r="J384" s="73" t="str">
        <f>IFERROR((مخزن!N382/مخزن!K382),"")</f>
        <v/>
      </c>
      <c r="K384" s="73" t="str">
        <f t="shared" si="5"/>
        <v/>
      </c>
    </row>
    <row r="385" spans="2:11" ht="20.100000000000001" customHeight="1" x14ac:dyDescent="0.2">
      <c r="B385" s="69" t="str">
        <f>مخزن!D383</f>
        <v/>
      </c>
      <c r="C385" s="69">
        <f>مخزن!E383</f>
        <v>0</v>
      </c>
      <c r="D385" s="69">
        <f>مخزن!F383</f>
        <v>0</v>
      </c>
      <c r="E385" s="70">
        <f>مخزن!K383</f>
        <v>0</v>
      </c>
      <c r="F385" s="71"/>
      <c r="G385" s="71"/>
      <c r="H385" s="72"/>
      <c r="I385" s="72"/>
      <c r="J385" s="73" t="str">
        <f>IFERROR((مخزن!N383/مخزن!K383),"")</f>
        <v/>
      </c>
      <c r="K385" s="73" t="str">
        <f t="shared" si="5"/>
        <v/>
      </c>
    </row>
    <row r="386" spans="2:11" ht="20.100000000000001" customHeight="1" x14ac:dyDescent="0.2">
      <c r="B386" s="69" t="str">
        <f>مخزن!D384</f>
        <v/>
      </c>
      <c r="C386" s="69">
        <f>مخزن!E384</f>
        <v>0</v>
      </c>
      <c r="D386" s="69">
        <f>مخزن!F384</f>
        <v>0</v>
      </c>
      <c r="E386" s="70">
        <f>مخزن!K384</f>
        <v>0</v>
      </c>
      <c r="F386" s="71"/>
      <c r="G386" s="71"/>
      <c r="H386" s="72"/>
      <c r="I386" s="72"/>
      <c r="J386" s="73" t="str">
        <f>IFERROR((مخزن!N384/مخزن!K384),"")</f>
        <v/>
      </c>
      <c r="K386" s="73" t="str">
        <f t="shared" si="5"/>
        <v/>
      </c>
    </row>
    <row r="387" spans="2:11" ht="20.100000000000001" customHeight="1" x14ac:dyDescent="0.2">
      <c r="B387" s="69" t="str">
        <f>مخزن!D385</f>
        <v/>
      </c>
      <c r="C387" s="69">
        <f>مخزن!E385</f>
        <v>0</v>
      </c>
      <c r="D387" s="69">
        <f>مخزن!F385</f>
        <v>0</v>
      </c>
      <c r="E387" s="70">
        <f>مخزن!K385</f>
        <v>0</v>
      </c>
      <c r="F387" s="71"/>
      <c r="G387" s="71"/>
      <c r="H387" s="72"/>
      <c r="I387" s="72"/>
      <c r="J387" s="73" t="str">
        <f>IFERROR((مخزن!N385/مخزن!K385),"")</f>
        <v/>
      </c>
      <c r="K387" s="73" t="str">
        <f t="shared" si="5"/>
        <v/>
      </c>
    </row>
    <row r="388" spans="2:11" ht="20.100000000000001" customHeight="1" x14ac:dyDescent="0.2">
      <c r="B388" s="69" t="str">
        <f>مخزن!D386</f>
        <v/>
      </c>
      <c r="C388" s="69">
        <f>مخزن!E386</f>
        <v>0</v>
      </c>
      <c r="D388" s="69">
        <f>مخزن!F386</f>
        <v>0</v>
      </c>
      <c r="E388" s="70">
        <f>مخزن!K386</f>
        <v>0</v>
      </c>
      <c r="F388" s="71"/>
      <c r="G388" s="71"/>
      <c r="H388" s="72"/>
      <c r="I388" s="72"/>
      <c r="J388" s="73" t="str">
        <f>IFERROR((مخزن!N386/مخزن!K386),"")</f>
        <v/>
      </c>
      <c r="K388" s="73" t="str">
        <f t="shared" si="5"/>
        <v/>
      </c>
    </row>
    <row r="389" spans="2:11" ht="20.100000000000001" customHeight="1" x14ac:dyDescent="0.2">
      <c r="B389" s="69" t="str">
        <f>مخزن!D387</f>
        <v/>
      </c>
      <c r="C389" s="69">
        <f>مخزن!E387</f>
        <v>0</v>
      </c>
      <c r="D389" s="69">
        <f>مخزن!F387</f>
        <v>0</v>
      </c>
      <c r="E389" s="70">
        <f>مخزن!K387</f>
        <v>0</v>
      </c>
      <c r="F389" s="71"/>
      <c r="G389" s="71"/>
      <c r="H389" s="72"/>
      <c r="I389" s="72"/>
      <c r="J389" s="73" t="str">
        <f>IFERROR((مخزن!N387/مخزن!K387),"")</f>
        <v/>
      </c>
      <c r="K389" s="73" t="str">
        <f t="shared" si="5"/>
        <v/>
      </c>
    </row>
    <row r="390" spans="2:11" ht="20.100000000000001" customHeight="1" x14ac:dyDescent="0.2">
      <c r="B390" s="69" t="str">
        <f>مخزن!D388</f>
        <v/>
      </c>
      <c r="C390" s="69">
        <f>مخزن!E388</f>
        <v>0</v>
      </c>
      <c r="D390" s="69">
        <f>مخزن!F388</f>
        <v>0</v>
      </c>
      <c r="E390" s="70">
        <f>مخزن!K388</f>
        <v>0</v>
      </c>
      <c r="F390" s="71"/>
      <c r="G390" s="71"/>
      <c r="H390" s="72"/>
      <c r="I390" s="72"/>
      <c r="J390" s="73" t="str">
        <f>IFERROR((مخزن!N388/مخزن!K388),"")</f>
        <v/>
      </c>
      <c r="K390" s="73" t="str">
        <f t="shared" si="5"/>
        <v/>
      </c>
    </row>
    <row r="391" spans="2:11" ht="20.100000000000001" customHeight="1" x14ac:dyDescent="0.2">
      <c r="B391" s="69" t="str">
        <f>مخزن!D389</f>
        <v/>
      </c>
      <c r="C391" s="69">
        <f>مخزن!E389</f>
        <v>0</v>
      </c>
      <c r="D391" s="69">
        <f>مخزن!F389</f>
        <v>0</v>
      </c>
      <c r="E391" s="70">
        <f>مخزن!K389</f>
        <v>0</v>
      </c>
      <c r="F391" s="71"/>
      <c r="G391" s="71"/>
      <c r="H391" s="72"/>
      <c r="I391" s="72"/>
      <c r="J391" s="73" t="str">
        <f>IFERROR((مخزن!N389/مخزن!K389),"")</f>
        <v/>
      </c>
      <c r="K391" s="73" t="str">
        <f t="shared" ref="K391:K454" si="6">IFERROR((J391*E391),"")</f>
        <v/>
      </c>
    </row>
    <row r="392" spans="2:11" ht="20.100000000000001" customHeight="1" x14ac:dyDescent="0.2">
      <c r="B392" s="69" t="str">
        <f>مخزن!D390</f>
        <v/>
      </c>
      <c r="C392" s="69">
        <f>مخزن!E390</f>
        <v>0</v>
      </c>
      <c r="D392" s="69">
        <f>مخزن!F390</f>
        <v>0</v>
      </c>
      <c r="E392" s="70">
        <f>مخزن!K390</f>
        <v>0</v>
      </c>
      <c r="F392" s="71"/>
      <c r="G392" s="71"/>
      <c r="H392" s="72"/>
      <c r="I392" s="72"/>
      <c r="J392" s="73" t="str">
        <f>IFERROR((مخزن!N390/مخزن!K390),"")</f>
        <v/>
      </c>
      <c r="K392" s="73" t="str">
        <f t="shared" si="6"/>
        <v/>
      </c>
    </row>
    <row r="393" spans="2:11" ht="20.100000000000001" customHeight="1" x14ac:dyDescent="0.2">
      <c r="B393" s="69" t="str">
        <f>مخزن!D391</f>
        <v/>
      </c>
      <c r="C393" s="69">
        <f>مخزن!E391</f>
        <v>0</v>
      </c>
      <c r="D393" s="69">
        <f>مخزن!F391</f>
        <v>0</v>
      </c>
      <c r="E393" s="70">
        <f>مخزن!K391</f>
        <v>0</v>
      </c>
      <c r="F393" s="71"/>
      <c r="G393" s="71"/>
      <c r="H393" s="72"/>
      <c r="I393" s="72"/>
      <c r="J393" s="73" t="str">
        <f>IFERROR((مخزن!N391/مخزن!K391),"")</f>
        <v/>
      </c>
      <c r="K393" s="73" t="str">
        <f t="shared" si="6"/>
        <v/>
      </c>
    </row>
    <row r="394" spans="2:11" ht="20.100000000000001" customHeight="1" x14ac:dyDescent="0.2">
      <c r="B394" s="69" t="str">
        <f>مخزن!D392</f>
        <v/>
      </c>
      <c r="C394" s="69">
        <f>مخزن!E392</f>
        <v>0</v>
      </c>
      <c r="D394" s="69">
        <f>مخزن!F392</f>
        <v>0</v>
      </c>
      <c r="E394" s="70">
        <f>مخزن!K392</f>
        <v>0</v>
      </c>
      <c r="F394" s="71"/>
      <c r="G394" s="71"/>
      <c r="H394" s="72"/>
      <c r="I394" s="72"/>
      <c r="J394" s="73" t="str">
        <f>IFERROR((مخزن!N392/مخزن!K392),"")</f>
        <v/>
      </c>
      <c r="K394" s="73" t="str">
        <f t="shared" si="6"/>
        <v/>
      </c>
    </row>
    <row r="395" spans="2:11" ht="20.100000000000001" customHeight="1" x14ac:dyDescent="0.2">
      <c r="B395" s="69" t="str">
        <f>مخزن!D393</f>
        <v/>
      </c>
      <c r="C395" s="69">
        <f>مخزن!E393</f>
        <v>0</v>
      </c>
      <c r="D395" s="69">
        <f>مخزن!F393</f>
        <v>0</v>
      </c>
      <c r="E395" s="70">
        <f>مخزن!K393</f>
        <v>0</v>
      </c>
      <c r="F395" s="71"/>
      <c r="G395" s="71"/>
      <c r="H395" s="72"/>
      <c r="I395" s="72"/>
      <c r="J395" s="73" t="str">
        <f>IFERROR((مخزن!N393/مخزن!K393),"")</f>
        <v/>
      </c>
      <c r="K395" s="73" t="str">
        <f t="shared" si="6"/>
        <v/>
      </c>
    </row>
    <row r="396" spans="2:11" ht="20.100000000000001" customHeight="1" x14ac:dyDescent="0.2">
      <c r="B396" s="69" t="str">
        <f>مخزن!D394</f>
        <v/>
      </c>
      <c r="C396" s="69">
        <f>مخزن!E394</f>
        <v>0</v>
      </c>
      <c r="D396" s="69">
        <f>مخزن!F394</f>
        <v>0</v>
      </c>
      <c r="E396" s="70">
        <f>مخزن!K394</f>
        <v>0</v>
      </c>
      <c r="F396" s="71"/>
      <c r="G396" s="71"/>
      <c r="H396" s="72"/>
      <c r="I396" s="72"/>
      <c r="J396" s="73" t="str">
        <f>IFERROR((مخزن!N394/مخزن!K394),"")</f>
        <v/>
      </c>
      <c r="K396" s="73" t="str">
        <f t="shared" si="6"/>
        <v/>
      </c>
    </row>
    <row r="397" spans="2:11" ht="20.100000000000001" customHeight="1" x14ac:dyDescent="0.2">
      <c r="B397" s="69" t="str">
        <f>مخزن!D395</f>
        <v/>
      </c>
      <c r="C397" s="69">
        <f>مخزن!E395</f>
        <v>0</v>
      </c>
      <c r="D397" s="69">
        <f>مخزن!F395</f>
        <v>0</v>
      </c>
      <c r="E397" s="70">
        <f>مخزن!K395</f>
        <v>0</v>
      </c>
      <c r="F397" s="71"/>
      <c r="G397" s="71"/>
      <c r="H397" s="72"/>
      <c r="I397" s="72"/>
      <c r="J397" s="73" t="str">
        <f>IFERROR((مخزن!N395/مخزن!K395),"")</f>
        <v/>
      </c>
      <c r="K397" s="73" t="str">
        <f t="shared" si="6"/>
        <v/>
      </c>
    </row>
    <row r="398" spans="2:11" ht="20.100000000000001" customHeight="1" x14ac:dyDescent="0.2">
      <c r="B398" s="69" t="str">
        <f>مخزن!D396</f>
        <v/>
      </c>
      <c r="C398" s="69">
        <f>مخزن!E396</f>
        <v>0</v>
      </c>
      <c r="D398" s="69">
        <f>مخزن!F396</f>
        <v>0</v>
      </c>
      <c r="E398" s="70">
        <f>مخزن!K396</f>
        <v>0</v>
      </c>
      <c r="F398" s="71"/>
      <c r="G398" s="71"/>
      <c r="H398" s="72"/>
      <c r="I398" s="72"/>
      <c r="J398" s="73" t="str">
        <f>IFERROR((مخزن!N396/مخزن!K396),"")</f>
        <v/>
      </c>
      <c r="K398" s="73" t="str">
        <f t="shared" si="6"/>
        <v/>
      </c>
    </row>
    <row r="399" spans="2:11" ht="20.100000000000001" customHeight="1" x14ac:dyDescent="0.2">
      <c r="B399" s="69" t="str">
        <f>مخزن!D397</f>
        <v/>
      </c>
      <c r="C399" s="69">
        <f>مخزن!E397</f>
        <v>0</v>
      </c>
      <c r="D399" s="69">
        <f>مخزن!F397</f>
        <v>0</v>
      </c>
      <c r="E399" s="70">
        <f>مخزن!K397</f>
        <v>0</v>
      </c>
      <c r="F399" s="71"/>
      <c r="G399" s="71"/>
      <c r="H399" s="72"/>
      <c r="I399" s="72"/>
      <c r="J399" s="73" t="str">
        <f>IFERROR((مخزن!N397/مخزن!K397),"")</f>
        <v/>
      </c>
      <c r="K399" s="73" t="str">
        <f t="shared" si="6"/>
        <v/>
      </c>
    </row>
    <row r="400" spans="2:11" ht="20.100000000000001" customHeight="1" x14ac:dyDescent="0.2">
      <c r="B400" s="69" t="str">
        <f>مخزن!D398</f>
        <v/>
      </c>
      <c r="C400" s="69">
        <f>مخزن!E398</f>
        <v>0</v>
      </c>
      <c r="D400" s="69">
        <f>مخزن!F398</f>
        <v>0</v>
      </c>
      <c r="E400" s="70">
        <f>مخزن!K398</f>
        <v>0</v>
      </c>
      <c r="F400" s="71"/>
      <c r="G400" s="71"/>
      <c r="H400" s="72"/>
      <c r="I400" s="72"/>
      <c r="J400" s="73" t="str">
        <f>IFERROR((مخزن!N398/مخزن!K398),"")</f>
        <v/>
      </c>
      <c r="K400" s="73" t="str">
        <f t="shared" si="6"/>
        <v/>
      </c>
    </row>
    <row r="401" spans="2:11" ht="20.100000000000001" customHeight="1" x14ac:dyDescent="0.2">
      <c r="B401" s="69" t="str">
        <f>مخزن!D399</f>
        <v/>
      </c>
      <c r="C401" s="69">
        <f>مخزن!E399</f>
        <v>0</v>
      </c>
      <c r="D401" s="69">
        <f>مخزن!F399</f>
        <v>0</v>
      </c>
      <c r="E401" s="70">
        <f>مخزن!K399</f>
        <v>0</v>
      </c>
      <c r="F401" s="71"/>
      <c r="G401" s="71"/>
      <c r="H401" s="72"/>
      <c r="I401" s="72"/>
      <c r="J401" s="73" t="str">
        <f>IFERROR((مخزن!N399/مخزن!K399),"")</f>
        <v/>
      </c>
      <c r="K401" s="73" t="str">
        <f t="shared" si="6"/>
        <v/>
      </c>
    </row>
    <row r="402" spans="2:11" ht="20.100000000000001" customHeight="1" x14ac:dyDescent="0.2">
      <c r="B402" s="69" t="str">
        <f>مخزن!D400</f>
        <v/>
      </c>
      <c r="C402" s="69">
        <f>مخزن!E400</f>
        <v>0</v>
      </c>
      <c r="D402" s="69">
        <f>مخزن!F400</f>
        <v>0</v>
      </c>
      <c r="E402" s="70">
        <f>مخزن!K400</f>
        <v>0</v>
      </c>
      <c r="F402" s="71"/>
      <c r="G402" s="71"/>
      <c r="H402" s="72"/>
      <c r="I402" s="72"/>
      <c r="J402" s="73" t="str">
        <f>IFERROR((مخزن!N400/مخزن!K400),"")</f>
        <v/>
      </c>
      <c r="K402" s="73" t="str">
        <f t="shared" si="6"/>
        <v/>
      </c>
    </row>
    <row r="403" spans="2:11" ht="20.100000000000001" customHeight="1" x14ac:dyDescent="0.2">
      <c r="B403" s="69" t="str">
        <f>مخزن!D401</f>
        <v/>
      </c>
      <c r="C403" s="69">
        <f>مخزن!E401</f>
        <v>0</v>
      </c>
      <c r="D403" s="69">
        <f>مخزن!F401</f>
        <v>0</v>
      </c>
      <c r="E403" s="70">
        <f>مخزن!K401</f>
        <v>0</v>
      </c>
      <c r="F403" s="71"/>
      <c r="G403" s="71"/>
      <c r="H403" s="72"/>
      <c r="I403" s="72"/>
      <c r="J403" s="73" t="str">
        <f>IFERROR((مخزن!N401/مخزن!K401),"")</f>
        <v/>
      </c>
      <c r="K403" s="73" t="str">
        <f t="shared" si="6"/>
        <v/>
      </c>
    </row>
    <row r="404" spans="2:11" ht="20.100000000000001" customHeight="1" x14ac:dyDescent="0.2">
      <c r="B404" s="69" t="str">
        <f>مخزن!D402</f>
        <v/>
      </c>
      <c r="C404" s="69">
        <f>مخزن!E402</f>
        <v>0</v>
      </c>
      <c r="D404" s="69">
        <f>مخزن!F402</f>
        <v>0</v>
      </c>
      <c r="E404" s="70">
        <f>مخزن!K402</f>
        <v>0</v>
      </c>
      <c r="F404" s="71"/>
      <c r="G404" s="71"/>
      <c r="H404" s="72"/>
      <c r="I404" s="72"/>
      <c r="J404" s="73" t="str">
        <f>IFERROR((مخزن!N402/مخزن!K402),"")</f>
        <v/>
      </c>
      <c r="K404" s="73" t="str">
        <f t="shared" si="6"/>
        <v/>
      </c>
    </row>
    <row r="405" spans="2:11" ht="20.100000000000001" customHeight="1" x14ac:dyDescent="0.2">
      <c r="B405" s="69" t="str">
        <f>مخزن!D403</f>
        <v/>
      </c>
      <c r="C405" s="69">
        <f>مخزن!E403</f>
        <v>0</v>
      </c>
      <c r="D405" s="69">
        <f>مخزن!F403</f>
        <v>0</v>
      </c>
      <c r="E405" s="70">
        <f>مخزن!K403</f>
        <v>0</v>
      </c>
      <c r="F405" s="71"/>
      <c r="G405" s="71"/>
      <c r="H405" s="72"/>
      <c r="I405" s="72"/>
      <c r="J405" s="73" t="str">
        <f>IFERROR((مخزن!N403/مخزن!K403),"")</f>
        <v/>
      </c>
      <c r="K405" s="73" t="str">
        <f t="shared" si="6"/>
        <v/>
      </c>
    </row>
    <row r="406" spans="2:11" ht="20.100000000000001" customHeight="1" x14ac:dyDescent="0.2">
      <c r="B406" s="69" t="str">
        <f>مخزن!D404</f>
        <v/>
      </c>
      <c r="C406" s="69">
        <f>مخزن!E404</f>
        <v>0</v>
      </c>
      <c r="D406" s="69">
        <f>مخزن!F404</f>
        <v>0</v>
      </c>
      <c r="E406" s="70">
        <f>مخزن!K404</f>
        <v>0</v>
      </c>
      <c r="F406" s="71"/>
      <c r="G406" s="71"/>
      <c r="H406" s="72"/>
      <c r="I406" s="72"/>
      <c r="J406" s="73" t="str">
        <f>IFERROR((مخزن!N404/مخزن!K404),"")</f>
        <v/>
      </c>
      <c r="K406" s="73" t="str">
        <f t="shared" si="6"/>
        <v/>
      </c>
    </row>
    <row r="407" spans="2:11" ht="20.100000000000001" customHeight="1" x14ac:dyDescent="0.2">
      <c r="B407" s="69" t="str">
        <f>مخزن!D405</f>
        <v/>
      </c>
      <c r="C407" s="69">
        <f>مخزن!E405</f>
        <v>0</v>
      </c>
      <c r="D407" s="69">
        <f>مخزن!F405</f>
        <v>0</v>
      </c>
      <c r="E407" s="70">
        <f>مخزن!K405</f>
        <v>0</v>
      </c>
      <c r="F407" s="71"/>
      <c r="G407" s="71"/>
      <c r="H407" s="72"/>
      <c r="I407" s="72"/>
      <c r="J407" s="73" t="str">
        <f>IFERROR((مخزن!N405/مخزن!K405),"")</f>
        <v/>
      </c>
      <c r="K407" s="73" t="str">
        <f t="shared" si="6"/>
        <v/>
      </c>
    </row>
    <row r="408" spans="2:11" ht="20.100000000000001" customHeight="1" x14ac:dyDescent="0.2">
      <c r="B408" s="69" t="str">
        <f>مخزن!D406</f>
        <v/>
      </c>
      <c r="C408" s="69">
        <f>مخزن!E406</f>
        <v>0</v>
      </c>
      <c r="D408" s="69">
        <f>مخزن!F406</f>
        <v>0</v>
      </c>
      <c r="E408" s="70">
        <f>مخزن!K406</f>
        <v>0</v>
      </c>
      <c r="F408" s="71"/>
      <c r="G408" s="71"/>
      <c r="H408" s="72"/>
      <c r="I408" s="72"/>
      <c r="J408" s="73" t="str">
        <f>IFERROR((مخزن!N406/مخزن!K406),"")</f>
        <v/>
      </c>
      <c r="K408" s="73" t="str">
        <f t="shared" si="6"/>
        <v/>
      </c>
    </row>
    <row r="409" spans="2:11" ht="20.100000000000001" customHeight="1" x14ac:dyDescent="0.2">
      <c r="B409" s="69" t="str">
        <f>مخزن!D407</f>
        <v/>
      </c>
      <c r="C409" s="69">
        <f>مخزن!E407</f>
        <v>0</v>
      </c>
      <c r="D409" s="69">
        <f>مخزن!F407</f>
        <v>0</v>
      </c>
      <c r="E409" s="70">
        <f>مخزن!K407</f>
        <v>0</v>
      </c>
      <c r="F409" s="71"/>
      <c r="G409" s="71"/>
      <c r="H409" s="72"/>
      <c r="I409" s="72"/>
      <c r="J409" s="73" t="str">
        <f>IFERROR((مخزن!N407/مخزن!K407),"")</f>
        <v/>
      </c>
      <c r="K409" s="73" t="str">
        <f t="shared" si="6"/>
        <v/>
      </c>
    </row>
    <row r="410" spans="2:11" ht="20.100000000000001" customHeight="1" x14ac:dyDescent="0.2">
      <c r="B410" s="69" t="str">
        <f>مخزن!D408</f>
        <v/>
      </c>
      <c r="C410" s="69">
        <f>مخزن!E408</f>
        <v>0</v>
      </c>
      <c r="D410" s="69">
        <f>مخزن!F408</f>
        <v>0</v>
      </c>
      <c r="E410" s="70">
        <f>مخزن!K408</f>
        <v>0</v>
      </c>
      <c r="F410" s="71"/>
      <c r="G410" s="71"/>
      <c r="H410" s="72"/>
      <c r="I410" s="72"/>
      <c r="J410" s="73" t="str">
        <f>IFERROR((مخزن!N408/مخزن!K408),"")</f>
        <v/>
      </c>
      <c r="K410" s="73" t="str">
        <f t="shared" si="6"/>
        <v/>
      </c>
    </row>
    <row r="411" spans="2:11" ht="20.100000000000001" customHeight="1" x14ac:dyDescent="0.2">
      <c r="B411" s="69" t="str">
        <f>مخزن!D409</f>
        <v/>
      </c>
      <c r="C411" s="69">
        <f>مخزن!E409</f>
        <v>0</v>
      </c>
      <c r="D411" s="69">
        <f>مخزن!F409</f>
        <v>0</v>
      </c>
      <c r="E411" s="70">
        <f>مخزن!K409</f>
        <v>0</v>
      </c>
      <c r="F411" s="71"/>
      <c r="G411" s="71"/>
      <c r="H411" s="72"/>
      <c r="I411" s="72"/>
      <c r="J411" s="73" t="str">
        <f>IFERROR((مخزن!N409/مخزن!K409),"")</f>
        <v/>
      </c>
      <c r="K411" s="73" t="str">
        <f t="shared" si="6"/>
        <v/>
      </c>
    </row>
    <row r="412" spans="2:11" ht="20.100000000000001" customHeight="1" x14ac:dyDescent="0.2">
      <c r="B412" s="69" t="str">
        <f>مخزن!D410</f>
        <v/>
      </c>
      <c r="C412" s="69">
        <f>مخزن!E410</f>
        <v>0</v>
      </c>
      <c r="D412" s="69">
        <f>مخزن!F410</f>
        <v>0</v>
      </c>
      <c r="E412" s="70">
        <f>مخزن!K410</f>
        <v>0</v>
      </c>
      <c r="F412" s="71"/>
      <c r="G412" s="71"/>
      <c r="H412" s="72"/>
      <c r="I412" s="72"/>
      <c r="J412" s="73" t="str">
        <f>IFERROR((مخزن!N410/مخزن!K410),"")</f>
        <v/>
      </c>
      <c r="K412" s="73" t="str">
        <f t="shared" si="6"/>
        <v/>
      </c>
    </row>
    <row r="413" spans="2:11" ht="20.100000000000001" customHeight="1" x14ac:dyDescent="0.2">
      <c r="B413" s="69" t="str">
        <f>مخزن!D411</f>
        <v/>
      </c>
      <c r="C413" s="69">
        <f>مخزن!E411</f>
        <v>0</v>
      </c>
      <c r="D413" s="69">
        <f>مخزن!F411</f>
        <v>0</v>
      </c>
      <c r="E413" s="70">
        <f>مخزن!K411</f>
        <v>0</v>
      </c>
      <c r="F413" s="71"/>
      <c r="G413" s="71"/>
      <c r="H413" s="72"/>
      <c r="I413" s="72"/>
      <c r="J413" s="73" t="str">
        <f>IFERROR((مخزن!N411/مخزن!K411),"")</f>
        <v/>
      </c>
      <c r="K413" s="73" t="str">
        <f t="shared" si="6"/>
        <v/>
      </c>
    </row>
    <row r="414" spans="2:11" ht="20.100000000000001" customHeight="1" x14ac:dyDescent="0.2">
      <c r="B414" s="69" t="str">
        <f>مخزن!D412</f>
        <v/>
      </c>
      <c r="C414" s="69">
        <f>مخزن!E412</f>
        <v>0</v>
      </c>
      <c r="D414" s="69">
        <f>مخزن!F412</f>
        <v>0</v>
      </c>
      <c r="E414" s="70">
        <f>مخزن!K412</f>
        <v>0</v>
      </c>
      <c r="F414" s="71"/>
      <c r="G414" s="71"/>
      <c r="H414" s="72"/>
      <c r="I414" s="72"/>
      <c r="J414" s="73" t="str">
        <f>IFERROR((مخزن!N412/مخزن!K412),"")</f>
        <v/>
      </c>
      <c r="K414" s="73" t="str">
        <f t="shared" si="6"/>
        <v/>
      </c>
    </row>
    <row r="415" spans="2:11" ht="20.100000000000001" customHeight="1" x14ac:dyDescent="0.2">
      <c r="B415" s="69" t="str">
        <f>مخزن!D413</f>
        <v/>
      </c>
      <c r="C415" s="69">
        <f>مخزن!E413</f>
        <v>0</v>
      </c>
      <c r="D415" s="69">
        <f>مخزن!F413</f>
        <v>0</v>
      </c>
      <c r="E415" s="70">
        <f>مخزن!K413</f>
        <v>0</v>
      </c>
      <c r="F415" s="71"/>
      <c r="G415" s="71"/>
      <c r="H415" s="72"/>
      <c r="I415" s="72"/>
      <c r="J415" s="73" t="str">
        <f>IFERROR((مخزن!N413/مخزن!K413),"")</f>
        <v/>
      </c>
      <c r="K415" s="73" t="str">
        <f t="shared" si="6"/>
        <v/>
      </c>
    </row>
    <row r="416" spans="2:11" ht="20.100000000000001" customHeight="1" x14ac:dyDescent="0.2">
      <c r="B416" s="69" t="str">
        <f>مخزن!D414</f>
        <v/>
      </c>
      <c r="C416" s="69">
        <f>مخزن!E414</f>
        <v>0</v>
      </c>
      <c r="D416" s="69">
        <f>مخزن!F414</f>
        <v>0</v>
      </c>
      <c r="E416" s="70">
        <f>مخزن!K414</f>
        <v>0</v>
      </c>
      <c r="F416" s="71"/>
      <c r="G416" s="71"/>
      <c r="H416" s="72"/>
      <c r="I416" s="72"/>
      <c r="J416" s="73" t="str">
        <f>IFERROR((مخزن!N414/مخزن!K414),"")</f>
        <v/>
      </c>
      <c r="K416" s="73" t="str">
        <f t="shared" si="6"/>
        <v/>
      </c>
    </row>
    <row r="417" spans="2:11" ht="20.100000000000001" customHeight="1" x14ac:dyDescent="0.2">
      <c r="B417" s="69" t="str">
        <f>مخزن!D415</f>
        <v/>
      </c>
      <c r="C417" s="69">
        <f>مخزن!E415</f>
        <v>0</v>
      </c>
      <c r="D417" s="69">
        <f>مخزن!F415</f>
        <v>0</v>
      </c>
      <c r="E417" s="70">
        <f>مخزن!K415</f>
        <v>0</v>
      </c>
      <c r="F417" s="71"/>
      <c r="G417" s="71"/>
      <c r="H417" s="72"/>
      <c r="I417" s="72"/>
      <c r="J417" s="73" t="str">
        <f>IFERROR((مخزن!N415/مخزن!K415),"")</f>
        <v/>
      </c>
      <c r="K417" s="73" t="str">
        <f t="shared" si="6"/>
        <v/>
      </c>
    </row>
    <row r="418" spans="2:11" ht="20.100000000000001" customHeight="1" x14ac:dyDescent="0.2">
      <c r="B418" s="69" t="str">
        <f>مخزن!D416</f>
        <v/>
      </c>
      <c r="C418" s="69">
        <f>مخزن!E416</f>
        <v>0</v>
      </c>
      <c r="D418" s="69">
        <f>مخزن!F416</f>
        <v>0</v>
      </c>
      <c r="E418" s="70">
        <f>مخزن!K416</f>
        <v>0</v>
      </c>
      <c r="F418" s="71"/>
      <c r="G418" s="71"/>
      <c r="H418" s="72"/>
      <c r="I418" s="72"/>
      <c r="J418" s="73" t="str">
        <f>IFERROR((مخزن!N416/مخزن!K416),"")</f>
        <v/>
      </c>
      <c r="K418" s="73" t="str">
        <f t="shared" si="6"/>
        <v/>
      </c>
    </row>
    <row r="419" spans="2:11" ht="20.100000000000001" customHeight="1" x14ac:dyDescent="0.2">
      <c r="B419" s="69" t="str">
        <f>مخزن!D417</f>
        <v/>
      </c>
      <c r="C419" s="69">
        <f>مخزن!E417</f>
        <v>0</v>
      </c>
      <c r="D419" s="69">
        <f>مخزن!F417</f>
        <v>0</v>
      </c>
      <c r="E419" s="70">
        <f>مخزن!K417</f>
        <v>0</v>
      </c>
      <c r="F419" s="71"/>
      <c r="G419" s="71"/>
      <c r="H419" s="72"/>
      <c r="I419" s="72"/>
      <c r="J419" s="73" t="str">
        <f>IFERROR((مخزن!N417/مخزن!K417),"")</f>
        <v/>
      </c>
      <c r="K419" s="73" t="str">
        <f t="shared" si="6"/>
        <v/>
      </c>
    </row>
    <row r="420" spans="2:11" ht="20.100000000000001" customHeight="1" x14ac:dyDescent="0.2">
      <c r="B420" s="69" t="str">
        <f>مخزن!D418</f>
        <v/>
      </c>
      <c r="C420" s="69">
        <f>مخزن!E418</f>
        <v>0</v>
      </c>
      <c r="D420" s="69">
        <f>مخزن!F418</f>
        <v>0</v>
      </c>
      <c r="E420" s="70">
        <f>مخزن!K418</f>
        <v>0</v>
      </c>
      <c r="F420" s="71"/>
      <c r="G420" s="71"/>
      <c r="H420" s="72"/>
      <c r="I420" s="72"/>
      <c r="J420" s="73" t="str">
        <f>IFERROR((مخزن!N418/مخزن!K418),"")</f>
        <v/>
      </c>
      <c r="K420" s="73" t="str">
        <f t="shared" si="6"/>
        <v/>
      </c>
    </row>
    <row r="421" spans="2:11" ht="20.100000000000001" customHeight="1" x14ac:dyDescent="0.2">
      <c r="B421" s="69" t="str">
        <f>مخزن!D419</f>
        <v/>
      </c>
      <c r="C421" s="69">
        <f>مخزن!E419</f>
        <v>0</v>
      </c>
      <c r="D421" s="69">
        <f>مخزن!F419</f>
        <v>0</v>
      </c>
      <c r="E421" s="70">
        <f>مخزن!K419</f>
        <v>0</v>
      </c>
      <c r="F421" s="71"/>
      <c r="G421" s="71"/>
      <c r="H421" s="72"/>
      <c r="I421" s="72"/>
      <c r="J421" s="73" t="str">
        <f>IFERROR((مخزن!N419/مخزن!K419),"")</f>
        <v/>
      </c>
      <c r="K421" s="73" t="str">
        <f t="shared" si="6"/>
        <v/>
      </c>
    </row>
    <row r="422" spans="2:11" ht="20.100000000000001" customHeight="1" x14ac:dyDescent="0.2">
      <c r="B422" s="69" t="str">
        <f>مخزن!D420</f>
        <v/>
      </c>
      <c r="C422" s="69">
        <f>مخزن!E420</f>
        <v>0</v>
      </c>
      <c r="D422" s="69">
        <f>مخزن!F420</f>
        <v>0</v>
      </c>
      <c r="E422" s="70">
        <f>مخزن!K420</f>
        <v>0</v>
      </c>
      <c r="F422" s="71"/>
      <c r="G422" s="71"/>
      <c r="H422" s="72"/>
      <c r="I422" s="72"/>
      <c r="J422" s="73" t="str">
        <f>IFERROR((مخزن!N420/مخزن!K420),"")</f>
        <v/>
      </c>
      <c r="K422" s="73" t="str">
        <f t="shared" si="6"/>
        <v/>
      </c>
    </row>
    <row r="423" spans="2:11" ht="20.100000000000001" customHeight="1" x14ac:dyDescent="0.2">
      <c r="B423" s="69" t="str">
        <f>مخزن!D421</f>
        <v/>
      </c>
      <c r="C423" s="69">
        <f>مخزن!E421</f>
        <v>0</v>
      </c>
      <c r="D423" s="69">
        <f>مخزن!F421</f>
        <v>0</v>
      </c>
      <c r="E423" s="70">
        <f>مخزن!K421</f>
        <v>0</v>
      </c>
      <c r="F423" s="71"/>
      <c r="G423" s="71"/>
      <c r="H423" s="72"/>
      <c r="I423" s="72"/>
      <c r="J423" s="73" t="str">
        <f>IFERROR((مخزن!N421/مخزن!K421),"")</f>
        <v/>
      </c>
      <c r="K423" s="73" t="str">
        <f t="shared" si="6"/>
        <v/>
      </c>
    </row>
    <row r="424" spans="2:11" ht="20.100000000000001" customHeight="1" x14ac:dyDescent="0.2">
      <c r="B424" s="69" t="str">
        <f>مخزن!D422</f>
        <v/>
      </c>
      <c r="C424" s="69">
        <f>مخزن!E422</f>
        <v>0</v>
      </c>
      <c r="D424" s="69">
        <f>مخزن!F422</f>
        <v>0</v>
      </c>
      <c r="E424" s="70">
        <f>مخزن!K422</f>
        <v>0</v>
      </c>
      <c r="F424" s="71"/>
      <c r="G424" s="71"/>
      <c r="H424" s="72"/>
      <c r="I424" s="72"/>
      <c r="J424" s="73" t="str">
        <f>IFERROR((مخزن!N422/مخزن!K422),"")</f>
        <v/>
      </c>
      <c r="K424" s="73" t="str">
        <f t="shared" si="6"/>
        <v/>
      </c>
    </row>
    <row r="425" spans="2:11" ht="20.100000000000001" customHeight="1" x14ac:dyDescent="0.2">
      <c r="B425" s="69" t="str">
        <f>مخزن!D423</f>
        <v/>
      </c>
      <c r="C425" s="69">
        <f>مخزن!E423</f>
        <v>0</v>
      </c>
      <c r="D425" s="69">
        <f>مخزن!F423</f>
        <v>0</v>
      </c>
      <c r="E425" s="70">
        <f>مخزن!K423</f>
        <v>0</v>
      </c>
      <c r="F425" s="71"/>
      <c r="G425" s="71"/>
      <c r="H425" s="72"/>
      <c r="I425" s="72"/>
      <c r="J425" s="73" t="str">
        <f>IFERROR((مخزن!N423/مخزن!K423),"")</f>
        <v/>
      </c>
      <c r="K425" s="73" t="str">
        <f t="shared" si="6"/>
        <v/>
      </c>
    </row>
    <row r="426" spans="2:11" ht="20.100000000000001" customHeight="1" x14ac:dyDescent="0.2">
      <c r="B426" s="69" t="str">
        <f>مخزن!D424</f>
        <v/>
      </c>
      <c r="C426" s="69">
        <f>مخزن!E424</f>
        <v>0</v>
      </c>
      <c r="D426" s="69">
        <f>مخزن!F424</f>
        <v>0</v>
      </c>
      <c r="E426" s="70">
        <f>مخزن!K424</f>
        <v>0</v>
      </c>
      <c r="F426" s="71"/>
      <c r="G426" s="71"/>
      <c r="H426" s="72"/>
      <c r="I426" s="72"/>
      <c r="J426" s="73" t="str">
        <f>IFERROR((مخزن!N424/مخزن!K424),"")</f>
        <v/>
      </c>
      <c r="K426" s="73" t="str">
        <f t="shared" si="6"/>
        <v/>
      </c>
    </row>
    <row r="427" spans="2:11" ht="20.100000000000001" customHeight="1" x14ac:dyDescent="0.2">
      <c r="B427" s="69" t="str">
        <f>مخزن!D425</f>
        <v/>
      </c>
      <c r="C427" s="69">
        <f>مخزن!E425</f>
        <v>0</v>
      </c>
      <c r="D427" s="69">
        <f>مخزن!F425</f>
        <v>0</v>
      </c>
      <c r="E427" s="70">
        <f>مخزن!K425</f>
        <v>0</v>
      </c>
      <c r="F427" s="71"/>
      <c r="G427" s="71"/>
      <c r="H427" s="72"/>
      <c r="I427" s="72"/>
      <c r="J427" s="73" t="str">
        <f>IFERROR((مخزن!N425/مخزن!K425),"")</f>
        <v/>
      </c>
      <c r="K427" s="73" t="str">
        <f t="shared" si="6"/>
        <v/>
      </c>
    </row>
    <row r="428" spans="2:11" ht="20.100000000000001" customHeight="1" x14ac:dyDescent="0.2">
      <c r="B428" s="69" t="str">
        <f>مخزن!D426</f>
        <v/>
      </c>
      <c r="C428" s="69">
        <f>مخزن!E426</f>
        <v>0</v>
      </c>
      <c r="D428" s="69">
        <f>مخزن!F426</f>
        <v>0</v>
      </c>
      <c r="E428" s="70">
        <f>مخزن!K426</f>
        <v>0</v>
      </c>
      <c r="F428" s="71"/>
      <c r="G428" s="71"/>
      <c r="H428" s="72"/>
      <c r="I428" s="72"/>
      <c r="J428" s="73" t="str">
        <f>IFERROR((مخزن!N426/مخزن!K426),"")</f>
        <v/>
      </c>
      <c r="K428" s="73" t="str">
        <f t="shared" si="6"/>
        <v/>
      </c>
    </row>
    <row r="429" spans="2:11" ht="20.100000000000001" customHeight="1" x14ac:dyDescent="0.2">
      <c r="B429" s="69" t="str">
        <f>مخزن!D427</f>
        <v/>
      </c>
      <c r="C429" s="69">
        <f>مخزن!E427</f>
        <v>0</v>
      </c>
      <c r="D429" s="69">
        <f>مخزن!F427</f>
        <v>0</v>
      </c>
      <c r="E429" s="70">
        <f>مخزن!K427</f>
        <v>0</v>
      </c>
      <c r="F429" s="71"/>
      <c r="G429" s="71"/>
      <c r="H429" s="72"/>
      <c r="I429" s="72"/>
      <c r="J429" s="73" t="str">
        <f>IFERROR((مخزن!N427/مخزن!K427),"")</f>
        <v/>
      </c>
      <c r="K429" s="73" t="str">
        <f t="shared" si="6"/>
        <v/>
      </c>
    </row>
    <row r="430" spans="2:11" ht="20.100000000000001" customHeight="1" x14ac:dyDescent="0.2">
      <c r="B430" s="69" t="str">
        <f>مخزن!D428</f>
        <v/>
      </c>
      <c r="C430" s="69">
        <f>مخزن!E428</f>
        <v>0</v>
      </c>
      <c r="D430" s="69">
        <f>مخزن!F428</f>
        <v>0</v>
      </c>
      <c r="E430" s="70">
        <f>مخزن!K428</f>
        <v>0</v>
      </c>
      <c r="F430" s="71"/>
      <c r="G430" s="71"/>
      <c r="H430" s="72"/>
      <c r="I430" s="72"/>
      <c r="J430" s="73" t="str">
        <f>IFERROR((مخزن!N428/مخزن!K428),"")</f>
        <v/>
      </c>
      <c r="K430" s="73" t="str">
        <f t="shared" si="6"/>
        <v/>
      </c>
    </row>
    <row r="431" spans="2:11" ht="20.100000000000001" customHeight="1" x14ac:dyDescent="0.2">
      <c r="B431" s="69" t="str">
        <f>مخزن!D429</f>
        <v/>
      </c>
      <c r="C431" s="69">
        <f>مخزن!E429</f>
        <v>0</v>
      </c>
      <c r="D431" s="69">
        <f>مخزن!F429</f>
        <v>0</v>
      </c>
      <c r="E431" s="70">
        <f>مخزن!K429</f>
        <v>0</v>
      </c>
      <c r="F431" s="71"/>
      <c r="G431" s="71"/>
      <c r="H431" s="72"/>
      <c r="I431" s="72"/>
      <c r="J431" s="73" t="str">
        <f>IFERROR((مخزن!N429/مخزن!K429),"")</f>
        <v/>
      </c>
      <c r="K431" s="73" t="str">
        <f t="shared" si="6"/>
        <v/>
      </c>
    </row>
    <row r="432" spans="2:11" ht="20.100000000000001" customHeight="1" x14ac:dyDescent="0.2">
      <c r="B432" s="69" t="str">
        <f>مخزن!D430</f>
        <v/>
      </c>
      <c r="C432" s="69">
        <f>مخزن!E430</f>
        <v>0</v>
      </c>
      <c r="D432" s="69">
        <f>مخزن!F430</f>
        <v>0</v>
      </c>
      <c r="E432" s="70">
        <f>مخزن!K430</f>
        <v>0</v>
      </c>
      <c r="F432" s="71"/>
      <c r="G432" s="71"/>
      <c r="H432" s="72"/>
      <c r="I432" s="72"/>
      <c r="J432" s="73" t="str">
        <f>IFERROR((مخزن!N430/مخزن!K430),"")</f>
        <v/>
      </c>
      <c r="K432" s="73" t="str">
        <f t="shared" si="6"/>
        <v/>
      </c>
    </row>
    <row r="433" spans="2:11" ht="20.100000000000001" customHeight="1" x14ac:dyDescent="0.2">
      <c r="B433" s="69" t="str">
        <f>مخزن!D431</f>
        <v/>
      </c>
      <c r="C433" s="69">
        <f>مخزن!E431</f>
        <v>0</v>
      </c>
      <c r="D433" s="69">
        <f>مخزن!F431</f>
        <v>0</v>
      </c>
      <c r="E433" s="70">
        <f>مخزن!K431</f>
        <v>0</v>
      </c>
      <c r="F433" s="71"/>
      <c r="G433" s="71"/>
      <c r="H433" s="72"/>
      <c r="I433" s="72"/>
      <c r="J433" s="73" t="str">
        <f>IFERROR((مخزن!N431/مخزن!K431),"")</f>
        <v/>
      </c>
      <c r="K433" s="73" t="str">
        <f t="shared" si="6"/>
        <v/>
      </c>
    </row>
    <row r="434" spans="2:11" ht="20.100000000000001" customHeight="1" x14ac:dyDescent="0.2">
      <c r="B434" s="69" t="str">
        <f>مخزن!D432</f>
        <v/>
      </c>
      <c r="C434" s="69">
        <f>مخزن!E432</f>
        <v>0</v>
      </c>
      <c r="D434" s="69">
        <f>مخزن!F432</f>
        <v>0</v>
      </c>
      <c r="E434" s="70">
        <f>مخزن!K432</f>
        <v>0</v>
      </c>
      <c r="F434" s="71"/>
      <c r="G434" s="71"/>
      <c r="H434" s="72"/>
      <c r="I434" s="72"/>
      <c r="J434" s="73" t="str">
        <f>IFERROR((مخزن!N432/مخزن!K432),"")</f>
        <v/>
      </c>
      <c r="K434" s="73" t="str">
        <f t="shared" si="6"/>
        <v/>
      </c>
    </row>
    <row r="435" spans="2:11" ht="20.100000000000001" customHeight="1" x14ac:dyDescent="0.2">
      <c r="B435" s="69" t="str">
        <f>مخزن!D433</f>
        <v/>
      </c>
      <c r="C435" s="69">
        <f>مخزن!E433</f>
        <v>0</v>
      </c>
      <c r="D435" s="69">
        <f>مخزن!F433</f>
        <v>0</v>
      </c>
      <c r="E435" s="70">
        <f>مخزن!K433</f>
        <v>0</v>
      </c>
      <c r="F435" s="71"/>
      <c r="G435" s="71"/>
      <c r="H435" s="72"/>
      <c r="I435" s="72"/>
      <c r="J435" s="73" t="str">
        <f>IFERROR((مخزن!N433/مخزن!K433),"")</f>
        <v/>
      </c>
      <c r="K435" s="73" t="str">
        <f t="shared" si="6"/>
        <v/>
      </c>
    </row>
    <row r="436" spans="2:11" ht="20.100000000000001" customHeight="1" x14ac:dyDescent="0.2">
      <c r="B436" s="69" t="str">
        <f>مخزن!D434</f>
        <v/>
      </c>
      <c r="C436" s="69">
        <f>مخزن!E434</f>
        <v>0</v>
      </c>
      <c r="D436" s="69">
        <f>مخزن!F434</f>
        <v>0</v>
      </c>
      <c r="E436" s="70">
        <f>مخزن!K434</f>
        <v>0</v>
      </c>
      <c r="F436" s="71"/>
      <c r="G436" s="71"/>
      <c r="H436" s="72"/>
      <c r="I436" s="72"/>
      <c r="J436" s="73" t="str">
        <f>IFERROR((مخزن!N434/مخزن!K434),"")</f>
        <v/>
      </c>
      <c r="K436" s="73" t="str">
        <f t="shared" si="6"/>
        <v/>
      </c>
    </row>
    <row r="437" spans="2:11" ht="20.100000000000001" customHeight="1" x14ac:dyDescent="0.2">
      <c r="B437" s="69" t="str">
        <f>مخزن!D435</f>
        <v/>
      </c>
      <c r="C437" s="69">
        <f>مخزن!E435</f>
        <v>0</v>
      </c>
      <c r="D437" s="69">
        <f>مخزن!F435</f>
        <v>0</v>
      </c>
      <c r="E437" s="70">
        <f>مخزن!K435</f>
        <v>0</v>
      </c>
      <c r="F437" s="71"/>
      <c r="G437" s="71"/>
      <c r="H437" s="72"/>
      <c r="I437" s="72"/>
      <c r="J437" s="73" t="str">
        <f>IFERROR((مخزن!N435/مخزن!K435),"")</f>
        <v/>
      </c>
      <c r="K437" s="73" t="str">
        <f t="shared" si="6"/>
        <v/>
      </c>
    </row>
    <row r="438" spans="2:11" ht="20.100000000000001" customHeight="1" x14ac:dyDescent="0.2">
      <c r="B438" s="69" t="str">
        <f>مخزن!D436</f>
        <v/>
      </c>
      <c r="C438" s="69">
        <f>مخزن!E436</f>
        <v>0</v>
      </c>
      <c r="D438" s="69">
        <f>مخزن!F436</f>
        <v>0</v>
      </c>
      <c r="E438" s="70">
        <f>مخزن!K436</f>
        <v>0</v>
      </c>
      <c r="F438" s="71"/>
      <c r="G438" s="71"/>
      <c r="H438" s="72"/>
      <c r="I438" s="72"/>
      <c r="J438" s="73" t="str">
        <f>IFERROR((مخزن!N436/مخزن!K436),"")</f>
        <v/>
      </c>
      <c r="K438" s="73" t="str">
        <f t="shared" si="6"/>
        <v/>
      </c>
    </row>
    <row r="439" spans="2:11" ht="20.100000000000001" customHeight="1" x14ac:dyDescent="0.2">
      <c r="B439" s="69" t="str">
        <f>مخزن!D437</f>
        <v/>
      </c>
      <c r="C439" s="69">
        <f>مخزن!E437</f>
        <v>0</v>
      </c>
      <c r="D439" s="69">
        <f>مخزن!F437</f>
        <v>0</v>
      </c>
      <c r="E439" s="70">
        <f>مخزن!K437</f>
        <v>0</v>
      </c>
      <c r="F439" s="71"/>
      <c r="G439" s="71"/>
      <c r="H439" s="72"/>
      <c r="I439" s="72"/>
      <c r="J439" s="73" t="str">
        <f>IFERROR((مخزن!N437/مخزن!K437),"")</f>
        <v/>
      </c>
      <c r="K439" s="73" t="str">
        <f t="shared" si="6"/>
        <v/>
      </c>
    </row>
    <row r="440" spans="2:11" ht="20.100000000000001" customHeight="1" x14ac:dyDescent="0.2">
      <c r="B440" s="69" t="str">
        <f>مخزن!D438</f>
        <v/>
      </c>
      <c r="C440" s="69">
        <f>مخزن!E438</f>
        <v>0</v>
      </c>
      <c r="D440" s="69">
        <f>مخزن!F438</f>
        <v>0</v>
      </c>
      <c r="E440" s="70">
        <f>مخزن!K438</f>
        <v>0</v>
      </c>
      <c r="F440" s="71"/>
      <c r="G440" s="71"/>
      <c r="H440" s="72"/>
      <c r="I440" s="72"/>
      <c r="J440" s="73" t="str">
        <f>IFERROR((مخزن!N438/مخزن!K438),"")</f>
        <v/>
      </c>
      <c r="K440" s="73" t="str">
        <f t="shared" si="6"/>
        <v/>
      </c>
    </row>
    <row r="441" spans="2:11" ht="20.100000000000001" customHeight="1" x14ac:dyDescent="0.2">
      <c r="B441" s="69" t="str">
        <f>مخزن!D439</f>
        <v/>
      </c>
      <c r="C441" s="69">
        <f>مخزن!E439</f>
        <v>0</v>
      </c>
      <c r="D441" s="69">
        <f>مخزن!F439</f>
        <v>0</v>
      </c>
      <c r="E441" s="70">
        <f>مخزن!K439</f>
        <v>0</v>
      </c>
      <c r="F441" s="71"/>
      <c r="G441" s="71"/>
      <c r="H441" s="72"/>
      <c r="I441" s="72"/>
      <c r="J441" s="73" t="str">
        <f>IFERROR((مخزن!N439/مخزن!K439),"")</f>
        <v/>
      </c>
      <c r="K441" s="73" t="str">
        <f t="shared" si="6"/>
        <v/>
      </c>
    </row>
    <row r="442" spans="2:11" ht="20.100000000000001" customHeight="1" x14ac:dyDescent="0.2">
      <c r="B442" s="69" t="str">
        <f>مخزن!D440</f>
        <v/>
      </c>
      <c r="C442" s="69">
        <f>مخزن!E440</f>
        <v>0</v>
      </c>
      <c r="D442" s="69">
        <f>مخزن!F440</f>
        <v>0</v>
      </c>
      <c r="E442" s="70">
        <f>مخزن!K440</f>
        <v>0</v>
      </c>
      <c r="F442" s="71"/>
      <c r="G442" s="71"/>
      <c r="H442" s="72"/>
      <c r="I442" s="72"/>
      <c r="J442" s="73" t="str">
        <f>IFERROR((مخزن!N440/مخزن!K440),"")</f>
        <v/>
      </c>
      <c r="K442" s="73" t="str">
        <f t="shared" si="6"/>
        <v/>
      </c>
    </row>
    <row r="443" spans="2:11" ht="20.100000000000001" customHeight="1" x14ac:dyDescent="0.2">
      <c r="B443" s="69" t="str">
        <f>مخزن!D441</f>
        <v/>
      </c>
      <c r="C443" s="69">
        <f>مخزن!E441</f>
        <v>0</v>
      </c>
      <c r="D443" s="69">
        <f>مخزن!F441</f>
        <v>0</v>
      </c>
      <c r="E443" s="70">
        <f>مخزن!K441</f>
        <v>0</v>
      </c>
      <c r="F443" s="71"/>
      <c r="G443" s="71"/>
      <c r="H443" s="72"/>
      <c r="I443" s="72"/>
      <c r="J443" s="73" t="str">
        <f>IFERROR((مخزن!N441/مخزن!K441),"")</f>
        <v/>
      </c>
      <c r="K443" s="73" t="str">
        <f t="shared" si="6"/>
        <v/>
      </c>
    </row>
    <row r="444" spans="2:11" ht="20.100000000000001" customHeight="1" x14ac:dyDescent="0.2">
      <c r="B444" s="69" t="str">
        <f>مخزن!D442</f>
        <v/>
      </c>
      <c r="C444" s="69">
        <f>مخزن!E442</f>
        <v>0</v>
      </c>
      <c r="D444" s="69">
        <f>مخزن!F442</f>
        <v>0</v>
      </c>
      <c r="E444" s="70">
        <f>مخزن!K442</f>
        <v>0</v>
      </c>
      <c r="F444" s="71"/>
      <c r="G444" s="71"/>
      <c r="H444" s="72"/>
      <c r="I444" s="72"/>
      <c r="J444" s="73" t="str">
        <f>IFERROR((مخزن!N442/مخزن!K442),"")</f>
        <v/>
      </c>
      <c r="K444" s="73" t="str">
        <f t="shared" si="6"/>
        <v/>
      </c>
    </row>
    <row r="445" spans="2:11" ht="20.100000000000001" customHeight="1" x14ac:dyDescent="0.2">
      <c r="B445" s="69" t="str">
        <f>مخزن!D443</f>
        <v/>
      </c>
      <c r="C445" s="69">
        <f>مخزن!E443</f>
        <v>0</v>
      </c>
      <c r="D445" s="69">
        <f>مخزن!F443</f>
        <v>0</v>
      </c>
      <c r="E445" s="70">
        <f>مخزن!K443</f>
        <v>0</v>
      </c>
      <c r="F445" s="71"/>
      <c r="G445" s="71"/>
      <c r="H445" s="72"/>
      <c r="I445" s="72"/>
      <c r="J445" s="73" t="str">
        <f>IFERROR((مخزن!N443/مخزن!K443),"")</f>
        <v/>
      </c>
      <c r="K445" s="73" t="str">
        <f t="shared" si="6"/>
        <v/>
      </c>
    </row>
    <row r="446" spans="2:11" ht="20.100000000000001" customHeight="1" x14ac:dyDescent="0.2">
      <c r="B446" s="69" t="str">
        <f>مخزن!D444</f>
        <v/>
      </c>
      <c r="C446" s="69">
        <f>مخزن!E444</f>
        <v>0</v>
      </c>
      <c r="D446" s="69">
        <f>مخزن!F444</f>
        <v>0</v>
      </c>
      <c r="E446" s="70">
        <f>مخزن!K444</f>
        <v>0</v>
      </c>
      <c r="F446" s="71"/>
      <c r="G446" s="71"/>
      <c r="H446" s="72"/>
      <c r="I446" s="72"/>
      <c r="J446" s="73" t="str">
        <f>IFERROR((مخزن!N444/مخزن!K444),"")</f>
        <v/>
      </c>
      <c r="K446" s="73" t="str">
        <f t="shared" si="6"/>
        <v/>
      </c>
    </row>
    <row r="447" spans="2:11" ht="20.100000000000001" customHeight="1" x14ac:dyDescent="0.2">
      <c r="B447" s="69" t="str">
        <f>مخزن!D445</f>
        <v/>
      </c>
      <c r="C447" s="69">
        <f>مخزن!E445</f>
        <v>0</v>
      </c>
      <c r="D447" s="69">
        <f>مخزن!F445</f>
        <v>0</v>
      </c>
      <c r="E447" s="70">
        <f>مخزن!K445</f>
        <v>0</v>
      </c>
      <c r="F447" s="71"/>
      <c r="G447" s="71"/>
      <c r="H447" s="72"/>
      <c r="I447" s="72"/>
      <c r="J447" s="73" t="str">
        <f>IFERROR((مخزن!N445/مخزن!K445),"")</f>
        <v/>
      </c>
      <c r="K447" s="73" t="str">
        <f t="shared" si="6"/>
        <v/>
      </c>
    </row>
    <row r="448" spans="2:11" ht="20.100000000000001" customHeight="1" x14ac:dyDescent="0.2">
      <c r="B448" s="69" t="str">
        <f>مخزن!D446</f>
        <v/>
      </c>
      <c r="C448" s="69">
        <f>مخزن!E446</f>
        <v>0</v>
      </c>
      <c r="D448" s="69">
        <f>مخزن!F446</f>
        <v>0</v>
      </c>
      <c r="E448" s="70">
        <f>مخزن!K446</f>
        <v>0</v>
      </c>
      <c r="F448" s="71"/>
      <c r="G448" s="71"/>
      <c r="H448" s="72"/>
      <c r="I448" s="72"/>
      <c r="J448" s="73" t="str">
        <f>IFERROR((مخزن!N446/مخزن!K446),"")</f>
        <v/>
      </c>
      <c r="K448" s="73" t="str">
        <f t="shared" si="6"/>
        <v/>
      </c>
    </row>
    <row r="449" spans="2:11" ht="20.100000000000001" customHeight="1" x14ac:dyDescent="0.2">
      <c r="B449" s="69" t="str">
        <f>مخزن!D447</f>
        <v/>
      </c>
      <c r="C449" s="69">
        <f>مخزن!E447</f>
        <v>0</v>
      </c>
      <c r="D449" s="69">
        <f>مخزن!F447</f>
        <v>0</v>
      </c>
      <c r="E449" s="70">
        <f>مخزن!K447</f>
        <v>0</v>
      </c>
      <c r="F449" s="71"/>
      <c r="G449" s="71"/>
      <c r="H449" s="72"/>
      <c r="I449" s="72"/>
      <c r="J449" s="73" t="str">
        <f>IFERROR((مخزن!N447/مخزن!K447),"")</f>
        <v/>
      </c>
      <c r="K449" s="73" t="str">
        <f t="shared" si="6"/>
        <v/>
      </c>
    </row>
    <row r="450" spans="2:11" ht="20.100000000000001" customHeight="1" x14ac:dyDescent="0.2">
      <c r="B450" s="69" t="str">
        <f>مخزن!D448</f>
        <v/>
      </c>
      <c r="C450" s="69">
        <f>مخزن!E448</f>
        <v>0</v>
      </c>
      <c r="D450" s="69">
        <f>مخزن!F448</f>
        <v>0</v>
      </c>
      <c r="E450" s="70">
        <f>مخزن!K448</f>
        <v>0</v>
      </c>
      <c r="F450" s="71"/>
      <c r="G450" s="71"/>
      <c r="H450" s="72"/>
      <c r="I450" s="72"/>
      <c r="J450" s="73" t="str">
        <f>IFERROR((مخزن!N448/مخزن!K448),"")</f>
        <v/>
      </c>
      <c r="K450" s="73" t="str">
        <f t="shared" si="6"/>
        <v/>
      </c>
    </row>
    <row r="451" spans="2:11" ht="20.100000000000001" customHeight="1" x14ac:dyDescent="0.2">
      <c r="B451" s="69" t="str">
        <f>مخزن!D449</f>
        <v/>
      </c>
      <c r="C451" s="69">
        <f>مخزن!E449</f>
        <v>0</v>
      </c>
      <c r="D451" s="69">
        <f>مخزن!F449</f>
        <v>0</v>
      </c>
      <c r="E451" s="70">
        <f>مخزن!K449</f>
        <v>0</v>
      </c>
      <c r="F451" s="71"/>
      <c r="G451" s="71"/>
      <c r="H451" s="72"/>
      <c r="I451" s="72"/>
      <c r="J451" s="73" t="str">
        <f>IFERROR((مخزن!N449/مخزن!K449),"")</f>
        <v/>
      </c>
      <c r="K451" s="73" t="str">
        <f t="shared" si="6"/>
        <v/>
      </c>
    </row>
    <row r="452" spans="2:11" ht="20.100000000000001" customHeight="1" x14ac:dyDescent="0.2">
      <c r="B452" s="69" t="str">
        <f>مخزن!D450</f>
        <v/>
      </c>
      <c r="C452" s="69">
        <f>مخزن!E450</f>
        <v>0</v>
      </c>
      <c r="D452" s="69">
        <f>مخزن!F450</f>
        <v>0</v>
      </c>
      <c r="E452" s="70">
        <f>مخزن!K450</f>
        <v>0</v>
      </c>
      <c r="F452" s="71"/>
      <c r="G452" s="71"/>
      <c r="H452" s="72"/>
      <c r="I452" s="72"/>
      <c r="J452" s="73" t="str">
        <f>IFERROR((مخزن!N450/مخزن!K450),"")</f>
        <v/>
      </c>
      <c r="K452" s="73" t="str">
        <f t="shared" si="6"/>
        <v/>
      </c>
    </row>
    <row r="453" spans="2:11" ht="20.100000000000001" customHeight="1" x14ac:dyDescent="0.2">
      <c r="B453" s="69" t="str">
        <f>مخزن!D451</f>
        <v/>
      </c>
      <c r="C453" s="69">
        <f>مخزن!E451</f>
        <v>0</v>
      </c>
      <c r="D453" s="69">
        <f>مخزن!F451</f>
        <v>0</v>
      </c>
      <c r="E453" s="70">
        <f>مخزن!K451</f>
        <v>0</v>
      </c>
      <c r="F453" s="71"/>
      <c r="G453" s="71"/>
      <c r="H453" s="72"/>
      <c r="I453" s="72"/>
      <c r="J453" s="73" t="str">
        <f>IFERROR((مخزن!N451/مخزن!K451),"")</f>
        <v/>
      </c>
      <c r="K453" s="73" t="str">
        <f t="shared" si="6"/>
        <v/>
      </c>
    </row>
    <row r="454" spans="2:11" ht="20.100000000000001" customHeight="1" x14ac:dyDescent="0.2">
      <c r="B454" s="69" t="str">
        <f>مخزن!D452</f>
        <v/>
      </c>
      <c r="C454" s="69">
        <f>مخزن!E452</f>
        <v>0</v>
      </c>
      <c r="D454" s="69">
        <f>مخزن!F452</f>
        <v>0</v>
      </c>
      <c r="E454" s="70">
        <f>مخزن!K452</f>
        <v>0</v>
      </c>
      <c r="F454" s="71"/>
      <c r="G454" s="71"/>
      <c r="H454" s="72"/>
      <c r="I454" s="72"/>
      <c r="J454" s="73" t="str">
        <f>IFERROR((مخزن!N452/مخزن!K452),"")</f>
        <v/>
      </c>
      <c r="K454" s="73" t="str">
        <f t="shared" si="6"/>
        <v/>
      </c>
    </row>
    <row r="455" spans="2:11" ht="20.100000000000001" customHeight="1" x14ac:dyDescent="0.2">
      <c r="B455" s="69" t="str">
        <f>مخزن!D453</f>
        <v/>
      </c>
      <c r="C455" s="69">
        <f>مخزن!E453</f>
        <v>0</v>
      </c>
      <c r="D455" s="69">
        <f>مخزن!F453</f>
        <v>0</v>
      </c>
      <c r="E455" s="70">
        <f>مخزن!K453</f>
        <v>0</v>
      </c>
      <c r="F455" s="71"/>
      <c r="G455" s="71"/>
      <c r="H455" s="72"/>
      <c r="I455" s="72"/>
      <c r="J455" s="73" t="str">
        <f>IFERROR((مخزن!N453/مخزن!K453),"")</f>
        <v/>
      </c>
      <c r="K455" s="73" t="str">
        <f t="shared" ref="K455:K518" si="7">IFERROR((J455*E455),"")</f>
        <v/>
      </c>
    </row>
    <row r="456" spans="2:11" ht="20.100000000000001" customHeight="1" x14ac:dyDescent="0.2">
      <c r="B456" s="69" t="str">
        <f>مخزن!D454</f>
        <v/>
      </c>
      <c r="C456" s="69">
        <f>مخزن!E454</f>
        <v>0</v>
      </c>
      <c r="D456" s="69">
        <f>مخزن!F454</f>
        <v>0</v>
      </c>
      <c r="E456" s="70">
        <f>مخزن!K454</f>
        <v>0</v>
      </c>
      <c r="F456" s="71"/>
      <c r="G456" s="71"/>
      <c r="H456" s="72"/>
      <c r="I456" s="72"/>
      <c r="J456" s="73" t="str">
        <f>IFERROR((مخزن!N454/مخزن!K454),"")</f>
        <v/>
      </c>
      <c r="K456" s="73" t="str">
        <f t="shared" si="7"/>
        <v/>
      </c>
    </row>
    <row r="457" spans="2:11" ht="20.100000000000001" customHeight="1" x14ac:dyDescent="0.2">
      <c r="B457" s="69" t="str">
        <f>مخزن!D455</f>
        <v/>
      </c>
      <c r="C457" s="69">
        <f>مخزن!E455</f>
        <v>0</v>
      </c>
      <c r="D457" s="69">
        <f>مخزن!F455</f>
        <v>0</v>
      </c>
      <c r="E457" s="70">
        <f>مخزن!K455</f>
        <v>0</v>
      </c>
      <c r="F457" s="71"/>
      <c r="G457" s="71"/>
      <c r="H457" s="72"/>
      <c r="I457" s="72"/>
      <c r="J457" s="73" t="str">
        <f>IFERROR((مخزن!N455/مخزن!K455),"")</f>
        <v/>
      </c>
      <c r="K457" s="73" t="str">
        <f t="shared" si="7"/>
        <v/>
      </c>
    </row>
    <row r="458" spans="2:11" ht="20.100000000000001" customHeight="1" x14ac:dyDescent="0.2">
      <c r="B458" s="69" t="str">
        <f>مخزن!D456</f>
        <v/>
      </c>
      <c r="C458" s="69">
        <f>مخزن!E456</f>
        <v>0</v>
      </c>
      <c r="D458" s="69">
        <f>مخزن!F456</f>
        <v>0</v>
      </c>
      <c r="E458" s="70">
        <f>مخزن!K456</f>
        <v>0</v>
      </c>
      <c r="F458" s="71"/>
      <c r="G458" s="71"/>
      <c r="H458" s="72"/>
      <c r="I458" s="72"/>
      <c r="J458" s="73" t="str">
        <f>IFERROR((مخزن!N456/مخزن!K456),"")</f>
        <v/>
      </c>
      <c r="K458" s="73" t="str">
        <f t="shared" si="7"/>
        <v/>
      </c>
    </row>
    <row r="459" spans="2:11" ht="20.100000000000001" customHeight="1" x14ac:dyDescent="0.2">
      <c r="B459" s="69" t="str">
        <f>مخزن!D457</f>
        <v/>
      </c>
      <c r="C459" s="69">
        <f>مخزن!E457</f>
        <v>0</v>
      </c>
      <c r="D459" s="69">
        <f>مخزن!F457</f>
        <v>0</v>
      </c>
      <c r="E459" s="70">
        <f>مخزن!K457</f>
        <v>0</v>
      </c>
      <c r="F459" s="71"/>
      <c r="G459" s="71"/>
      <c r="H459" s="72"/>
      <c r="I459" s="72"/>
      <c r="J459" s="73" t="str">
        <f>IFERROR((مخزن!N457/مخزن!K457),"")</f>
        <v/>
      </c>
      <c r="K459" s="73" t="str">
        <f t="shared" si="7"/>
        <v/>
      </c>
    </row>
    <row r="460" spans="2:11" ht="20.100000000000001" customHeight="1" x14ac:dyDescent="0.2">
      <c r="B460" s="69" t="str">
        <f>مخزن!D458</f>
        <v/>
      </c>
      <c r="C460" s="69">
        <f>مخزن!E458</f>
        <v>0</v>
      </c>
      <c r="D460" s="69">
        <f>مخزن!F458</f>
        <v>0</v>
      </c>
      <c r="E460" s="70">
        <f>مخزن!K458</f>
        <v>0</v>
      </c>
      <c r="F460" s="71"/>
      <c r="G460" s="71"/>
      <c r="H460" s="72"/>
      <c r="I460" s="72"/>
      <c r="J460" s="73" t="str">
        <f>IFERROR((مخزن!N458/مخزن!K458),"")</f>
        <v/>
      </c>
      <c r="K460" s="73" t="str">
        <f t="shared" si="7"/>
        <v/>
      </c>
    </row>
    <row r="461" spans="2:11" ht="20.100000000000001" customHeight="1" x14ac:dyDescent="0.2">
      <c r="B461" s="69" t="str">
        <f>مخزن!D459</f>
        <v/>
      </c>
      <c r="C461" s="69">
        <f>مخزن!E459</f>
        <v>0</v>
      </c>
      <c r="D461" s="69">
        <f>مخزن!F459</f>
        <v>0</v>
      </c>
      <c r="E461" s="70">
        <f>مخزن!K459</f>
        <v>0</v>
      </c>
      <c r="F461" s="71"/>
      <c r="G461" s="71"/>
      <c r="H461" s="72"/>
      <c r="I461" s="72"/>
      <c r="J461" s="73" t="str">
        <f>IFERROR((مخزن!N459/مخزن!K459),"")</f>
        <v/>
      </c>
      <c r="K461" s="73" t="str">
        <f t="shared" si="7"/>
        <v/>
      </c>
    </row>
    <row r="462" spans="2:11" ht="20.100000000000001" customHeight="1" x14ac:dyDescent="0.2">
      <c r="B462" s="69" t="str">
        <f>مخزن!D460</f>
        <v/>
      </c>
      <c r="C462" s="69">
        <f>مخزن!E460</f>
        <v>0</v>
      </c>
      <c r="D462" s="69">
        <f>مخزن!F460</f>
        <v>0</v>
      </c>
      <c r="E462" s="70">
        <f>مخزن!K460</f>
        <v>0</v>
      </c>
      <c r="F462" s="71"/>
      <c r="G462" s="71"/>
      <c r="H462" s="72"/>
      <c r="I462" s="72"/>
      <c r="J462" s="73" t="str">
        <f>IFERROR((مخزن!N460/مخزن!K460),"")</f>
        <v/>
      </c>
      <c r="K462" s="73" t="str">
        <f t="shared" si="7"/>
        <v/>
      </c>
    </row>
    <row r="463" spans="2:11" ht="20.100000000000001" customHeight="1" x14ac:dyDescent="0.2">
      <c r="B463" s="69" t="str">
        <f>مخزن!D461</f>
        <v/>
      </c>
      <c r="C463" s="69">
        <f>مخزن!E461</f>
        <v>0</v>
      </c>
      <c r="D463" s="69">
        <f>مخزن!F461</f>
        <v>0</v>
      </c>
      <c r="E463" s="70">
        <f>مخزن!K461</f>
        <v>0</v>
      </c>
      <c r="F463" s="71"/>
      <c r="G463" s="71"/>
      <c r="H463" s="72"/>
      <c r="I463" s="72"/>
      <c r="J463" s="73" t="str">
        <f>IFERROR((مخزن!N461/مخزن!K461),"")</f>
        <v/>
      </c>
      <c r="K463" s="73" t="str">
        <f t="shared" si="7"/>
        <v/>
      </c>
    </row>
    <row r="464" spans="2:11" ht="20.100000000000001" customHeight="1" x14ac:dyDescent="0.2">
      <c r="B464" s="69" t="str">
        <f>مخزن!D462</f>
        <v/>
      </c>
      <c r="C464" s="69">
        <f>مخزن!E462</f>
        <v>0</v>
      </c>
      <c r="D464" s="69">
        <f>مخزن!F462</f>
        <v>0</v>
      </c>
      <c r="E464" s="70">
        <f>مخزن!K462</f>
        <v>0</v>
      </c>
      <c r="F464" s="71"/>
      <c r="G464" s="71"/>
      <c r="H464" s="72"/>
      <c r="I464" s="72"/>
      <c r="J464" s="73" t="str">
        <f>IFERROR((مخزن!N462/مخزن!K462),"")</f>
        <v/>
      </c>
      <c r="K464" s="73" t="str">
        <f t="shared" si="7"/>
        <v/>
      </c>
    </row>
    <row r="465" spans="2:11" ht="20.100000000000001" customHeight="1" x14ac:dyDescent="0.2">
      <c r="B465" s="69" t="str">
        <f>مخزن!D463</f>
        <v/>
      </c>
      <c r="C465" s="69">
        <f>مخزن!E463</f>
        <v>0</v>
      </c>
      <c r="D465" s="69">
        <f>مخزن!F463</f>
        <v>0</v>
      </c>
      <c r="E465" s="70">
        <f>مخزن!K463</f>
        <v>0</v>
      </c>
      <c r="F465" s="71"/>
      <c r="G465" s="71"/>
      <c r="H465" s="72"/>
      <c r="I465" s="72"/>
      <c r="J465" s="73" t="str">
        <f>IFERROR((مخزن!N463/مخزن!K463),"")</f>
        <v/>
      </c>
      <c r="K465" s="73" t="str">
        <f t="shared" si="7"/>
        <v/>
      </c>
    </row>
    <row r="466" spans="2:11" ht="20.100000000000001" customHeight="1" x14ac:dyDescent="0.2">
      <c r="B466" s="69" t="str">
        <f>مخزن!D464</f>
        <v/>
      </c>
      <c r="C466" s="69">
        <f>مخزن!E464</f>
        <v>0</v>
      </c>
      <c r="D466" s="69">
        <f>مخزن!F464</f>
        <v>0</v>
      </c>
      <c r="E466" s="70">
        <f>مخزن!K464</f>
        <v>0</v>
      </c>
      <c r="F466" s="71"/>
      <c r="G466" s="71"/>
      <c r="H466" s="72"/>
      <c r="I466" s="72"/>
      <c r="J466" s="73" t="str">
        <f>IFERROR((مخزن!N464/مخزن!K464),"")</f>
        <v/>
      </c>
      <c r="K466" s="73" t="str">
        <f t="shared" si="7"/>
        <v/>
      </c>
    </row>
    <row r="467" spans="2:11" ht="20.100000000000001" customHeight="1" x14ac:dyDescent="0.2">
      <c r="B467" s="69" t="str">
        <f>مخزن!D465</f>
        <v/>
      </c>
      <c r="C467" s="69">
        <f>مخزن!E465</f>
        <v>0</v>
      </c>
      <c r="D467" s="69">
        <f>مخزن!F465</f>
        <v>0</v>
      </c>
      <c r="E467" s="70">
        <f>مخزن!K465</f>
        <v>0</v>
      </c>
      <c r="F467" s="71"/>
      <c r="G467" s="71"/>
      <c r="H467" s="72"/>
      <c r="I467" s="72"/>
      <c r="J467" s="73" t="str">
        <f>IFERROR((مخزن!N465/مخزن!K465),"")</f>
        <v/>
      </c>
      <c r="K467" s="73" t="str">
        <f t="shared" si="7"/>
        <v/>
      </c>
    </row>
    <row r="468" spans="2:11" ht="20.100000000000001" customHeight="1" x14ac:dyDescent="0.2">
      <c r="B468" s="69" t="str">
        <f>مخزن!D466</f>
        <v/>
      </c>
      <c r="C468" s="69">
        <f>مخزن!E466</f>
        <v>0</v>
      </c>
      <c r="D468" s="69">
        <f>مخزن!F466</f>
        <v>0</v>
      </c>
      <c r="E468" s="70">
        <f>مخزن!K466</f>
        <v>0</v>
      </c>
      <c r="F468" s="71"/>
      <c r="G468" s="71"/>
      <c r="H468" s="72"/>
      <c r="I468" s="72"/>
      <c r="J468" s="73" t="str">
        <f>IFERROR((مخزن!N466/مخزن!K466),"")</f>
        <v/>
      </c>
      <c r="K468" s="73" t="str">
        <f t="shared" si="7"/>
        <v/>
      </c>
    </row>
    <row r="469" spans="2:11" ht="20.100000000000001" customHeight="1" x14ac:dyDescent="0.2">
      <c r="B469" s="69" t="str">
        <f>مخزن!D467</f>
        <v/>
      </c>
      <c r="C469" s="69">
        <f>مخزن!E467</f>
        <v>0</v>
      </c>
      <c r="D469" s="69">
        <f>مخزن!F467</f>
        <v>0</v>
      </c>
      <c r="E469" s="70">
        <f>مخزن!K467</f>
        <v>0</v>
      </c>
      <c r="F469" s="71"/>
      <c r="G469" s="71"/>
      <c r="H469" s="72"/>
      <c r="I469" s="72"/>
      <c r="J469" s="73" t="str">
        <f>IFERROR((مخزن!N467/مخزن!K467),"")</f>
        <v/>
      </c>
      <c r="K469" s="73" t="str">
        <f t="shared" si="7"/>
        <v/>
      </c>
    </row>
    <row r="470" spans="2:11" ht="20.100000000000001" customHeight="1" x14ac:dyDescent="0.2">
      <c r="B470" s="69" t="str">
        <f>مخزن!D468</f>
        <v/>
      </c>
      <c r="C470" s="69">
        <f>مخزن!E468</f>
        <v>0</v>
      </c>
      <c r="D470" s="69">
        <f>مخزن!F468</f>
        <v>0</v>
      </c>
      <c r="E470" s="70">
        <f>مخزن!K468</f>
        <v>0</v>
      </c>
      <c r="F470" s="71"/>
      <c r="G470" s="71"/>
      <c r="H470" s="72"/>
      <c r="I470" s="72"/>
      <c r="J470" s="73" t="str">
        <f>IFERROR((مخزن!N468/مخزن!K468),"")</f>
        <v/>
      </c>
      <c r="K470" s="73" t="str">
        <f t="shared" si="7"/>
        <v/>
      </c>
    </row>
    <row r="471" spans="2:11" ht="20.100000000000001" customHeight="1" x14ac:dyDescent="0.2">
      <c r="B471" s="69" t="str">
        <f>مخزن!D469</f>
        <v/>
      </c>
      <c r="C471" s="69">
        <f>مخزن!E469</f>
        <v>0</v>
      </c>
      <c r="D471" s="69">
        <f>مخزن!F469</f>
        <v>0</v>
      </c>
      <c r="E471" s="70">
        <f>مخزن!K469</f>
        <v>0</v>
      </c>
      <c r="F471" s="71"/>
      <c r="G471" s="71"/>
      <c r="H471" s="72"/>
      <c r="I471" s="72"/>
      <c r="J471" s="73" t="str">
        <f>IFERROR((مخزن!N469/مخزن!K469),"")</f>
        <v/>
      </c>
      <c r="K471" s="73" t="str">
        <f t="shared" si="7"/>
        <v/>
      </c>
    </row>
    <row r="472" spans="2:11" ht="20.100000000000001" customHeight="1" x14ac:dyDescent="0.2">
      <c r="B472" s="69" t="str">
        <f>مخزن!D470</f>
        <v/>
      </c>
      <c r="C472" s="69">
        <f>مخزن!E470</f>
        <v>0</v>
      </c>
      <c r="D472" s="69">
        <f>مخزن!F470</f>
        <v>0</v>
      </c>
      <c r="E472" s="70">
        <f>مخزن!K470</f>
        <v>0</v>
      </c>
      <c r="F472" s="71"/>
      <c r="G472" s="71"/>
      <c r="H472" s="72"/>
      <c r="I472" s="72"/>
      <c r="J472" s="73" t="str">
        <f>IFERROR((مخزن!N470/مخزن!K470),"")</f>
        <v/>
      </c>
      <c r="K472" s="73" t="str">
        <f t="shared" si="7"/>
        <v/>
      </c>
    </row>
    <row r="473" spans="2:11" ht="20.100000000000001" customHeight="1" x14ac:dyDescent="0.2">
      <c r="B473" s="69" t="str">
        <f>مخزن!D471</f>
        <v/>
      </c>
      <c r="C473" s="69">
        <f>مخزن!E471</f>
        <v>0</v>
      </c>
      <c r="D473" s="69">
        <f>مخزن!F471</f>
        <v>0</v>
      </c>
      <c r="E473" s="70">
        <f>مخزن!K471</f>
        <v>0</v>
      </c>
      <c r="F473" s="71"/>
      <c r="G473" s="71"/>
      <c r="H473" s="72"/>
      <c r="I473" s="72"/>
      <c r="J473" s="73" t="str">
        <f>IFERROR((مخزن!N471/مخزن!K471),"")</f>
        <v/>
      </c>
      <c r="K473" s="73" t="str">
        <f t="shared" si="7"/>
        <v/>
      </c>
    </row>
    <row r="474" spans="2:11" ht="20.100000000000001" customHeight="1" x14ac:dyDescent="0.2">
      <c r="B474" s="69" t="str">
        <f>مخزن!D472</f>
        <v/>
      </c>
      <c r="C474" s="69">
        <f>مخزن!E472</f>
        <v>0</v>
      </c>
      <c r="D474" s="69">
        <f>مخزن!F472</f>
        <v>0</v>
      </c>
      <c r="E474" s="70">
        <f>مخزن!K472</f>
        <v>0</v>
      </c>
      <c r="F474" s="71"/>
      <c r="G474" s="71"/>
      <c r="H474" s="72"/>
      <c r="I474" s="72"/>
      <c r="J474" s="73" t="str">
        <f>IFERROR((مخزن!N472/مخزن!K472),"")</f>
        <v/>
      </c>
      <c r="K474" s="73" t="str">
        <f t="shared" si="7"/>
        <v/>
      </c>
    </row>
    <row r="475" spans="2:11" ht="20.100000000000001" customHeight="1" x14ac:dyDescent="0.2">
      <c r="B475" s="69" t="str">
        <f>مخزن!D473</f>
        <v/>
      </c>
      <c r="C475" s="69">
        <f>مخزن!E473</f>
        <v>0</v>
      </c>
      <c r="D475" s="69">
        <f>مخزن!F473</f>
        <v>0</v>
      </c>
      <c r="E475" s="70">
        <f>مخزن!K473</f>
        <v>0</v>
      </c>
      <c r="F475" s="71"/>
      <c r="G475" s="71"/>
      <c r="H475" s="72"/>
      <c r="I475" s="72"/>
      <c r="J475" s="73" t="str">
        <f>IFERROR((مخزن!N473/مخزن!K473),"")</f>
        <v/>
      </c>
      <c r="K475" s="73" t="str">
        <f t="shared" si="7"/>
        <v/>
      </c>
    </row>
    <row r="476" spans="2:11" ht="20.100000000000001" customHeight="1" x14ac:dyDescent="0.2">
      <c r="B476" s="69" t="str">
        <f>مخزن!D474</f>
        <v/>
      </c>
      <c r="C476" s="69">
        <f>مخزن!E474</f>
        <v>0</v>
      </c>
      <c r="D476" s="69">
        <f>مخزن!F474</f>
        <v>0</v>
      </c>
      <c r="E476" s="70">
        <f>مخزن!K474</f>
        <v>0</v>
      </c>
      <c r="F476" s="71"/>
      <c r="G476" s="71"/>
      <c r="H476" s="72"/>
      <c r="I476" s="72"/>
      <c r="J476" s="73" t="str">
        <f>IFERROR((مخزن!N474/مخزن!K474),"")</f>
        <v/>
      </c>
      <c r="K476" s="73" t="str">
        <f t="shared" si="7"/>
        <v/>
      </c>
    </row>
    <row r="477" spans="2:11" ht="20.100000000000001" customHeight="1" x14ac:dyDescent="0.2">
      <c r="B477" s="69" t="str">
        <f>مخزن!D475</f>
        <v/>
      </c>
      <c r="C477" s="69">
        <f>مخزن!E475</f>
        <v>0</v>
      </c>
      <c r="D477" s="69">
        <f>مخزن!F475</f>
        <v>0</v>
      </c>
      <c r="E477" s="70">
        <f>مخزن!K475</f>
        <v>0</v>
      </c>
      <c r="F477" s="71"/>
      <c r="G477" s="71"/>
      <c r="H477" s="72"/>
      <c r="I477" s="72"/>
      <c r="J477" s="73" t="str">
        <f>IFERROR((مخزن!N475/مخزن!K475),"")</f>
        <v/>
      </c>
      <c r="K477" s="73" t="str">
        <f t="shared" si="7"/>
        <v/>
      </c>
    </row>
    <row r="478" spans="2:11" ht="20.100000000000001" customHeight="1" x14ac:dyDescent="0.2">
      <c r="B478" s="69" t="str">
        <f>مخزن!D476</f>
        <v/>
      </c>
      <c r="C478" s="69">
        <f>مخزن!E476</f>
        <v>0</v>
      </c>
      <c r="D478" s="69">
        <f>مخزن!F476</f>
        <v>0</v>
      </c>
      <c r="E478" s="70">
        <f>مخزن!K476</f>
        <v>0</v>
      </c>
      <c r="F478" s="71"/>
      <c r="G478" s="71"/>
      <c r="H478" s="72"/>
      <c r="I478" s="72"/>
      <c r="J478" s="73" t="str">
        <f>IFERROR((مخزن!N476/مخزن!K476),"")</f>
        <v/>
      </c>
      <c r="K478" s="73" t="str">
        <f t="shared" si="7"/>
        <v/>
      </c>
    </row>
    <row r="479" spans="2:11" ht="20.100000000000001" customHeight="1" x14ac:dyDescent="0.2">
      <c r="B479" s="69" t="str">
        <f>مخزن!D477</f>
        <v/>
      </c>
      <c r="C479" s="69">
        <f>مخزن!E477</f>
        <v>0</v>
      </c>
      <c r="D479" s="69">
        <f>مخزن!F477</f>
        <v>0</v>
      </c>
      <c r="E479" s="70">
        <f>مخزن!K477</f>
        <v>0</v>
      </c>
      <c r="F479" s="71"/>
      <c r="G479" s="71"/>
      <c r="H479" s="72"/>
      <c r="I479" s="72"/>
      <c r="J479" s="73" t="str">
        <f>IFERROR((مخزن!N477/مخزن!K477),"")</f>
        <v/>
      </c>
      <c r="K479" s="73" t="str">
        <f t="shared" si="7"/>
        <v/>
      </c>
    </row>
    <row r="480" spans="2:11" ht="20.100000000000001" customHeight="1" x14ac:dyDescent="0.2">
      <c r="B480" s="69" t="str">
        <f>مخزن!D478</f>
        <v/>
      </c>
      <c r="C480" s="69">
        <f>مخزن!E478</f>
        <v>0</v>
      </c>
      <c r="D480" s="69">
        <f>مخزن!F478</f>
        <v>0</v>
      </c>
      <c r="E480" s="70">
        <f>مخزن!K478</f>
        <v>0</v>
      </c>
      <c r="F480" s="71"/>
      <c r="G480" s="71"/>
      <c r="H480" s="72"/>
      <c r="I480" s="72"/>
      <c r="J480" s="73" t="str">
        <f>IFERROR((مخزن!N478/مخزن!K478),"")</f>
        <v/>
      </c>
      <c r="K480" s="73" t="str">
        <f t="shared" si="7"/>
        <v/>
      </c>
    </row>
    <row r="481" spans="2:11" ht="20.100000000000001" customHeight="1" x14ac:dyDescent="0.2">
      <c r="B481" s="69" t="str">
        <f>مخزن!D479</f>
        <v/>
      </c>
      <c r="C481" s="69">
        <f>مخزن!E479</f>
        <v>0</v>
      </c>
      <c r="D481" s="69">
        <f>مخزن!F479</f>
        <v>0</v>
      </c>
      <c r="E481" s="70">
        <f>مخزن!K479</f>
        <v>0</v>
      </c>
      <c r="F481" s="71"/>
      <c r="G481" s="71"/>
      <c r="H481" s="72"/>
      <c r="I481" s="72"/>
      <c r="J481" s="73" t="str">
        <f>IFERROR((مخزن!N479/مخزن!K479),"")</f>
        <v/>
      </c>
      <c r="K481" s="73" t="str">
        <f t="shared" si="7"/>
        <v/>
      </c>
    </row>
    <row r="482" spans="2:11" ht="20.100000000000001" customHeight="1" x14ac:dyDescent="0.2">
      <c r="B482" s="69" t="str">
        <f>مخزن!D480</f>
        <v/>
      </c>
      <c r="C482" s="69">
        <f>مخزن!E480</f>
        <v>0</v>
      </c>
      <c r="D482" s="69">
        <f>مخزن!F480</f>
        <v>0</v>
      </c>
      <c r="E482" s="70">
        <f>مخزن!K480</f>
        <v>0</v>
      </c>
      <c r="F482" s="71"/>
      <c r="G482" s="71"/>
      <c r="H482" s="72"/>
      <c r="I482" s="72"/>
      <c r="J482" s="73" t="str">
        <f>IFERROR((مخزن!N480/مخزن!K480),"")</f>
        <v/>
      </c>
      <c r="K482" s="73" t="str">
        <f t="shared" si="7"/>
        <v/>
      </c>
    </row>
    <row r="483" spans="2:11" ht="20.100000000000001" customHeight="1" x14ac:dyDescent="0.2">
      <c r="B483" s="69" t="str">
        <f>مخزن!D481</f>
        <v/>
      </c>
      <c r="C483" s="69">
        <f>مخزن!E481</f>
        <v>0</v>
      </c>
      <c r="D483" s="69">
        <f>مخزن!F481</f>
        <v>0</v>
      </c>
      <c r="E483" s="70">
        <f>مخزن!K481</f>
        <v>0</v>
      </c>
      <c r="F483" s="71"/>
      <c r="G483" s="71"/>
      <c r="H483" s="72"/>
      <c r="I483" s="72"/>
      <c r="J483" s="73" t="str">
        <f>IFERROR((مخزن!N481/مخزن!K481),"")</f>
        <v/>
      </c>
      <c r="K483" s="73" t="str">
        <f t="shared" si="7"/>
        <v/>
      </c>
    </row>
    <row r="484" spans="2:11" ht="20.100000000000001" customHeight="1" x14ac:dyDescent="0.2">
      <c r="B484" s="69" t="str">
        <f>مخزن!D482</f>
        <v/>
      </c>
      <c r="C484" s="69">
        <f>مخزن!E482</f>
        <v>0</v>
      </c>
      <c r="D484" s="69">
        <f>مخزن!F482</f>
        <v>0</v>
      </c>
      <c r="E484" s="70">
        <f>مخزن!K482</f>
        <v>0</v>
      </c>
      <c r="F484" s="71"/>
      <c r="G484" s="71"/>
      <c r="H484" s="72"/>
      <c r="I484" s="72"/>
      <c r="J484" s="73" t="str">
        <f>IFERROR((مخزن!N482/مخزن!K482),"")</f>
        <v/>
      </c>
      <c r="K484" s="73" t="str">
        <f t="shared" si="7"/>
        <v/>
      </c>
    </row>
    <row r="485" spans="2:11" ht="20.100000000000001" customHeight="1" x14ac:dyDescent="0.2">
      <c r="B485" s="69" t="str">
        <f>مخزن!D483</f>
        <v/>
      </c>
      <c r="C485" s="69">
        <f>مخزن!E483</f>
        <v>0</v>
      </c>
      <c r="D485" s="69">
        <f>مخزن!F483</f>
        <v>0</v>
      </c>
      <c r="E485" s="70">
        <f>مخزن!K483</f>
        <v>0</v>
      </c>
      <c r="F485" s="71"/>
      <c r="G485" s="71"/>
      <c r="H485" s="72"/>
      <c r="I485" s="72"/>
      <c r="J485" s="73" t="str">
        <f>IFERROR((مخزن!N483/مخزن!K483),"")</f>
        <v/>
      </c>
      <c r="K485" s="73" t="str">
        <f t="shared" si="7"/>
        <v/>
      </c>
    </row>
    <row r="486" spans="2:11" ht="20.100000000000001" customHeight="1" x14ac:dyDescent="0.2">
      <c r="B486" s="69" t="str">
        <f>مخزن!D484</f>
        <v/>
      </c>
      <c r="C486" s="69">
        <f>مخزن!E484</f>
        <v>0</v>
      </c>
      <c r="D486" s="69">
        <f>مخزن!F484</f>
        <v>0</v>
      </c>
      <c r="E486" s="70">
        <f>مخزن!K484</f>
        <v>0</v>
      </c>
      <c r="F486" s="71"/>
      <c r="G486" s="71"/>
      <c r="H486" s="72"/>
      <c r="I486" s="72"/>
      <c r="J486" s="73" t="str">
        <f>IFERROR((مخزن!N484/مخزن!K484),"")</f>
        <v/>
      </c>
      <c r="K486" s="73" t="str">
        <f t="shared" si="7"/>
        <v/>
      </c>
    </row>
    <row r="487" spans="2:11" ht="20.100000000000001" customHeight="1" x14ac:dyDescent="0.2">
      <c r="B487" s="69" t="str">
        <f>مخزن!D485</f>
        <v/>
      </c>
      <c r="C487" s="69">
        <f>مخزن!E485</f>
        <v>0</v>
      </c>
      <c r="D487" s="69">
        <f>مخزن!F485</f>
        <v>0</v>
      </c>
      <c r="E487" s="70">
        <f>مخزن!K485</f>
        <v>0</v>
      </c>
      <c r="F487" s="71"/>
      <c r="G487" s="71"/>
      <c r="H487" s="72"/>
      <c r="I487" s="72"/>
      <c r="J487" s="73" t="str">
        <f>IFERROR((مخزن!N485/مخزن!K485),"")</f>
        <v/>
      </c>
      <c r="K487" s="73" t="str">
        <f t="shared" si="7"/>
        <v/>
      </c>
    </row>
    <row r="488" spans="2:11" ht="20.100000000000001" customHeight="1" x14ac:dyDescent="0.2">
      <c r="B488" s="69" t="str">
        <f>مخزن!D486</f>
        <v/>
      </c>
      <c r="C488" s="69">
        <f>مخزن!E486</f>
        <v>0</v>
      </c>
      <c r="D488" s="69">
        <f>مخزن!F486</f>
        <v>0</v>
      </c>
      <c r="E488" s="70">
        <f>مخزن!K486</f>
        <v>0</v>
      </c>
      <c r="F488" s="71"/>
      <c r="G488" s="71"/>
      <c r="H488" s="72"/>
      <c r="I488" s="72"/>
      <c r="J488" s="73" t="str">
        <f>IFERROR((مخزن!N486/مخزن!K486),"")</f>
        <v/>
      </c>
      <c r="K488" s="73" t="str">
        <f t="shared" si="7"/>
        <v/>
      </c>
    </row>
    <row r="489" spans="2:11" ht="20.100000000000001" customHeight="1" x14ac:dyDescent="0.2">
      <c r="B489" s="69" t="str">
        <f>مخزن!D487</f>
        <v/>
      </c>
      <c r="C489" s="69">
        <f>مخزن!E487</f>
        <v>0</v>
      </c>
      <c r="D489" s="69">
        <f>مخزن!F487</f>
        <v>0</v>
      </c>
      <c r="E489" s="70">
        <f>مخزن!K487</f>
        <v>0</v>
      </c>
      <c r="F489" s="71"/>
      <c r="G489" s="71"/>
      <c r="H489" s="72"/>
      <c r="I489" s="72"/>
      <c r="J489" s="73" t="str">
        <f>IFERROR((مخزن!N487/مخزن!K487),"")</f>
        <v/>
      </c>
      <c r="K489" s="73" t="str">
        <f t="shared" si="7"/>
        <v/>
      </c>
    </row>
    <row r="490" spans="2:11" ht="20.100000000000001" customHeight="1" x14ac:dyDescent="0.2">
      <c r="B490" s="69" t="str">
        <f>مخزن!D488</f>
        <v/>
      </c>
      <c r="C490" s="69">
        <f>مخزن!E488</f>
        <v>0</v>
      </c>
      <c r="D490" s="69">
        <f>مخزن!F488</f>
        <v>0</v>
      </c>
      <c r="E490" s="70">
        <f>مخزن!K488</f>
        <v>0</v>
      </c>
      <c r="F490" s="71"/>
      <c r="G490" s="71"/>
      <c r="H490" s="72"/>
      <c r="I490" s="72"/>
      <c r="J490" s="73" t="str">
        <f>IFERROR((مخزن!N488/مخزن!K488),"")</f>
        <v/>
      </c>
      <c r="K490" s="73" t="str">
        <f t="shared" si="7"/>
        <v/>
      </c>
    </row>
    <row r="491" spans="2:11" ht="20.100000000000001" customHeight="1" x14ac:dyDescent="0.2">
      <c r="B491" s="69" t="str">
        <f>مخزن!D489</f>
        <v/>
      </c>
      <c r="C491" s="69">
        <f>مخزن!E489</f>
        <v>0</v>
      </c>
      <c r="D491" s="69">
        <f>مخزن!F489</f>
        <v>0</v>
      </c>
      <c r="E491" s="70">
        <f>مخزن!K489</f>
        <v>0</v>
      </c>
      <c r="F491" s="71"/>
      <c r="G491" s="71"/>
      <c r="H491" s="72"/>
      <c r="I491" s="72"/>
      <c r="J491" s="73" t="str">
        <f>IFERROR((مخزن!N489/مخزن!K489),"")</f>
        <v/>
      </c>
      <c r="K491" s="73" t="str">
        <f t="shared" si="7"/>
        <v/>
      </c>
    </row>
    <row r="492" spans="2:11" ht="20.100000000000001" customHeight="1" x14ac:dyDescent="0.2">
      <c r="B492" s="69" t="str">
        <f>مخزن!D490</f>
        <v/>
      </c>
      <c r="C492" s="69">
        <f>مخزن!E490</f>
        <v>0</v>
      </c>
      <c r="D492" s="69">
        <f>مخزن!F490</f>
        <v>0</v>
      </c>
      <c r="E492" s="70">
        <f>مخزن!K490</f>
        <v>0</v>
      </c>
      <c r="F492" s="71"/>
      <c r="G492" s="71"/>
      <c r="H492" s="72"/>
      <c r="I492" s="72"/>
      <c r="J492" s="73" t="str">
        <f>IFERROR((مخزن!N490/مخزن!K490),"")</f>
        <v/>
      </c>
      <c r="K492" s="73" t="str">
        <f t="shared" si="7"/>
        <v/>
      </c>
    </row>
    <row r="493" spans="2:11" ht="20.100000000000001" customHeight="1" x14ac:dyDescent="0.2">
      <c r="B493" s="69" t="str">
        <f>مخزن!D491</f>
        <v/>
      </c>
      <c r="C493" s="69">
        <f>مخزن!E491</f>
        <v>0</v>
      </c>
      <c r="D493" s="69">
        <f>مخزن!F491</f>
        <v>0</v>
      </c>
      <c r="E493" s="70">
        <f>مخزن!K491</f>
        <v>0</v>
      </c>
      <c r="F493" s="71"/>
      <c r="G493" s="71"/>
      <c r="H493" s="72"/>
      <c r="I493" s="72"/>
      <c r="J493" s="73" t="str">
        <f>IFERROR((مخزن!N491/مخزن!K491),"")</f>
        <v/>
      </c>
      <c r="K493" s="73" t="str">
        <f t="shared" si="7"/>
        <v/>
      </c>
    </row>
    <row r="494" spans="2:11" ht="20.100000000000001" customHeight="1" x14ac:dyDescent="0.2">
      <c r="B494" s="69" t="str">
        <f>مخزن!D492</f>
        <v/>
      </c>
      <c r="C494" s="69">
        <f>مخزن!E492</f>
        <v>0</v>
      </c>
      <c r="D494" s="69">
        <f>مخزن!F492</f>
        <v>0</v>
      </c>
      <c r="E494" s="70">
        <f>مخزن!K492</f>
        <v>0</v>
      </c>
      <c r="F494" s="71"/>
      <c r="G494" s="71"/>
      <c r="H494" s="72"/>
      <c r="I494" s="72"/>
      <c r="J494" s="73" t="str">
        <f>IFERROR((مخزن!N492/مخزن!K492),"")</f>
        <v/>
      </c>
      <c r="K494" s="73" t="str">
        <f t="shared" si="7"/>
        <v/>
      </c>
    </row>
    <row r="495" spans="2:11" ht="20.100000000000001" customHeight="1" x14ac:dyDescent="0.2">
      <c r="B495" s="69" t="str">
        <f>مخزن!D493</f>
        <v/>
      </c>
      <c r="C495" s="69">
        <f>مخزن!E493</f>
        <v>0</v>
      </c>
      <c r="D495" s="69">
        <f>مخزن!F493</f>
        <v>0</v>
      </c>
      <c r="E495" s="70">
        <f>مخزن!K493</f>
        <v>0</v>
      </c>
      <c r="F495" s="71"/>
      <c r="G495" s="71"/>
      <c r="H495" s="72"/>
      <c r="I495" s="72"/>
      <c r="J495" s="73" t="str">
        <f>IFERROR((مخزن!N493/مخزن!K493),"")</f>
        <v/>
      </c>
      <c r="K495" s="73" t="str">
        <f t="shared" si="7"/>
        <v/>
      </c>
    </row>
    <row r="496" spans="2:11" ht="20.100000000000001" customHeight="1" x14ac:dyDescent="0.2">
      <c r="B496" s="69" t="str">
        <f>مخزن!D494</f>
        <v/>
      </c>
      <c r="C496" s="69">
        <f>مخزن!E494</f>
        <v>0</v>
      </c>
      <c r="D496" s="69">
        <f>مخزن!F494</f>
        <v>0</v>
      </c>
      <c r="E496" s="70">
        <f>مخزن!K494</f>
        <v>0</v>
      </c>
      <c r="F496" s="71"/>
      <c r="G496" s="71"/>
      <c r="H496" s="72"/>
      <c r="I496" s="72"/>
      <c r="J496" s="73" t="str">
        <f>IFERROR((مخزن!N494/مخزن!K494),"")</f>
        <v/>
      </c>
      <c r="K496" s="73" t="str">
        <f t="shared" si="7"/>
        <v/>
      </c>
    </row>
    <row r="497" spans="2:11" ht="20.100000000000001" customHeight="1" x14ac:dyDescent="0.2">
      <c r="B497" s="69" t="str">
        <f>مخزن!D495</f>
        <v/>
      </c>
      <c r="C497" s="69">
        <f>مخزن!E495</f>
        <v>0</v>
      </c>
      <c r="D497" s="69">
        <f>مخزن!F495</f>
        <v>0</v>
      </c>
      <c r="E497" s="70">
        <f>مخزن!K495</f>
        <v>0</v>
      </c>
      <c r="F497" s="71"/>
      <c r="G497" s="71"/>
      <c r="H497" s="72"/>
      <c r="I497" s="72"/>
      <c r="J497" s="73" t="str">
        <f>IFERROR((مخزن!N495/مخزن!K495),"")</f>
        <v/>
      </c>
      <c r="K497" s="73" t="str">
        <f t="shared" si="7"/>
        <v/>
      </c>
    </row>
    <row r="498" spans="2:11" ht="20.100000000000001" customHeight="1" x14ac:dyDescent="0.2">
      <c r="B498" s="69" t="str">
        <f>مخزن!D496</f>
        <v/>
      </c>
      <c r="C498" s="69">
        <f>مخزن!E496</f>
        <v>0</v>
      </c>
      <c r="D498" s="69">
        <f>مخزن!F496</f>
        <v>0</v>
      </c>
      <c r="E498" s="70">
        <f>مخزن!K496</f>
        <v>0</v>
      </c>
      <c r="F498" s="71"/>
      <c r="G498" s="71"/>
      <c r="H498" s="72"/>
      <c r="I498" s="72"/>
      <c r="J498" s="73" t="str">
        <f>IFERROR((مخزن!N496/مخزن!K496),"")</f>
        <v/>
      </c>
      <c r="K498" s="73" t="str">
        <f t="shared" si="7"/>
        <v/>
      </c>
    </row>
    <row r="499" spans="2:11" ht="20.100000000000001" customHeight="1" x14ac:dyDescent="0.2">
      <c r="B499" s="69" t="str">
        <f>مخزن!D497</f>
        <v/>
      </c>
      <c r="C499" s="69">
        <f>مخزن!E497</f>
        <v>0</v>
      </c>
      <c r="D499" s="69">
        <f>مخزن!F497</f>
        <v>0</v>
      </c>
      <c r="E499" s="70">
        <f>مخزن!K497</f>
        <v>0</v>
      </c>
      <c r="F499" s="71"/>
      <c r="G499" s="71"/>
      <c r="H499" s="72"/>
      <c r="I499" s="72"/>
      <c r="J499" s="73" t="str">
        <f>IFERROR((مخزن!N497/مخزن!K497),"")</f>
        <v/>
      </c>
      <c r="K499" s="73" t="str">
        <f t="shared" si="7"/>
        <v/>
      </c>
    </row>
    <row r="500" spans="2:11" ht="20.100000000000001" customHeight="1" x14ac:dyDescent="0.2">
      <c r="B500" s="69" t="str">
        <f>مخزن!D498</f>
        <v/>
      </c>
      <c r="C500" s="69">
        <f>مخزن!E498</f>
        <v>0</v>
      </c>
      <c r="D500" s="69">
        <f>مخزن!F498</f>
        <v>0</v>
      </c>
      <c r="E500" s="70">
        <f>مخزن!K498</f>
        <v>0</v>
      </c>
      <c r="F500" s="71"/>
      <c r="G500" s="71"/>
      <c r="H500" s="72"/>
      <c r="I500" s="72"/>
      <c r="J500" s="73" t="str">
        <f>IFERROR((مخزن!N498/مخزن!K498),"")</f>
        <v/>
      </c>
      <c r="K500" s="73" t="str">
        <f t="shared" si="7"/>
        <v/>
      </c>
    </row>
    <row r="501" spans="2:11" ht="20.100000000000001" customHeight="1" x14ac:dyDescent="0.2">
      <c r="B501" s="69" t="str">
        <f>مخزن!D499</f>
        <v/>
      </c>
      <c r="C501" s="69">
        <f>مخزن!E499</f>
        <v>0</v>
      </c>
      <c r="D501" s="69">
        <f>مخزن!F499</f>
        <v>0</v>
      </c>
      <c r="E501" s="70">
        <f>مخزن!K499</f>
        <v>0</v>
      </c>
      <c r="F501" s="71"/>
      <c r="G501" s="71"/>
      <c r="H501" s="72"/>
      <c r="I501" s="72"/>
      <c r="J501" s="73" t="str">
        <f>IFERROR((مخزن!N499/مخزن!K499),"")</f>
        <v/>
      </c>
      <c r="K501" s="73" t="str">
        <f t="shared" si="7"/>
        <v/>
      </c>
    </row>
    <row r="502" spans="2:11" ht="20.100000000000001" customHeight="1" x14ac:dyDescent="0.2">
      <c r="B502" s="69" t="str">
        <f>مخزن!D500</f>
        <v/>
      </c>
      <c r="C502" s="69">
        <f>مخزن!E500</f>
        <v>0</v>
      </c>
      <c r="D502" s="69">
        <f>مخزن!F500</f>
        <v>0</v>
      </c>
      <c r="E502" s="70">
        <f>مخزن!K500</f>
        <v>0</v>
      </c>
      <c r="F502" s="71"/>
      <c r="G502" s="71"/>
      <c r="H502" s="72"/>
      <c r="I502" s="72"/>
      <c r="J502" s="73" t="str">
        <f>IFERROR((مخزن!N500/مخزن!K500),"")</f>
        <v/>
      </c>
      <c r="K502" s="73" t="str">
        <f t="shared" si="7"/>
        <v/>
      </c>
    </row>
    <row r="503" spans="2:11" ht="20.100000000000001" customHeight="1" x14ac:dyDescent="0.2">
      <c r="B503" s="69" t="str">
        <f>مخزن!D501</f>
        <v/>
      </c>
      <c r="C503" s="69">
        <f>مخزن!E501</f>
        <v>0</v>
      </c>
      <c r="D503" s="69">
        <f>مخزن!F501</f>
        <v>0</v>
      </c>
      <c r="E503" s="70">
        <f>مخزن!K501</f>
        <v>0</v>
      </c>
      <c r="F503" s="71"/>
      <c r="G503" s="71"/>
      <c r="H503" s="72"/>
      <c r="I503" s="72"/>
      <c r="J503" s="73" t="str">
        <f>IFERROR((مخزن!N501/مخزن!K501),"")</f>
        <v/>
      </c>
      <c r="K503" s="73" t="str">
        <f t="shared" si="7"/>
        <v/>
      </c>
    </row>
    <row r="504" spans="2:11" ht="20.100000000000001" customHeight="1" x14ac:dyDescent="0.2">
      <c r="B504" s="69" t="str">
        <f>مخزن!D502</f>
        <v/>
      </c>
      <c r="C504" s="69">
        <f>مخزن!E502</f>
        <v>0</v>
      </c>
      <c r="D504" s="69">
        <f>مخزن!F502</f>
        <v>0</v>
      </c>
      <c r="E504" s="70">
        <f>مخزن!K502</f>
        <v>0</v>
      </c>
      <c r="F504" s="71"/>
      <c r="G504" s="71"/>
      <c r="H504" s="72"/>
      <c r="I504" s="72"/>
      <c r="J504" s="73" t="str">
        <f>IFERROR((مخزن!N502/مخزن!K502),"")</f>
        <v/>
      </c>
      <c r="K504" s="73" t="str">
        <f t="shared" si="7"/>
        <v/>
      </c>
    </row>
    <row r="505" spans="2:11" ht="20.100000000000001" customHeight="1" x14ac:dyDescent="0.2">
      <c r="B505" s="69" t="str">
        <f>مخزن!D503</f>
        <v/>
      </c>
      <c r="C505" s="69">
        <f>مخزن!E503</f>
        <v>0</v>
      </c>
      <c r="D505" s="69">
        <f>مخزن!F503</f>
        <v>0</v>
      </c>
      <c r="E505" s="70">
        <f>مخزن!K503</f>
        <v>0</v>
      </c>
      <c r="F505" s="71"/>
      <c r="G505" s="71"/>
      <c r="H505" s="72"/>
      <c r="I505" s="72"/>
      <c r="J505" s="73" t="str">
        <f>IFERROR((مخزن!N503/مخزن!K503),"")</f>
        <v/>
      </c>
      <c r="K505" s="73" t="str">
        <f t="shared" si="7"/>
        <v/>
      </c>
    </row>
    <row r="506" spans="2:11" ht="20.100000000000001" customHeight="1" x14ac:dyDescent="0.2">
      <c r="B506" s="69" t="str">
        <f>مخزن!D504</f>
        <v/>
      </c>
      <c r="C506" s="69">
        <f>مخزن!E504</f>
        <v>0</v>
      </c>
      <c r="D506" s="69">
        <f>مخزن!F504</f>
        <v>0</v>
      </c>
      <c r="E506" s="70">
        <f>مخزن!K504</f>
        <v>0</v>
      </c>
      <c r="F506" s="71"/>
      <c r="G506" s="71"/>
      <c r="H506" s="72"/>
      <c r="I506" s="72"/>
      <c r="J506" s="73" t="str">
        <f>IFERROR((مخزن!N504/مخزن!K504),"")</f>
        <v/>
      </c>
      <c r="K506" s="73" t="str">
        <f t="shared" si="7"/>
        <v/>
      </c>
    </row>
    <row r="507" spans="2:11" ht="20.100000000000001" customHeight="1" x14ac:dyDescent="0.2">
      <c r="B507" s="69" t="str">
        <f>مخزن!D505</f>
        <v/>
      </c>
      <c r="C507" s="69">
        <f>مخزن!E505</f>
        <v>0</v>
      </c>
      <c r="D507" s="69">
        <f>مخزن!F505</f>
        <v>0</v>
      </c>
      <c r="E507" s="70">
        <f>مخزن!K505</f>
        <v>0</v>
      </c>
      <c r="F507" s="71"/>
      <c r="G507" s="71"/>
      <c r="H507" s="72"/>
      <c r="I507" s="72"/>
      <c r="J507" s="73" t="str">
        <f>IFERROR((مخزن!N505/مخزن!K505),"")</f>
        <v/>
      </c>
      <c r="K507" s="73" t="str">
        <f t="shared" si="7"/>
        <v/>
      </c>
    </row>
    <row r="508" spans="2:11" ht="20.100000000000001" customHeight="1" x14ac:dyDescent="0.2">
      <c r="B508" s="69" t="str">
        <f>مخزن!D506</f>
        <v/>
      </c>
      <c r="C508" s="69">
        <f>مخزن!E506</f>
        <v>0</v>
      </c>
      <c r="D508" s="69">
        <f>مخزن!F506</f>
        <v>0</v>
      </c>
      <c r="E508" s="70">
        <f>مخزن!K506</f>
        <v>0</v>
      </c>
      <c r="F508" s="71"/>
      <c r="G508" s="71"/>
      <c r="H508" s="72"/>
      <c r="I508" s="72"/>
      <c r="J508" s="73" t="str">
        <f>IFERROR((مخزن!N506/مخزن!K506),"")</f>
        <v/>
      </c>
      <c r="K508" s="73" t="str">
        <f t="shared" si="7"/>
        <v/>
      </c>
    </row>
    <row r="509" spans="2:11" ht="20.100000000000001" customHeight="1" x14ac:dyDescent="0.2">
      <c r="B509" s="69" t="str">
        <f>مخزن!D507</f>
        <v/>
      </c>
      <c r="C509" s="69">
        <f>مخزن!E507</f>
        <v>0</v>
      </c>
      <c r="D509" s="69">
        <f>مخزن!F507</f>
        <v>0</v>
      </c>
      <c r="E509" s="70">
        <f>مخزن!K507</f>
        <v>0</v>
      </c>
      <c r="F509" s="71"/>
      <c r="G509" s="71"/>
      <c r="H509" s="72"/>
      <c r="I509" s="72"/>
      <c r="J509" s="73" t="str">
        <f>IFERROR((مخزن!N507/مخزن!K507),"")</f>
        <v/>
      </c>
      <c r="K509" s="73" t="str">
        <f t="shared" si="7"/>
        <v/>
      </c>
    </row>
    <row r="510" spans="2:11" ht="20.100000000000001" customHeight="1" x14ac:dyDescent="0.2">
      <c r="B510" s="69" t="str">
        <f>مخزن!D508</f>
        <v/>
      </c>
      <c r="C510" s="69">
        <f>مخزن!E508</f>
        <v>0</v>
      </c>
      <c r="D510" s="69">
        <f>مخزن!F508</f>
        <v>0</v>
      </c>
      <c r="E510" s="70">
        <f>مخزن!K508</f>
        <v>0</v>
      </c>
      <c r="F510" s="71"/>
      <c r="G510" s="71"/>
      <c r="H510" s="72"/>
      <c r="I510" s="72"/>
      <c r="J510" s="73" t="str">
        <f>IFERROR((مخزن!N508/مخزن!K508),"")</f>
        <v/>
      </c>
      <c r="K510" s="73" t="str">
        <f t="shared" si="7"/>
        <v/>
      </c>
    </row>
    <row r="511" spans="2:11" ht="20.100000000000001" customHeight="1" x14ac:dyDescent="0.2">
      <c r="B511" s="69" t="str">
        <f>مخزن!D509</f>
        <v/>
      </c>
      <c r="C511" s="69">
        <f>مخزن!E509</f>
        <v>0</v>
      </c>
      <c r="D511" s="69">
        <f>مخزن!F509</f>
        <v>0</v>
      </c>
      <c r="E511" s="70">
        <f>مخزن!K509</f>
        <v>0</v>
      </c>
      <c r="F511" s="71"/>
      <c r="G511" s="71"/>
      <c r="H511" s="72"/>
      <c r="I511" s="72"/>
      <c r="J511" s="73" t="str">
        <f>IFERROR((مخزن!N509/مخزن!K509),"")</f>
        <v/>
      </c>
      <c r="K511" s="73" t="str">
        <f t="shared" si="7"/>
        <v/>
      </c>
    </row>
    <row r="512" spans="2:11" ht="20.100000000000001" customHeight="1" x14ac:dyDescent="0.2">
      <c r="B512" s="69" t="str">
        <f>مخزن!D510</f>
        <v/>
      </c>
      <c r="C512" s="69">
        <f>مخزن!E510</f>
        <v>0</v>
      </c>
      <c r="D512" s="69">
        <f>مخزن!F510</f>
        <v>0</v>
      </c>
      <c r="E512" s="70">
        <f>مخزن!K510</f>
        <v>0</v>
      </c>
      <c r="F512" s="71"/>
      <c r="G512" s="71"/>
      <c r="H512" s="72"/>
      <c r="I512" s="72"/>
      <c r="J512" s="73" t="str">
        <f>IFERROR((مخزن!N510/مخزن!K510),"")</f>
        <v/>
      </c>
      <c r="K512" s="73" t="str">
        <f t="shared" si="7"/>
        <v/>
      </c>
    </row>
    <row r="513" spans="2:11" ht="20.100000000000001" customHeight="1" x14ac:dyDescent="0.2">
      <c r="B513" s="69" t="str">
        <f>مخزن!D511</f>
        <v/>
      </c>
      <c r="C513" s="69">
        <f>مخزن!E511</f>
        <v>0</v>
      </c>
      <c r="D513" s="69">
        <f>مخزن!F511</f>
        <v>0</v>
      </c>
      <c r="E513" s="70">
        <f>مخزن!K511</f>
        <v>0</v>
      </c>
      <c r="F513" s="71"/>
      <c r="G513" s="71"/>
      <c r="H513" s="72"/>
      <c r="I513" s="72"/>
      <c r="J513" s="73" t="str">
        <f>IFERROR((مخزن!N511/مخزن!K511),"")</f>
        <v/>
      </c>
      <c r="K513" s="73" t="str">
        <f t="shared" si="7"/>
        <v/>
      </c>
    </row>
    <row r="514" spans="2:11" ht="20.100000000000001" customHeight="1" x14ac:dyDescent="0.2">
      <c r="B514" s="69" t="str">
        <f>مخزن!D512</f>
        <v/>
      </c>
      <c r="C514" s="69">
        <f>مخزن!E512</f>
        <v>0</v>
      </c>
      <c r="D514" s="69">
        <f>مخزن!F512</f>
        <v>0</v>
      </c>
      <c r="E514" s="70">
        <f>مخزن!K512</f>
        <v>0</v>
      </c>
      <c r="F514" s="71"/>
      <c r="G514" s="71"/>
      <c r="H514" s="72"/>
      <c r="I514" s="72"/>
      <c r="J514" s="73" t="str">
        <f>IFERROR((مخزن!N512/مخزن!K512),"")</f>
        <v/>
      </c>
      <c r="K514" s="73" t="str">
        <f t="shared" si="7"/>
        <v/>
      </c>
    </row>
    <row r="515" spans="2:11" ht="20.100000000000001" customHeight="1" x14ac:dyDescent="0.2">
      <c r="B515" s="69" t="str">
        <f>مخزن!D513</f>
        <v/>
      </c>
      <c r="C515" s="69">
        <f>مخزن!E513</f>
        <v>0</v>
      </c>
      <c r="D515" s="69">
        <f>مخزن!F513</f>
        <v>0</v>
      </c>
      <c r="E515" s="70">
        <f>مخزن!K513</f>
        <v>0</v>
      </c>
      <c r="F515" s="71"/>
      <c r="G515" s="71"/>
      <c r="H515" s="72"/>
      <c r="I515" s="72"/>
      <c r="J515" s="73" t="str">
        <f>IFERROR((مخزن!N513/مخزن!K513),"")</f>
        <v/>
      </c>
      <c r="K515" s="73" t="str">
        <f t="shared" si="7"/>
        <v/>
      </c>
    </row>
    <row r="516" spans="2:11" ht="20.100000000000001" customHeight="1" x14ac:dyDescent="0.2">
      <c r="B516" s="69" t="str">
        <f>مخزن!D514</f>
        <v/>
      </c>
      <c r="C516" s="69">
        <f>مخزن!E514</f>
        <v>0</v>
      </c>
      <c r="D516" s="69">
        <f>مخزن!F514</f>
        <v>0</v>
      </c>
      <c r="E516" s="70">
        <f>مخزن!K514</f>
        <v>0</v>
      </c>
      <c r="F516" s="71"/>
      <c r="G516" s="71"/>
      <c r="H516" s="72"/>
      <c r="I516" s="72"/>
      <c r="J516" s="73" t="str">
        <f>IFERROR((مخزن!N514/مخزن!K514),"")</f>
        <v/>
      </c>
      <c r="K516" s="73" t="str">
        <f t="shared" si="7"/>
        <v/>
      </c>
    </row>
    <row r="517" spans="2:11" ht="20.100000000000001" customHeight="1" x14ac:dyDescent="0.2">
      <c r="B517" s="69" t="str">
        <f>مخزن!D515</f>
        <v/>
      </c>
      <c r="C517" s="69">
        <f>مخزن!E515</f>
        <v>0</v>
      </c>
      <c r="D517" s="69">
        <f>مخزن!F515</f>
        <v>0</v>
      </c>
      <c r="E517" s="70">
        <f>مخزن!K515</f>
        <v>0</v>
      </c>
      <c r="F517" s="71"/>
      <c r="G517" s="71"/>
      <c r="H517" s="72"/>
      <c r="I517" s="72"/>
      <c r="J517" s="73" t="str">
        <f>IFERROR((مخزن!N515/مخزن!K515),"")</f>
        <v/>
      </c>
      <c r="K517" s="73" t="str">
        <f t="shared" si="7"/>
        <v/>
      </c>
    </row>
    <row r="518" spans="2:11" ht="20.100000000000001" customHeight="1" x14ac:dyDescent="0.2">
      <c r="B518" s="69" t="str">
        <f>مخزن!D516</f>
        <v/>
      </c>
      <c r="C518" s="69">
        <f>مخزن!E516</f>
        <v>0</v>
      </c>
      <c r="D518" s="69">
        <f>مخزن!F516</f>
        <v>0</v>
      </c>
      <c r="E518" s="70">
        <f>مخزن!K516</f>
        <v>0</v>
      </c>
      <c r="F518" s="71"/>
      <c r="G518" s="71"/>
      <c r="H518" s="72"/>
      <c r="I518" s="72"/>
      <c r="J518" s="73" t="str">
        <f>IFERROR((مخزن!N516/مخزن!K516),"")</f>
        <v/>
      </c>
      <c r="K518" s="73" t="str">
        <f t="shared" si="7"/>
        <v/>
      </c>
    </row>
    <row r="519" spans="2:11" ht="20.100000000000001" customHeight="1" x14ac:dyDescent="0.2">
      <c r="B519" s="69" t="str">
        <f>مخزن!D517</f>
        <v/>
      </c>
      <c r="C519" s="69">
        <f>مخزن!E517</f>
        <v>0</v>
      </c>
      <c r="D519" s="69">
        <f>مخزن!F517</f>
        <v>0</v>
      </c>
      <c r="E519" s="70">
        <f>مخزن!K517</f>
        <v>0</v>
      </c>
      <c r="F519" s="71"/>
      <c r="G519" s="71"/>
      <c r="H519" s="72"/>
      <c r="I519" s="72"/>
      <c r="J519" s="73" t="str">
        <f>IFERROR((مخزن!N517/مخزن!K517),"")</f>
        <v/>
      </c>
      <c r="K519" s="73" t="str">
        <f t="shared" ref="K519:K582" si="8">IFERROR((J519*E519),"")</f>
        <v/>
      </c>
    </row>
    <row r="520" spans="2:11" ht="20.100000000000001" customHeight="1" x14ac:dyDescent="0.2">
      <c r="B520" s="69" t="str">
        <f>مخزن!D518</f>
        <v/>
      </c>
      <c r="C520" s="69">
        <f>مخزن!E518</f>
        <v>0</v>
      </c>
      <c r="D520" s="69">
        <f>مخزن!F518</f>
        <v>0</v>
      </c>
      <c r="E520" s="70">
        <f>مخزن!K518</f>
        <v>0</v>
      </c>
      <c r="F520" s="71"/>
      <c r="G520" s="71"/>
      <c r="H520" s="72"/>
      <c r="I520" s="72"/>
      <c r="J520" s="73" t="str">
        <f>IFERROR((مخزن!N518/مخزن!K518),"")</f>
        <v/>
      </c>
      <c r="K520" s="73" t="str">
        <f t="shared" si="8"/>
        <v/>
      </c>
    </row>
    <row r="521" spans="2:11" ht="20.100000000000001" customHeight="1" x14ac:dyDescent="0.2">
      <c r="B521" s="69" t="str">
        <f>مخزن!D519</f>
        <v/>
      </c>
      <c r="C521" s="69">
        <f>مخزن!E519</f>
        <v>0</v>
      </c>
      <c r="D521" s="69">
        <f>مخزن!F519</f>
        <v>0</v>
      </c>
      <c r="E521" s="70">
        <f>مخزن!K519</f>
        <v>0</v>
      </c>
      <c r="F521" s="71"/>
      <c r="G521" s="71"/>
      <c r="H521" s="72"/>
      <c r="I521" s="72"/>
      <c r="J521" s="73" t="str">
        <f>IFERROR((مخزن!N519/مخزن!K519),"")</f>
        <v/>
      </c>
      <c r="K521" s="73" t="str">
        <f t="shared" si="8"/>
        <v/>
      </c>
    </row>
    <row r="522" spans="2:11" ht="20.100000000000001" customHeight="1" x14ac:dyDescent="0.2">
      <c r="B522" s="69" t="str">
        <f>مخزن!D520</f>
        <v/>
      </c>
      <c r="C522" s="69">
        <f>مخزن!E520</f>
        <v>0</v>
      </c>
      <c r="D522" s="69">
        <f>مخزن!F520</f>
        <v>0</v>
      </c>
      <c r="E522" s="70">
        <f>مخزن!K520</f>
        <v>0</v>
      </c>
      <c r="F522" s="71"/>
      <c r="G522" s="71"/>
      <c r="H522" s="72"/>
      <c r="I522" s="72"/>
      <c r="J522" s="73" t="str">
        <f>IFERROR((مخزن!N520/مخزن!K520),"")</f>
        <v/>
      </c>
      <c r="K522" s="73" t="str">
        <f t="shared" si="8"/>
        <v/>
      </c>
    </row>
    <row r="523" spans="2:11" ht="20.100000000000001" customHeight="1" x14ac:dyDescent="0.2">
      <c r="B523" s="69" t="str">
        <f>مخزن!D521</f>
        <v/>
      </c>
      <c r="C523" s="69">
        <f>مخزن!E521</f>
        <v>0</v>
      </c>
      <c r="D523" s="69">
        <f>مخزن!F521</f>
        <v>0</v>
      </c>
      <c r="E523" s="70">
        <f>مخزن!K521</f>
        <v>0</v>
      </c>
      <c r="F523" s="71"/>
      <c r="G523" s="71"/>
      <c r="H523" s="72"/>
      <c r="I523" s="72"/>
      <c r="J523" s="73" t="str">
        <f>IFERROR((مخزن!N521/مخزن!K521),"")</f>
        <v/>
      </c>
      <c r="K523" s="73" t="str">
        <f t="shared" si="8"/>
        <v/>
      </c>
    </row>
    <row r="524" spans="2:11" ht="20.100000000000001" customHeight="1" x14ac:dyDescent="0.2">
      <c r="B524" s="69" t="str">
        <f>مخزن!D522</f>
        <v/>
      </c>
      <c r="C524" s="69">
        <f>مخزن!E522</f>
        <v>0</v>
      </c>
      <c r="D524" s="69">
        <f>مخزن!F522</f>
        <v>0</v>
      </c>
      <c r="E524" s="70">
        <f>مخزن!K522</f>
        <v>0</v>
      </c>
      <c r="F524" s="71"/>
      <c r="G524" s="71"/>
      <c r="H524" s="72"/>
      <c r="I524" s="72"/>
      <c r="J524" s="73" t="str">
        <f>IFERROR((مخزن!N522/مخزن!K522),"")</f>
        <v/>
      </c>
      <c r="K524" s="73" t="str">
        <f t="shared" si="8"/>
        <v/>
      </c>
    </row>
    <row r="525" spans="2:11" ht="20.100000000000001" customHeight="1" x14ac:dyDescent="0.2">
      <c r="B525" s="69" t="str">
        <f>مخزن!D523</f>
        <v/>
      </c>
      <c r="C525" s="69">
        <f>مخزن!E523</f>
        <v>0</v>
      </c>
      <c r="D525" s="69">
        <f>مخزن!F523</f>
        <v>0</v>
      </c>
      <c r="E525" s="70">
        <f>مخزن!K523</f>
        <v>0</v>
      </c>
      <c r="F525" s="71"/>
      <c r="G525" s="71"/>
      <c r="H525" s="72"/>
      <c r="I525" s="72"/>
      <c r="J525" s="73" t="str">
        <f>IFERROR((مخزن!N523/مخزن!K523),"")</f>
        <v/>
      </c>
      <c r="K525" s="73" t="str">
        <f t="shared" si="8"/>
        <v/>
      </c>
    </row>
    <row r="526" spans="2:11" ht="20.100000000000001" customHeight="1" x14ac:dyDescent="0.2">
      <c r="B526" s="69" t="str">
        <f>مخزن!D524</f>
        <v/>
      </c>
      <c r="C526" s="69">
        <f>مخزن!E524</f>
        <v>0</v>
      </c>
      <c r="D526" s="69">
        <f>مخزن!F524</f>
        <v>0</v>
      </c>
      <c r="E526" s="70">
        <f>مخزن!K524</f>
        <v>0</v>
      </c>
      <c r="F526" s="71"/>
      <c r="G526" s="71"/>
      <c r="H526" s="72"/>
      <c r="I526" s="72"/>
      <c r="J526" s="73" t="str">
        <f>IFERROR((مخزن!N524/مخزن!K524),"")</f>
        <v/>
      </c>
      <c r="K526" s="73" t="str">
        <f t="shared" si="8"/>
        <v/>
      </c>
    </row>
    <row r="527" spans="2:11" ht="20.100000000000001" customHeight="1" x14ac:dyDescent="0.2">
      <c r="B527" s="69" t="str">
        <f>مخزن!D525</f>
        <v/>
      </c>
      <c r="C527" s="69">
        <f>مخزن!E525</f>
        <v>0</v>
      </c>
      <c r="D527" s="69">
        <f>مخزن!F525</f>
        <v>0</v>
      </c>
      <c r="E527" s="70">
        <f>مخزن!K525</f>
        <v>0</v>
      </c>
      <c r="F527" s="71"/>
      <c r="G527" s="71"/>
      <c r="H527" s="72"/>
      <c r="I527" s="72"/>
      <c r="J527" s="73" t="str">
        <f>IFERROR((مخزن!N525/مخزن!K525),"")</f>
        <v/>
      </c>
      <c r="K527" s="73" t="str">
        <f t="shared" si="8"/>
        <v/>
      </c>
    </row>
    <row r="528" spans="2:11" ht="20.100000000000001" customHeight="1" x14ac:dyDescent="0.2">
      <c r="B528" s="69" t="str">
        <f>مخزن!D526</f>
        <v/>
      </c>
      <c r="C528" s="69">
        <f>مخزن!E526</f>
        <v>0</v>
      </c>
      <c r="D528" s="69">
        <f>مخزن!F526</f>
        <v>0</v>
      </c>
      <c r="E528" s="70">
        <f>مخزن!K526</f>
        <v>0</v>
      </c>
      <c r="F528" s="71"/>
      <c r="G528" s="71"/>
      <c r="H528" s="72"/>
      <c r="I528" s="72"/>
      <c r="J528" s="73" t="str">
        <f>IFERROR((مخزن!N526/مخزن!K526),"")</f>
        <v/>
      </c>
      <c r="K528" s="73" t="str">
        <f t="shared" si="8"/>
        <v/>
      </c>
    </row>
    <row r="529" spans="2:11" ht="20.100000000000001" customHeight="1" x14ac:dyDescent="0.2">
      <c r="B529" s="69" t="str">
        <f>مخزن!D527</f>
        <v/>
      </c>
      <c r="C529" s="69">
        <f>مخزن!E527</f>
        <v>0</v>
      </c>
      <c r="D529" s="69">
        <f>مخزن!F527</f>
        <v>0</v>
      </c>
      <c r="E529" s="70">
        <f>مخزن!K527</f>
        <v>0</v>
      </c>
      <c r="F529" s="71"/>
      <c r="G529" s="71"/>
      <c r="H529" s="72"/>
      <c r="I529" s="72"/>
      <c r="J529" s="73" t="str">
        <f>IFERROR((مخزن!N527/مخزن!K527),"")</f>
        <v/>
      </c>
      <c r="K529" s="73" t="str">
        <f t="shared" si="8"/>
        <v/>
      </c>
    </row>
    <row r="530" spans="2:11" ht="20.100000000000001" customHeight="1" x14ac:dyDescent="0.2">
      <c r="B530" s="69" t="str">
        <f>مخزن!D528</f>
        <v/>
      </c>
      <c r="C530" s="69">
        <f>مخزن!E528</f>
        <v>0</v>
      </c>
      <c r="D530" s="69">
        <f>مخزن!F528</f>
        <v>0</v>
      </c>
      <c r="E530" s="70">
        <f>مخزن!K528</f>
        <v>0</v>
      </c>
      <c r="F530" s="71"/>
      <c r="G530" s="71"/>
      <c r="H530" s="72"/>
      <c r="I530" s="72"/>
      <c r="J530" s="73" t="str">
        <f>IFERROR((مخزن!N528/مخزن!K528),"")</f>
        <v/>
      </c>
      <c r="K530" s="73" t="str">
        <f t="shared" si="8"/>
        <v/>
      </c>
    </row>
    <row r="531" spans="2:11" ht="20.100000000000001" customHeight="1" x14ac:dyDescent="0.2">
      <c r="B531" s="69" t="str">
        <f>مخزن!D529</f>
        <v/>
      </c>
      <c r="C531" s="69">
        <f>مخزن!E529</f>
        <v>0</v>
      </c>
      <c r="D531" s="69">
        <f>مخزن!F529</f>
        <v>0</v>
      </c>
      <c r="E531" s="70">
        <f>مخزن!K529</f>
        <v>0</v>
      </c>
      <c r="F531" s="71"/>
      <c r="G531" s="71"/>
      <c r="H531" s="72"/>
      <c r="I531" s="72"/>
      <c r="J531" s="73" t="str">
        <f>IFERROR((مخزن!N529/مخزن!K529),"")</f>
        <v/>
      </c>
      <c r="K531" s="73" t="str">
        <f t="shared" si="8"/>
        <v/>
      </c>
    </row>
    <row r="532" spans="2:11" ht="20.100000000000001" customHeight="1" x14ac:dyDescent="0.2">
      <c r="B532" s="69" t="str">
        <f>مخزن!D530</f>
        <v/>
      </c>
      <c r="C532" s="69">
        <f>مخزن!E530</f>
        <v>0</v>
      </c>
      <c r="D532" s="69">
        <f>مخزن!F530</f>
        <v>0</v>
      </c>
      <c r="E532" s="70">
        <f>مخزن!K530</f>
        <v>0</v>
      </c>
      <c r="F532" s="71"/>
      <c r="G532" s="71"/>
      <c r="H532" s="72"/>
      <c r="I532" s="72"/>
      <c r="J532" s="73" t="str">
        <f>IFERROR((مخزن!N530/مخزن!K530),"")</f>
        <v/>
      </c>
      <c r="K532" s="73" t="str">
        <f t="shared" si="8"/>
        <v/>
      </c>
    </row>
    <row r="533" spans="2:11" ht="20.100000000000001" customHeight="1" x14ac:dyDescent="0.2">
      <c r="B533" s="69" t="str">
        <f>مخزن!D531</f>
        <v/>
      </c>
      <c r="C533" s="69">
        <f>مخزن!E531</f>
        <v>0</v>
      </c>
      <c r="D533" s="69">
        <f>مخزن!F531</f>
        <v>0</v>
      </c>
      <c r="E533" s="70">
        <f>مخزن!K531</f>
        <v>0</v>
      </c>
      <c r="F533" s="71"/>
      <c r="G533" s="71"/>
      <c r="H533" s="72"/>
      <c r="I533" s="72"/>
      <c r="J533" s="73" t="str">
        <f>IFERROR((مخزن!N531/مخزن!K531),"")</f>
        <v/>
      </c>
      <c r="K533" s="73" t="str">
        <f t="shared" si="8"/>
        <v/>
      </c>
    </row>
    <row r="534" spans="2:11" ht="20.100000000000001" customHeight="1" x14ac:dyDescent="0.2">
      <c r="B534" s="69" t="str">
        <f>مخزن!D532</f>
        <v/>
      </c>
      <c r="C534" s="69">
        <f>مخزن!E532</f>
        <v>0</v>
      </c>
      <c r="D534" s="69">
        <f>مخزن!F532</f>
        <v>0</v>
      </c>
      <c r="E534" s="70">
        <f>مخزن!K532</f>
        <v>0</v>
      </c>
      <c r="F534" s="71"/>
      <c r="G534" s="71"/>
      <c r="H534" s="72"/>
      <c r="I534" s="72"/>
      <c r="J534" s="73" t="str">
        <f>IFERROR((مخزن!N532/مخزن!K532),"")</f>
        <v/>
      </c>
      <c r="K534" s="73" t="str">
        <f t="shared" si="8"/>
        <v/>
      </c>
    </row>
    <row r="535" spans="2:11" ht="20.100000000000001" customHeight="1" x14ac:dyDescent="0.2">
      <c r="B535" s="69" t="str">
        <f>مخزن!D533</f>
        <v/>
      </c>
      <c r="C535" s="69">
        <f>مخزن!E533</f>
        <v>0</v>
      </c>
      <c r="D535" s="69">
        <f>مخزن!F533</f>
        <v>0</v>
      </c>
      <c r="E535" s="70">
        <f>مخزن!K533</f>
        <v>0</v>
      </c>
      <c r="F535" s="71"/>
      <c r="G535" s="71"/>
      <c r="H535" s="72"/>
      <c r="I535" s="72"/>
      <c r="J535" s="73" t="str">
        <f>IFERROR((مخزن!N533/مخزن!K533),"")</f>
        <v/>
      </c>
      <c r="K535" s="73" t="str">
        <f t="shared" si="8"/>
        <v/>
      </c>
    </row>
    <row r="536" spans="2:11" ht="20.100000000000001" customHeight="1" x14ac:dyDescent="0.2">
      <c r="B536" s="69" t="str">
        <f>مخزن!D534</f>
        <v/>
      </c>
      <c r="C536" s="69">
        <f>مخزن!E534</f>
        <v>0</v>
      </c>
      <c r="D536" s="69">
        <f>مخزن!F534</f>
        <v>0</v>
      </c>
      <c r="E536" s="70">
        <f>مخزن!K534</f>
        <v>0</v>
      </c>
      <c r="F536" s="71"/>
      <c r="G536" s="71"/>
      <c r="H536" s="72"/>
      <c r="I536" s="72"/>
      <c r="J536" s="73" t="str">
        <f>IFERROR((مخزن!N534/مخزن!K534),"")</f>
        <v/>
      </c>
      <c r="K536" s="73" t="str">
        <f t="shared" si="8"/>
        <v/>
      </c>
    </row>
    <row r="537" spans="2:11" ht="20.100000000000001" customHeight="1" x14ac:dyDescent="0.2">
      <c r="B537" s="69" t="str">
        <f>مخزن!D535</f>
        <v/>
      </c>
      <c r="C537" s="69">
        <f>مخزن!E535</f>
        <v>0</v>
      </c>
      <c r="D537" s="69">
        <f>مخزن!F535</f>
        <v>0</v>
      </c>
      <c r="E537" s="70">
        <f>مخزن!K535</f>
        <v>0</v>
      </c>
      <c r="F537" s="71"/>
      <c r="G537" s="71"/>
      <c r="H537" s="72"/>
      <c r="I537" s="72"/>
      <c r="J537" s="73" t="str">
        <f>IFERROR((مخزن!N535/مخزن!K535),"")</f>
        <v/>
      </c>
      <c r="K537" s="73" t="str">
        <f t="shared" si="8"/>
        <v/>
      </c>
    </row>
    <row r="538" spans="2:11" ht="20.100000000000001" customHeight="1" x14ac:dyDescent="0.2">
      <c r="B538" s="69" t="str">
        <f>مخزن!D536</f>
        <v/>
      </c>
      <c r="C538" s="69">
        <f>مخزن!E536</f>
        <v>0</v>
      </c>
      <c r="D538" s="69">
        <f>مخزن!F536</f>
        <v>0</v>
      </c>
      <c r="E538" s="70">
        <f>مخزن!K536</f>
        <v>0</v>
      </c>
      <c r="F538" s="71"/>
      <c r="G538" s="71"/>
      <c r="H538" s="72"/>
      <c r="I538" s="72"/>
      <c r="J538" s="73" t="str">
        <f>IFERROR((مخزن!N536/مخزن!K536),"")</f>
        <v/>
      </c>
      <c r="K538" s="73" t="str">
        <f t="shared" si="8"/>
        <v/>
      </c>
    </row>
    <row r="539" spans="2:11" ht="20.100000000000001" customHeight="1" x14ac:dyDescent="0.2">
      <c r="B539" s="69" t="str">
        <f>مخزن!D537</f>
        <v/>
      </c>
      <c r="C539" s="69">
        <f>مخزن!E537</f>
        <v>0</v>
      </c>
      <c r="D539" s="69">
        <f>مخزن!F537</f>
        <v>0</v>
      </c>
      <c r="E539" s="70">
        <f>مخزن!K537</f>
        <v>0</v>
      </c>
      <c r="F539" s="71"/>
      <c r="G539" s="71"/>
      <c r="H539" s="72"/>
      <c r="I539" s="72"/>
      <c r="J539" s="73" t="str">
        <f>IFERROR((مخزن!N537/مخزن!K537),"")</f>
        <v/>
      </c>
      <c r="K539" s="73" t="str">
        <f t="shared" si="8"/>
        <v/>
      </c>
    </row>
    <row r="540" spans="2:11" ht="20.100000000000001" customHeight="1" x14ac:dyDescent="0.2">
      <c r="B540" s="69" t="str">
        <f>مخزن!D538</f>
        <v/>
      </c>
      <c r="C540" s="69">
        <f>مخزن!E538</f>
        <v>0</v>
      </c>
      <c r="D540" s="69">
        <f>مخزن!F538</f>
        <v>0</v>
      </c>
      <c r="E540" s="70">
        <f>مخزن!K538</f>
        <v>0</v>
      </c>
      <c r="F540" s="71"/>
      <c r="G540" s="71"/>
      <c r="H540" s="72"/>
      <c r="I540" s="72"/>
      <c r="J540" s="73" t="str">
        <f>IFERROR((مخزن!N538/مخزن!K538),"")</f>
        <v/>
      </c>
      <c r="K540" s="73" t="str">
        <f t="shared" si="8"/>
        <v/>
      </c>
    </row>
    <row r="541" spans="2:11" ht="20.100000000000001" customHeight="1" x14ac:dyDescent="0.2">
      <c r="B541" s="69" t="str">
        <f>مخزن!D539</f>
        <v/>
      </c>
      <c r="C541" s="69">
        <f>مخزن!E539</f>
        <v>0</v>
      </c>
      <c r="D541" s="69">
        <f>مخزن!F539</f>
        <v>0</v>
      </c>
      <c r="E541" s="70">
        <f>مخزن!K539</f>
        <v>0</v>
      </c>
      <c r="F541" s="71"/>
      <c r="G541" s="71"/>
      <c r="H541" s="72"/>
      <c r="I541" s="72"/>
      <c r="J541" s="73" t="str">
        <f>IFERROR((مخزن!N539/مخزن!K539),"")</f>
        <v/>
      </c>
      <c r="K541" s="73" t="str">
        <f t="shared" si="8"/>
        <v/>
      </c>
    </row>
    <row r="542" spans="2:11" ht="20.100000000000001" customHeight="1" x14ac:dyDescent="0.2">
      <c r="B542" s="69" t="str">
        <f>مخزن!D540</f>
        <v/>
      </c>
      <c r="C542" s="69">
        <f>مخزن!E540</f>
        <v>0</v>
      </c>
      <c r="D542" s="69">
        <f>مخزن!F540</f>
        <v>0</v>
      </c>
      <c r="E542" s="70">
        <f>مخزن!K540</f>
        <v>0</v>
      </c>
      <c r="F542" s="71"/>
      <c r="G542" s="71"/>
      <c r="H542" s="72"/>
      <c r="I542" s="72"/>
      <c r="J542" s="73" t="str">
        <f>IFERROR((مخزن!N540/مخزن!K540),"")</f>
        <v/>
      </c>
      <c r="K542" s="73" t="str">
        <f t="shared" si="8"/>
        <v/>
      </c>
    </row>
    <row r="543" spans="2:11" ht="20.100000000000001" customHeight="1" x14ac:dyDescent="0.2">
      <c r="B543" s="69" t="str">
        <f>مخزن!D541</f>
        <v/>
      </c>
      <c r="C543" s="69">
        <f>مخزن!E541</f>
        <v>0</v>
      </c>
      <c r="D543" s="69">
        <f>مخزن!F541</f>
        <v>0</v>
      </c>
      <c r="E543" s="70">
        <f>مخزن!K541</f>
        <v>0</v>
      </c>
      <c r="F543" s="71"/>
      <c r="G543" s="71"/>
      <c r="H543" s="72"/>
      <c r="I543" s="72"/>
      <c r="J543" s="73" t="str">
        <f>IFERROR((مخزن!N541/مخزن!K541),"")</f>
        <v/>
      </c>
      <c r="K543" s="73" t="str">
        <f t="shared" si="8"/>
        <v/>
      </c>
    </row>
    <row r="544" spans="2:11" ht="20.100000000000001" customHeight="1" x14ac:dyDescent="0.2">
      <c r="B544" s="69" t="str">
        <f>مخزن!D542</f>
        <v/>
      </c>
      <c r="C544" s="69">
        <f>مخزن!E542</f>
        <v>0</v>
      </c>
      <c r="D544" s="69">
        <f>مخزن!F542</f>
        <v>0</v>
      </c>
      <c r="E544" s="70">
        <f>مخزن!K542</f>
        <v>0</v>
      </c>
      <c r="F544" s="71"/>
      <c r="G544" s="71"/>
      <c r="H544" s="72"/>
      <c r="I544" s="72"/>
      <c r="J544" s="73" t="str">
        <f>IFERROR((مخزن!N542/مخزن!K542),"")</f>
        <v/>
      </c>
      <c r="K544" s="73" t="str">
        <f t="shared" si="8"/>
        <v/>
      </c>
    </row>
    <row r="545" spans="2:11" ht="20.100000000000001" customHeight="1" x14ac:dyDescent="0.2">
      <c r="B545" s="69" t="str">
        <f>مخزن!D543</f>
        <v/>
      </c>
      <c r="C545" s="69">
        <f>مخزن!E543</f>
        <v>0</v>
      </c>
      <c r="D545" s="69">
        <f>مخزن!F543</f>
        <v>0</v>
      </c>
      <c r="E545" s="70">
        <f>مخزن!K543</f>
        <v>0</v>
      </c>
      <c r="F545" s="71"/>
      <c r="G545" s="71"/>
      <c r="H545" s="72"/>
      <c r="I545" s="72"/>
      <c r="J545" s="73" t="str">
        <f>IFERROR((مخزن!N543/مخزن!K543),"")</f>
        <v/>
      </c>
      <c r="K545" s="73" t="str">
        <f t="shared" si="8"/>
        <v/>
      </c>
    </row>
    <row r="546" spans="2:11" ht="20.100000000000001" customHeight="1" x14ac:dyDescent="0.2">
      <c r="B546" s="69" t="str">
        <f>مخزن!D544</f>
        <v/>
      </c>
      <c r="C546" s="69">
        <f>مخزن!E544</f>
        <v>0</v>
      </c>
      <c r="D546" s="69">
        <f>مخزن!F544</f>
        <v>0</v>
      </c>
      <c r="E546" s="70">
        <f>مخزن!K544</f>
        <v>0</v>
      </c>
      <c r="F546" s="71"/>
      <c r="G546" s="71"/>
      <c r="H546" s="72"/>
      <c r="I546" s="72"/>
      <c r="J546" s="73" t="str">
        <f>IFERROR((مخزن!N544/مخزن!K544),"")</f>
        <v/>
      </c>
      <c r="K546" s="73" t="str">
        <f t="shared" si="8"/>
        <v/>
      </c>
    </row>
    <row r="547" spans="2:11" ht="20.100000000000001" customHeight="1" x14ac:dyDescent="0.2">
      <c r="B547" s="69" t="str">
        <f>مخزن!D545</f>
        <v/>
      </c>
      <c r="C547" s="69">
        <f>مخزن!E545</f>
        <v>0</v>
      </c>
      <c r="D547" s="69">
        <f>مخزن!F545</f>
        <v>0</v>
      </c>
      <c r="E547" s="70">
        <f>مخزن!K545</f>
        <v>0</v>
      </c>
      <c r="F547" s="71"/>
      <c r="G547" s="71"/>
      <c r="H547" s="72"/>
      <c r="I547" s="72"/>
      <c r="J547" s="73" t="str">
        <f>IFERROR((مخزن!N545/مخزن!K545),"")</f>
        <v/>
      </c>
      <c r="K547" s="73" t="str">
        <f t="shared" si="8"/>
        <v/>
      </c>
    </row>
    <row r="548" spans="2:11" ht="20.100000000000001" customHeight="1" x14ac:dyDescent="0.2">
      <c r="B548" s="69" t="str">
        <f>مخزن!D546</f>
        <v/>
      </c>
      <c r="C548" s="69">
        <f>مخزن!E546</f>
        <v>0</v>
      </c>
      <c r="D548" s="69">
        <f>مخزن!F546</f>
        <v>0</v>
      </c>
      <c r="E548" s="70">
        <f>مخزن!K546</f>
        <v>0</v>
      </c>
      <c r="F548" s="71"/>
      <c r="G548" s="71"/>
      <c r="H548" s="72"/>
      <c r="I548" s="72"/>
      <c r="J548" s="73" t="str">
        <f>IFERROR((مخزن!N546/مخزن!K546),"")</f>
        <v/>
      </c>
      <c r="K548" s="73" t="str">
        <f t="shared" si="8"/>
        <v/>
      </c>
    </row>
    <row r="549" spans="2:11" ht="20.100000000000001" customHeight="1" x14ac:dyDescent="0.2">
      <c r="B549" s="69" t="str">
        <f>مخزن!D547</f>
        <v/>
      </c>
      <c r="C549" s="69">
        <f>مخزن!E547</f>
        <v>0</v>
      </c>
      <c r="D549" s="69">
        <f>مخزن!F547</f>
        <v>0</v>
      </c>
      <c r="E549" s="70">
        <f>مخزن!K547</f>
        <v>0</v>
      </c>
      <c r="F549" s="71"/>
      <c r="G549" s="71"/>
      <c r="H549" s="72"/>
      <c r="I549" s="72"/>
      <c r="J549" s="73" t="str">
        <f>IFERROR((مخزن!N547/مخزن!K547),"")</f>
        <v/>
      </c>
      <c r="K549" s="73" t="str">
        <f t="shared" si="8"/>
        <v/>
      </c>
    </row>
    <row r="550" spans="2:11" ht="20.100000000000001" customHeight="1" x14ac:dyDescent="0.2">
      <c r="B550" s="69" t="str">
        <f>مخزن!D548</f>
        <v/>
      </c>
      <c r="C550" s="69">
        <f>مخزن!E548</f>
        <v>0</v>
      </c>
      <c r="D550" s="69">
        <f>مخزن!F548</f>
        <v>0</v>
      </c>
      <c r="E550" s="70">
        <f>مخزن!K548</f>
        <v>0</v>
      </c>
      <c r="F550" s="71"/>
      <c r="G550" s="71"/>
      <c r="H550" s="72"/>
      <c r="I550" s="72"/>
      <c r="J550" s="73" t="str">
        <f>IFERROR((مخزن!N548/مخزن!K548),"")</f>
        <v/>
      </c>
      <c r="K550" s="73" t="str">
        <f t="shared" si="8"/>
        <v/>
      </c>
    </row>
    <row r="551" spans="2:11" ht="20.100000000000001" customHeight="1" x14ac:dyDescent="0.2">
      <c r="B551" s="69" t="str">
        <f>مخزن!D549</f>
        <v/>
      </c>
      <c r="C551" s="69">
        <f>مخزن!E549</f>
        <v>0</v>
      </c>
      <c r="D551" s="69">
        <f>مخزن!F549</f>
        <v>0</v>
      </c>
      <c r="E551" s="70">
        <f>مخزن!K549</f>
        <v>0</v>
      </c>
      <c r="F551" s="71"/>
      <c r="G551" s="71"/>
      <c r="H551" s="72"/>
      <c r="I551" s="72"/>
      <c r="J551" s="73" t="str">
        <f>IFERROR((مخزن!N549/مخزن!K549),"")</f>
        <v/>
      </c>
      <c r="K551" s="73" t="str">
        <f t="shared" si="8"/>
        <v/>
      </c>
    </row>
    <row r="552" spans="2:11" ht="20.100000000000001" customHeight="1" x14ac:dyDescent="0.2">
      <c r="B552" s="69" t="str">
        <f>مخزن!D550</f>
        <v/>
      </c>
      <c r="C552" s="69">
        <f>مخزن!E550</f>
        <v>0</v>
      </c>
      <c r="D552" s="69">
        <f>مخزن!F550</f>
        <v>0</v>
      </c>
      <c r="E552" s="70">
        <f>مخزن!K550</f>
        <v>0</v>
      </c>
      <c r="F552" s="71"/>
      <c r="G552" s="71"/>
      <c r="H552" s="72"/>
      <c r="I552" s="72"/>
      <c r="J552" s="73" t="str">
        <f>IFERROR((مخزن!N550/مخزن!K550),"")</f>
        <v/>
      </c>
      <c r="K552" s="73" t="str">
        <f t="shared" si="8"/>
        <v/>
      </c>
    </row>
    <row r="553" spans="2:11" ht="20.100000000000001" customHeight="1" x14ac:dyDescent="0.2">
      <c r="B553" s="69" t="str">
        <f>مخزن!D551</f>
        <v/>
      </c>
      <c r="C553" s="69">
        <f>مخزن!E551</f>
        <v>0</v>
      </c>
      <c r="D553" s="69">
        <f>مخزن!F551</f>
        <v>0</v>
      </c>
      <c r="E553" s="70">
        <f>مخزن!K551</f>
        <v>0</v>
      </c>
      <c r="F553" s="71"/>
      <c r="G553" s="71"/>
      <c r="H553" s="72"/>
      <c r="I553" s="72"/>
      <c r="J553" s="73" t="str">
        <f>IFERROR((مخزن!N551/مخزن!K551),"")</f>
        <v/>
      </c>
      <c r="K553" s="73" t="str">
        <f t="shared" si="8"/>
        <v/>
      </c>
    </row>
    <row r="554" spans="2:11" ht="20.100000000000001" customHeight="1" x14ac:dyDescent="0.2">
      <c r="B554" s="69" t="str">
        <f>مخزن!D552</f>
        <v/>
      </c>
      <c r="C554" s="69">
        <f>مخزن!E552</f>
        <v>0</v>
      </c>
      <c r="D554" s="69">
        <f>مخزن!F552</f>
        <v>0</v>
      </c>
      <c r="E554" s="70">
        <f>مخزن!K552</f>
        <v>0</v>
      </c>
      <c r="F554" s="71"/>
      <c r="G554" s="71"/>
      <c r="H554" s="72"/>
      <c r="I554" s="72"/>
      <c r="J554" s="73" t="str">
        <f>IFERROR((مخزن!N552/مخزن!K552),"")</f>
        <v/>
      </c>
      <c r="K554" s="73" t="str">
        <f t="shared" si="8"/>
        <v/>
      </c>
    </row>
    <row r="555" spans="2:11" ht="20.100000000000001" customHeight="1" x14ac:dyDescent="0.2">
      <c r="B555" s="69" t="str">
        <f>مخزن!D553</f>
        <v/>
      </c>
      <c r="C555" s="69">
        <f>مخزن!E553</f>
        <v>0</v>
      </c>
      <c r="D555" s="69">
        <f>مخزن!F553</f>
        <v>0</v>
      </c>
      <c r="E555" s="70">
        <f>مخزن!K553</f>
        <v>0</v>
      </c>
      <c r="F555" s="71"/>
      <c r="G555" s="71"/>
      <c r="H555" s="72"/>
      <c r="I555" s="72"/>
      <c r="J555" s="73" t="str">
        <f>IFERROR((مخزن!N553/مخزن!K553),"")</f>
        <v/>
      </c>
      <c r="K555" s="73" t="str">
        <f t="shared" si="8"/>
        <v/>
      </c>
    </row>
    <row r="556" spans="2:11" ht="20.100000000000001" customHeight="1" x14ac:dyDescent="0.2">
      <c r="B556" s="69" t="str">
        <f>مخزن!D554</f>
        <v/>
      </c>
      <c r="C556" s="69">
        <f>مخزن!E554</f>
        <v>0</v>
      </c>
      <c r="D556" s="69">
        <f>مخزن!F554</f>
        <v>0</v>
      </c>
      <c r="E556" s="70">
        <f>مخزن!K554</f>
        <v>0</v>
      </c>
      <c r="F556" s="71"/>
      <c r="G556" s="71"/>
      <c r="H556" s="72"/>
      <c r="I556" s="72"/>
      <c r="J556" s="73" t="str">
        <f>IFERROR((مخزن!N554/مخزن!K554),"")</f>
        <v/>
      </c>
      <c r="K556" s="73" t="str">
        <f t="shared" si="8"/>
        <v/>
      </c>
    </row>
    <row r="557" spans="2:11" ht="20.100000000000001" customHeight="1" x14ac:dyDescent="0.2">
      <c r="B557" s="69" t="str">
        <f>مخزن!D555</f>
        <v/>
      </c>
      <c r="C557" s="69">
        <f>مخزن!E555</f>
        <v>0</v>
      </c>
      <c r="D557" s="69">
        <f>مخزن!F555</f>
        <v>0</v>
      </c>
      <c r="E557" s="70">
        <f>مخزن!K555</f>
        <v>0</v>
      </c>
      <c r="F557" s="71"/>
      <c r="G557" s="71"/>
      <c r="H557" s="72"/>
      <c r="I557" s="72"/>
      <c r="J557" s="73" t="str">
        <f>IFERROR((مخزن!N555/مخزن!K555),"")</f>
        <v/>
      </c>
      <c r="K557" s="73" t="str">
        <f t="shared" si="8"/>
        <v/>
      </c>
    </row>
    <row r="558" spans="2:11" ht="20.100000000000001" customHeight="1" x14ac:dyDescent="0.2">
      <c r="B558" s="69" t="str">
        <f>مخزن!D556</f>
        <v/>
      </c>
      <c r="C558" s="69">
        <f>مخزن!E556</f>
        <v>0</v>
      </c>
      <c r="D558" s="69">
        <f>مخزن!F556</f>
        <v>0</v>
      </c>
      <c r="E558" s="70">
        <f>مخزن!K556</f>
        <v>0</v>
      </c>
      <c r="F558" s="71"/>
      <c r="G558" s="71"/>
      <c r="H558" s="72"/>
      <c r="I558" s="72"/>
      <c r="J558" s="73" t="str">
        <f>IFERROR((مخزن!N556/مخزن!K556),"")</f>
        <v/>
      </c>
      <c r="K558" s="73" t="str">
        <f t="shared" si="8"/>
        <v/>
      </c>
    </row>
    <row r="559" spans="2:11" ht="20.100000000000001" customHeight="1" x14ac:dyDescent="0.2">
      <c r="B559" s="69" t="str">
        <f>مخزن!D557</f>
        <v/>
      </c>
      <c r="C559" s="69">
        <f>مخزن!E557</f>
        <v>0</v>
      </c>
      <c r="D559" s="69">
        <f>مخزن!F557</f>
        <v>0</v>
      </c>
      <c r="E559" s="70">
        <f>مخزن!K557</f>
        <v>0</v>
      </c>
      <c r="F559" s="71"/>
      <c r="G559" s="71"/>
      <c r="H559" s="72"/>
      <c r="I559" s="72"/>
      <c r="J559" s="73" t="str">
        <f>IFERROR((مخزن!N557/مخزن!K557),"")</f>
        <v/>
      </c>
      <c r="K559" s="73" t="str">
        <f t="shared" si="8"/>
        <v/>
      </c>
    </row>
    <row r="560" spans="2:11" ht="20.100000000000001" customHeight="1" x14ac:dyDescent="0.2">
      <c r="B560" s="69" t="str">
        <f>مخزن!D558</f>
        <v/>
      </c>
      <c r="C560" s="69">
        <f>مخزن!E558</f>
        <v>0</v>
      </c>
      <c r="D560" s="69">
        <f>مخزن!F558</f>
        <v>0</v>
      </c>
      <c r="E560" s="70">
        <f>مخزن!K558</f>
        <v>0</v>
      </c>
      <c r="F560" s="71"/>
      <c r="G560" s="71"/>
      <c r="H560" s="72"/>
      <c r="I560" s="72"/>
      <c r="J560" s="73" t="str">
        <f>IFERROR((مخزن!N558/مخزن!K558),"")</f>
        <v/>
      </c>
      <c r="K560" s="73" t="str">
        <f t="shared" si="8"/>
        <v/>
      </c>
    </row>
    <row r="561" spans="2:11" ht="20.100000000000001" customHeight="1" x14ac:dyDescent="0.2">
      <c r="B561" s="69" t="str">
        <f>مخزن!D559</f>
        <v/>
      </c>
      <c r="C561" s="69">
        <f>مخزن!E559</f>
        <v>0</v>
      </c>
      <c r="D561" s="69">
        <f>مخزن!F559</f>
        <v>0</v>
      </c>
      <c r="E561" s="70">
        <f>مخزن!K559</f>
        <v>0</v>
      </c>
      <c r="F561" s="71"/>
      <c r="G561" s="71"/>
      <c r="H561" s="72"/>
      <c r="I561" s="72"/>
      <c r="J561" s="73" t="str">
        <f>IFERROR((مخزن!N559/مخزن!K559),"")</f>
        <v/>
      </c>
      <c r="K561" s="73" t="str">
        <f t="shared" si="8"/>
        <v/>
      </c>
    </row>
    <row r="562" spans="2:11" ht="20.100000000000001" customHeight="1" x14ac:dyDescent="0.2">
      <c r="B562" s="69" t="str">
        <f>مخزن!D560</f>
        <v/>
      </c>
      <c r="C562" s="69">
        <f>مخزن!E560</f>
        <v>0</v>
      </c>
      <c r="D562" s="69">
        <f>مخزن!F560</f>
        <v>0</v>
      </c>
      <c r="E562" s="70">
        <f>مخزن!K560</f>
        <v>0</v>
      </c>
      <c r="F562" s="71"/>
      <c r="G562" s="71"/>
      <c r="H562" s="72"/>
      <c r="I562" s="72"/>
      <c r="J562" s="73" t="str">
        <f>IFERROR((مخزن!N560/مخزن!K560),"")</f>
        <v/>
      </c>
      <c r="K562" s="73" t="str">
        <f t="shared" si="8"/>
        <v/>
      </c>
    </row>
    <row r="563" spans="2:11" ht="20.100000000000001" customHeight="1" x14ac:dyDescent="0.2">
      <c r="B563" s="69" t="str">
        <f>مخزن!D561</f>
        <v/>
      </c>
      <c r="C563" s="69">
        <f>مخزن!E561</f>
        <v>0</v>
      </c>
      <c r="D563" s="69">
        <f>مخزن!F561</f>
        <v>0</v>
      </c>
      <c r="E563" s="70">
        <f>مخزن!K561</f>
        <v>0</v>
      </c>
      <c r="F563" s="71"/>
      <c r="G563" s="71"/>
      <c r="H563" s="72"/>
      <c r="I563" s="72"/>
      <c r="J563" s="73" t="str">
        <f>IFERROR((مخزن!N561/مخزن!K561),"")</f>
        <v/>
      </c>
      <c r="K563" s="73" t="str">
        <f t="shared" si="8"/>
        <v/>
      </c>
    </row>
    <row r="564" spans="2:11" ht="20.100000000000001" customHeight="1" x14ac:dyDescent="0.2">
      <c r="B564" s="69" t="str">
        <f>مخزن!D562</f>
        <v/>
      </c>
      <c r="C564" s="69">
        <f>مخزن!E562</f>
        <v>0</v>
      </c>
      <c r="D564" s="69">
        <f>مخزن!F562</f>
        <v>0</v>
      </c>
      <c r="E564" s="70">
        <f>مخزن!K562</f>
        <v>0</v>
      </c>
      <c r="F564" s="71"/>
      <c r="G564" s="71"/>
      <c r="H564" s="72"/>
      <c r="I564" s="72"/>
      <c r="J564" s="73" t="str">
        <f>IFERROR((مخزن!N562/مخزن!K562),"")</f>
        <v/>
      </c>
      <c r="K564" s="73" t="str">
        <f t="shared" si="8"/>
        <v/>
      </c>
    </row>
    <row r="565" spans="2:11" ht="20.100000000000001" customHeight="1" x14ac:dyDescent="0.2">
      <c r="B565" s="69" t="str">
        <f>مخزن!D563</f>
        <v/>
      </c>
      <c r="C565" s="69">
        <f>مخزن!E563</f>
        <v>0</v>
      </c>
      <c r="D565" s="69">
        <f>مخزن!F563</f>
        <v>0</v>
      </c>
      <c r="E565" s="70">
        <f>مخزن!K563</f>
        <v>0</v>
      </c>
      <c r="F565" s="71"/>
      <c r="G565" s="71"/>
      <c r="H565" s="72"/>
      <c r="I565" s="72"/>
      <c r="J565" s="73" t="str">
        <f>IFERROR((مخزن!N563/مخزن!K563),"")</f>
        <v/>
      </c>
      <c r="K565" s="73" t="str">
        <f t="shared" si="8"/>
        <v/>
      </c>
    </row>
    <row r="566" spans="2:11" ht="20.100000000000001" customHeight="1" x14ac:dyDescent="0.2">
      <c r="B566" s="69" t="str">
        <f>مخزن!D564</f>
        <v/>
      </c>
      <c r="C566" s="69">
        <f>مخزن!E564</f>
        <v>0</v>
      </c>
      <c r="D566" s="69">
        <f>مخزن!F564</f>
        <v>0</v>
      </c>
      <c r="E566" s="70">
        <f>مخزن!K564</f>
        <v>0</v>
      </c>
      <c r="F566" s="71"/>
      <c r="G566" s="71"/>
      <c r="H566" s="72"/>
      <c r="I566" s="72"/>
      <c r="J566" s="73" t="str">
        <f>IFERROR((مخزن!N564/مخزن!K564),"")</f>
        <v/>
      </c>
      <c r="K566" s="73" t="str">
        <f t="shared" si="8"/>
        <v/>
      </c>
    </row>
    <row r="567" spans="2:11" ht="20.100000000000001" customHeight="1" x14ac:dyDescent="0.2">
      <c r="B567" s="69" t="str">
        <f>مخزن!D565</f>
        <v/>
      </c>
      <c r="C567" s="69">
        <f>مخزن!E565</f>
        <v>0</v>
      </c>
      <c r="D567" s="69">
        <f>مخزن!F565</f>
        <v>0</v>
      </c>
      <c r="E567" s="70">
        <f>مخزن!K565</f>
        <v>0</v>
      </c>
      <c r="F567" s="71"/>
      <c r="G567" s="71"/>
      <c r="H567" s="72"/>
      <c r="I567" s="72"/>
      <c r="J567" s="73" t="str">
        <f>IFERROR((مخزن!N565/مخزن!K565),"")</f>
        <v/>
      </c>
      <c r="K567" s="73" t="str">
        <f t="shared" si="8"/>
        <v/>
      </c>
    </row>
    <row r="568" spans="2:11" ht="20.100000000000001" customHeight="1" x14ac:dyDescent="0.2">
      <c r="B568" s="69" t="str">
        <f>مخزن!D566</f>
        <v/>
      </c>
      <c r="C568" s="69">
        <f>مخزن!E566</f>
        <v>0</v>
      </c>
      <c r="D568" s="69">
        <f>مخزن!F566</f>
        <v>0</v>
      </c>
      <c r="E568" s="70">
        <f>مخزن!K566</f>
        <v>0</v>
      </c>
      <c r="F568" s="71"/>
      <c r="G568" s="71"/>
      <c r="H568" s="72"/>
      <c r="I568" s="72"/>
      <c r="J568" s="73" t="str">
        <f>IFERROR((مخزن!N566/مخزن!K566),"")</f>
        <v/>
      </c>
      <c r="K568" s="73" t="str">
        <f t="shared" si="8"/>
        <v/>
      </c>
    </row>
    <row r="569" spans="2:11" ht="20.100000000000001" customHeight="1" x14ac:dyDescent="0.2">
      <c r="B569" s="69" t="str">
        <f>مخزن!D567</f>
        <v/>
      </c>
      <c r="C569" s="69">
        <f>مخزن!E567</f>
        <v>0</v>
      </c>
      <c r="D569" s="69">
        <f>مخزن!F567</f>
        <v>0</v>
      </c>
      <c r="E569" s="70">
        <f>مخزن!K567</f>
        <v>0</v>
      </c>
      <c r="F569" s="71"/>
      <c r="G569" s="71"/>
      <c r="H569" s="72"/>
      <c r="I569" s="72"/>
      <c r="J569" s="73" t="str">
        <f>IFERROR((مخزن!N567/مخزن!K567),"")</f>
        <v/>
      </c>
      <c r="K569" s="73" t="str">
        <f t="shared" si="8"/>
        <v/>
      </c>
    </row>
    <row r="570" spans="2:11" ht="20.100000000000001" customHeight="1" x14ac:dyDescent="0.2">
      <c r="B570" s="69" t="str">
        <f>مخزن!D568</f>
        <v/>
      </c>
      <c r="C570" s="69">
        <f>مخزن!E568</f>
        <v>0</v>
      </c>
      <c r="D570" s="69">
        <f>مخزن!F568</f>
        <v>0</v>
      </c>
      <c r="E570" s="70">
        <f>مخزن!K568</f>
        <v>0</v>
      </c>
      <c r="F570" s="71"/>
      <c r="G570" s="71"/>
      <c r="H570" s="72"/>
      <c r="I570" s="72"/>
      <c r="J570" s="73" t="str">
        <f>IFERROR((مخزن!N568/مخزن!K568),"")</f>
        <v/>
      </c>
      <c r="K570" s="73" t="str">
        <f t="shared" si="8"/>
        <v/>
      </c>
    </row>
    <row r="571" spans="2:11" ht="20.100000000000001" customHeight="1" x14ac:dyDescent="0.2">
      <c r="B571" s="69" t="str">
        <f>مخزن!D569</f>
        <v/>
      </c>
      <c r="C571" s="69">
        <f>مخزن!E569</f>
        <v>0</v>
      </c>
      <c r="D571" s="69">
        <f>مخزن!F569</f>
        <v>0</v>
      </c>
      <c r="E571" s="70">
        <f>مخزن!K569</f>
        <v>0</v>
      </c>
      <c r="F571" s="71"/>
      <c r="G571" s="71"/>
      <c r="H571" s="72"/>
      <c r="I571" s="72"/>
      <c r="J571" s="73" t="str">
        <f>IFERROR((مخزن!N569/مخزن!K569),"")</f>
        <v/>
      </c>
      <c r="K571" s="73" t="str">
        <f t="shared" si="8"/>
        <v/>
      </c>
    </row>
    <row r="572" spans="2:11" ht="20.100000000000001" customHeight="1" x14ac:dyDescent="0.2">
      <c r="B572" s="69" t="str">
        <f>مخزن!D570</f>
        <v/>
      </c>
      <c r="C572" s="69">
        <f>مخزن!E570</f>
        <v>0</v>
      </c>
      <c r="D572" s="69">
        <f>مخزن!F570</f>
        <v>0</v>
      </c>
      <c r="E572" s="70">
        <f>مخزن!K570</f>
        <v>0</v>
      </c>
      <c r="F572" s="71"/>
      <c r="G572" s="71"/>
      <c r="H572" s="72"/>
      <c r="I572" s="72"/>
      <c r="J572" s="73" t="str">
        <f>IFERROR((مخزن!N570/مخزن!K570),"")</f>
        <v/>
      </c>
      <c r="K572" s="73" t="str">
        <f t="shared" si="8"/>
        <v/>
      </c>
    </row>
    <row r="573" spans="2:11" ht="20.100000000000001" customHeight="1" x14ac:dyDescent="0.2">
      <c r="B573" s="69" t="str">
        <f>مخزن!D571</f>
        <v/>
      </c>
      <c r="C573" s="69">
        <f>مخزن!E571</f>
        <v>0</v>
      </c>
      <c r="D573" s="69">
        <f>مخزن!F571</f>
        <v>0</v>
      </c>
      <c r="E573" s="70">
        <f>مخزن!K571</f>
        <v>0</v>
      </c>
      <c r="F573" s="71"/>
      <c r="G573" s="71"/>
      <c r="H573" s="72"/>
      <c r="I573" s="72"/>
      <c r="J573" s="73" t="str">
        <f>IFERROR((مخزن!N571/مخزن!K571),"")</f>
        <v/>
      </c>
      <c r="K573" s="73" t="str">
        <f t="shared" si="8"/>
        <v/>
      </c>
    </row>
    <row r="574" spans="2:11" ht="20.100000000000001" customHeight="1" x14ac:dyDescent="0.2">
      <c r="B574" s="69" t="str">
        <f>مخزن!D572</f>
        <v/>
      </c>
      <c r="C574" s="69">
        <f>مخزن!E572</f>
        <v>0</v>
      </c>
      <c r="D574" s="69">
        <f>مخزن!F572</f>
        <v>0</v>
      </c>
      <c r="E574" s="70">
        <f>مخزن!K572</f>
        <v>0</v>
      </c>
      <c r="F574" s="71"/>
      <c r="G574" s="71"/>
      <c r="H574" s="72"/>
      <c r="I574" s="72"/>
      <c r="J574" s="73" t="str">
        <f>IFERROR((مخزن!N572/مخزن!K572),"")</f>
        <v/>
      </c>
      <c r="K574" s="73" t="str">
        <f t="shared" si="8"/>
        <v/>
      </c>
    </row>
    <row r="575" spans="2:11" ht="20.100000000000001" customHeight="1" x14ac:dyDescent="0.2">
      <c r="B575" s="69" t="str">
        <f>مخزن!D573</f>
        <v/>
      </c>
      <c r="C575" s="69">
        <f>مخزن!E573</f>
        <v>0</v>
      </c>
      <c r="D575" s="69">
        <f>مخزن!F573</f>
        <v>0</v>
      </c>
      <c r="E575" s="70">
        <f>مخزن!K573</f>
        <v>0</v>
      </c>
      <c r="F575" s="71"/>
      <c r="G575" s="71"/>
      <c r="H575" s="72"/>
      <c r="I575" s="72"/>
      <c r="J575" s="73" t="str">
        <f>IFERROR((مخزن!N573/مخزن!K573),"")</f>
        <v/>
      </c>
      <c r="K575" s="73" t="str">
        <f t="shared" si="8"/>
        <v/>
      </c>
    </row>
    <row r="576" spans="2:11" ht="20.100000000000001" customHeight="1" x14ac:dyDescent="0.2">
      <c r="B576" s="69" t="str">
        <f>مخزن!D574</f>
        <v/>
      </c>
      <c r="C576" s="69">
        <f>مخزن!E574</f>
        <v>0</v>
      </c>
      <c r="D576" s="69">
        <f>مخزن!F574</f>
        <v>0</v>
      </c>
      <c r="E576" s="70">
        <f>مخزن!K574</f>
        <v>0</v>
      </c>
      <c r="F576" s="71"/>
      <c r="G576" s="71"/>
      <c r="H576" s="72"/>
      <c r="I576" s="72"/>
      <c r="J576" s="73" t="str">
        <f>IFERROR((مخزن!N574/مخزن!K574),"")</f>
        <v/>
      </c>
      <c r="K576" s="73" t="str">
        <f t="shared" si="8"/>
        <v/>
      </c>
    </row>
    <row r="577" spans="2:11" ht="20.100000000000001" customHeight="1" x14ac:dyDescent="0.2">
      <c r="B577" s="69" t="str">
        <f>مخزن!D575</f>
        <v/>
      </c>
      <c r="C577" s="69">
        <f>مخزن!E575</f>
        <v>0</v>
      </c>
      <c r="D577" s="69">
        <f>مخزن!F575</f>
        <v>0</v>
      </c>
      <c r="E577" s="70">
        <f>مخزن!K575</f>
        <v>0</v>
      </c>
      <c r="F577" s="71"/>
      <c r="G577" s="71"/>
      <c r="H577" s="72"/>
      <c r="I577" s="72"/>
      <c r="J577" s="73" t="str">
        <f>IFERROR((مخزن!N575/مخزن!K575),"")</f>
        <v/>
      </c>
      <c r="K577" s="73" t="str">
        <f t="shared" si="8"/>
        <v/>
      </c>
    </row>
    <row r="578" spans="2:11" ht="20.100000000000001" customHeight="1" x14ac:dyDescent="0.2">
      <c r="B578" s="69" t="str">
        <f>مخزن!D576</f>
        <v/>
      </c>
      <c r="C578" s="69">
        <f>مخزن!E576</f>
        <v>0</v>
      </c>
      <c r="D578" s="69">
        <f>مخزن!F576</f>
        <v>0</v>
      </c>
      <c r="E578" s="70">
        <f>مخزن!K576</f>
        <v>0</v>
      </c>
      <c r="F578" s="71"/>
      <c r="G578" s="71"/>
      <c r="H578" s="72"/>
      <c r="I578" s="72"/>
      <c r="J578" s="73" t="str">
        <f>IFERROR((مخزن!N576/مخزن!K576),"")</f>
        <v/>
      </c>
      <c r="K578" s="73" t="str">
        <f t="shared" si="8"/>
        <v/>
      </c>
    </row>
    <row r="579" spans="2:11" ht="20.100000000000001" customHeight="1" x14ac:dyDescent="0.2">
      <c r="B579" s="69" t="str">
        <f>مخزن!D577</f>
        <v/>
      </c>
      <c r="C579" s="69">
        <f>مخزن!E577</f>
        <v>0</v>
      </c>
      <c r="D579" s="69">
        <f>مخزن!F577</f>
        <v>0</v>
      </c>
      <c r="E579" s="70">
        <f>مخزن!K577</f>
        <v>0</v>
      </c>
      <c r="F579" s="71"/>
      <c r="G579" s="71"/>
      <c r="H579" s="72"/>
      <c r="I579" s="72"/>
      <c r="J579" s="73" t="str">
        <f>IFERROR((مخزن!N577/مخزن!K577),"")</f>
        <v/>
      </c>
      <c r="K579" s="73" t="str">
        <f t="shared" si="8"/>
        <v/>
      </c>
    </row>
    <row r="580" spans="2:11" ht="20.100000000000001" customHeight="1" x14ac:dyDescent="0.2">
      <c r="B580" s="69" t="str">
        <f>مخزن!D578</f>
        <v/>
      </c>
      <c r="C580" s="69">
        <f>مخزن!E578</f>
        <v>0</v>
      </c>
      <c r="D580" s="69">
        <f>مخزن!F578</f>
        <v>0</v>
      </c>
      <c r="E580" s="70">
        <f>مخزن!K578</f>
        <v>0</v>
      </c>
      <c r="F580" s="71"/>
      <c r="G580" s="71"/>
      <c r="H580" s="72"/>
      <c r="I580" s="72"/>
      <c r="J580" s="73" t="str">
        <f>IFERROR((مخزن!N578/مخزن!K578),"")</f>
        <v/>
      </c>
      <c r="K580" s="73" t="str">
        <f t="shared" si="8"/>
        <v/>
      </c>
    </row>
    <row r="581" spans="2:11" ht="20.100000000000001" customHeight="1" x14ac:dyDescent="0.2">
      <c r="B581" s="69" t="str">
        <f>مخزن!D579</f>
        <v/>
      </c>
      <c r="C581" s="69">
        <f>مخزن!E579</f>
        <v>0</v>
      </c>
      <c r="D581" s="69">
        <f>مخزن!F579</f>
        <v>0</v>
      </c>
      <c r="E581" s="70">
        <f>مخزن!K579</f>
        <v>0</v>
      </c>
      <c r="F581" s="71"/>
      <c r="G581" s="71"/>
      <c r="H581" s="72"/>
      <c r="I581" s="72"/>
      <c r="J581" s="73" t="str">
        <f>IFERROR((مخزن!N579/مخزن!K579),"")</f>
        <v/>
      </c>
      <c r="K581" s="73" t="str">
        <f t="shared" si="8"/>
        <v/>
      </c>
    </row>
    <row r="582" spans="2:11" ht="20.100000000000001" customHeight="1" x14ac:dyDescent="0.2">
      <c r="B582" s="69" t="str">
        <f>مخزن!D580</f>
        <v/>
      </c>
      <c r="C582" s="69">
        <f>مخزن!E580</f>
        <v>0</v>
      </c>
      <c r="D582" s="69">
        <f>مخزن!F580</f>
        <v>0</v>
      </c>
      <c r="E582" s="70">
        <f>مخزن!K580</f>
        <v>0</v>
      </c>
      <c r="F582" s="71"/>
      <c r="G582" s="71"/>
      <c r="H582" s="72"/>
      <c r="I582" s="72"/>
      <c r="J582" s="73" t="str">
        <f>IFERROR((مخزن!N580/مخزن!K580),"")</f>
        <v/>
      </c>
      <c r="K582" s="73" t="str">
        <f t="shared" si="8"/>
        <v/>
      </c>
    </row>
    <row r="583" spans="2:11" ht="20.100000000000001" customHeight="1" x14ac:dyDescent="0.2">
      <c r="B583" s="69" t="str">
        <f>مخزن!D581</f>
        <v/>
      </c>
      <c r="C583" s="69">
        <f>مخزن!E581</f>
        <v>0</v>
      </c>
      <c r="D583" s="69">
        <f>مخزن!F581</f>
        <v>0</v>
      </c>
      <c r="E583" s="70">
        <f>مخزن!K581</f>
        <v>0</v>
      </c>
      <c r="F583" s="71"/>
      <c r="G583" s="71"/>
      <c r="H583" s="72"/>
      <c r="I583" s="72"/>
      <c r="J583" s="73" t="str">
        <f>IFERROR((مخزن!N581/مخزن!K581),"")</f>
        <v/>
      </c>
      <c r="K583" s="73" t="str">
        <f t="shared" ref="K583:K600" si="9">IFERROR((J583*E583),"")</f>
        <v/>
      </c>
    </row>
    <row r="584" spans="2:11" ht="20.100000000000001" customHeight="1" x14ac:dyDescent="0.2">
      <c r="B584" s="69" t="str">
        <f>مخزن!D582</f>
        <v/>
      </c>
      <c r="C584" s="69">
        <f>مخزن!E582</f>
        <v>0</v>
      </c>
      <c r="D584" s="69">
        <f>مخزن!F582</f>
        <v>0</v>
      </c>
      <c r="E584" s="70">
        <f>مخزن!K582</f>
        <v>0</v>
      </c>
      <c r="F584" s="71"/>
      <c r="G584" s="71"/>
      <c r="H584" s="72"/>
      <c r="I584" s="72"/>
      <c r="J584" s="73" t="str">
        <f>IFERROR((مخزن!N582/مخزن!K582),"")</f>
        <v/>
      </c>
      <c r="K584" s="73" t="str">
        <f t="shared" si="9"/>
        <v/>
      </c>
    </row>
    <row r="585" spans="2:11" ht="20.100000000000001" customHeight="1" x14ac:dyDescent="0.2">
      <c r="B585" s="69" t="str">
        <f>مخزن!D583</f>
        <v/>
      </c>
      <c r="C585" s="69">
        <f>مخزن!E583</f>
        <v>0</v>
      </c>
      <c r="D585" s="69">
        <f>مخزن!F583</f>
        <v>0</v>
      </c>
      <c r="E585" s="70">
        <f>مخزن!K583</f>
        <v>0</v>
      </c>
      <c r="F585" s="71"/>
      <c r="G585" s="71"/>
      <c r="H585" s="72"/>
      <c r="I585" s="72"/>
      <c r="J585" s="73" t="str">
        <f>IFERROR((مخزن!N583/مخزن!K583),"")</f>
        <v/>
      </c>
      <c r="K585" s="73" t="str">
        <f t="shared" si="9"/>
        <v/>
      </c>
    </row>
    <row r="586" spans="2:11" ht="20.100000000000001" customHeight="1" x14ac:dyDescent="0.2">
      <c r="B586" s="69" t="str">
        <f>مخزن!D584</f>
        <v/>
      </c>
      <c r="C586" s="69">
        <f>مخزن!E584</f>
        <v>0</v>
      </c>
      <c r="D586" s="69">
        <f>مخزن!F584</f>
        <v>0</v>
      </c>
      <c r="E586" s="70">
        <f>مخزن!K584</f>
        <v>0</v>
      </c>
      <c r="F586" s="71"/>
      <c r="G586" s="71"/>
      <c r="H586" s="72"/>
      <c r="I586" s="72"/>
      <c r="J586" s="73" t="str">
        <f>IFERROR((مخزن!N584/مخزن!K584),"")</f>
        <v/>
      </c>
      <c r="K586" s="73" t="str">
        <f t="shared" si="9"/>
        <v/>
      </c>
    </row>
    <row r="587" spans="2:11" ht="20.100000000000001" customHeight="1" x14ac:dyDescent="0.2">
      <c r="B587" s="69" t="str">
        <f>مخزن!D585</f>
        <v/>
      </c>
      <c r="C587" s="69">
        <f>مخزن!E585</f>
        <v>0</v>
      </c>
      <c r="D587" s="69">
        <f>مخزن!F585</f>
        <v>0</v>
      </c>
      <c r="E587" s="70">
        <f>مخزن!K585</f>
        <v>0</v>
      </c>
      <c r="F587" s="71"/>
      <c r="G587" s="71"/>
      <c r="H587" s="72"/>
      <c r="I587" s="72"/>
      <c r="J587" s="73" t="str">
        <f>IFERROR((مخزن!N585/مخزن!K585),"")</f>
        <v/>
      </c>
      <c r="K587" s="73" t="str">
        <f t="shared" si="9"/>
        <v/>
      </c>
    </row>
    <row r="588" spans="2:11" ht="20.100000000000001" customHeight="1" x14ac:dyDescent="0.2">
      <c r="B588" s="69" t="str">
        <f>مخزن!D586</f>
        <v/>
      </c>
      <c r="C588" s="69">
        <f>مخزن!E586</f>
        <v>0</v>
      </c>
      <c r="D588" s="69">
        <f>مخزن!F586</f>
        <v>0</v>
      </c>
      <c r="E588" s="70">
        <f>مخزن!K586</f>
        <v>0</v>
      </c>
      <c r="F588" s="71"/>
      <c r="G588" s="71"/>
      <c r="H588" s="72"/>
      <c r="I588" s="72"/>
      <c r="J588" s="73" t="str">
        <f>IFERROR((مخزن!N586/مخزن!K586),"")</f>
        <v/>
      </c>
      <c r="K588" s="73" t="str">
        <f t="shared" si="9"/>
        <v/>
      </c>
    </row>
    <row r="589" spans="2:11" ht="20.100000000000001" customHeight="1" x14ac:dyDescent="0.2">
      <c r="B589" s="69" t="str">
        <f>مخزن!D587</f>
        <v/>
      </c>
      <c r="C589" s="69">
        <f>مخزن!E587</f>
        <v>0</v>
      </c>
      <c r="D589" s="69">
        <f>مخزن!F587</f>
        <v>0</v>
      </c>
      <c r="E589" s="70">
        <f>مخزن!K587</f>
        <v>0</v>
      </c>
      <c r="F589" s="71"/>
      <c r="G589" s="71"/>
      <c r="H589" s="72"/>
      <c r="I589" s="72"/>
      <c r="J589" s="73" t="str">
        <f>IFERROR((مخزن!N587/مخزن!K587),"")</f>
        <v/>
      </c>
      <c r="K589" s="73" t="str">
        <f t="shared" si="9"/>
        <v/>
      </c>
    </row>
    <row r="590" spans="2:11" ht="20.100000000000001" customHeight="1" x14ac:dyDescent="0.2">
      <c r="B590" s="69" t="str">
        <f>مخزن!D588</f>
        <v/>
      </c>
      <c r="C590" s="69">
        <f>مخزن!E588</f>
        <v>0</v>
      </c>
      <c r="D590" s="69">
        <f>مخزن!F588</f>
        <v>0</v>
      </c>
      <c r="E590" s="70">
        <f>مخزن!K588</f>
        <v>0</v>
      </c>
      <c r="F590" s="71"/>
      <c r="G590" s="71"/>
      <c r="H590" s="72"/>
      <c r="I590" s="72"/>
      <c r="J590" s="73" t="str">
        <f>IFERROR((مخزن!N588/مخزن!K588),"")</f>
        <v/>
      </c>
      <c r="K590" s="73" t="str">
        <f t="shared" si="9"/>
        <v/>
      </c>
    </row>
    <row r="591" spans="2:11" ht="20.100000000000001" customHeight="1" x14ac:dyDescent="0.2">
      <c r="B591" s="69" t="str">
        <f>مخزن!D589</f>
        <v/>
      </c>
      <c r="C591" s="69">
        <f>مخزن!E589</f>
        <v>0</v>
      </c>
      <c r="D591" s="69">
        <f>مخزن!F589</f>
        <v>0</v>
      </c>
      <c r="E591" s="70">
        <f>مخزن!K589</f>
        <v>0</v>
      </c>
      <c r="F591" s="71"/>
      <c r="G591" s="71"/>
      <c r="H591" s="72"/>
      <c r="I591" s="72"/>
      <c r="J591" s="73" t="str">
        <f>IFERROR((مخزن!N589/مخزن!K589),"")</f>
        <v/>
      </c>
      <c r="K591" s="73" t="str">
        <f t="shared" si="9"/>
        <v/>
      </c>
    </row>
    <row r="592" spans="2:11" ht="20.100000000000001" customHeight="1" x14ac:dyDescent="0.2">
      <c r="B592" s="69" t="str">
        <f>مخزن!D590</f>
        <v/>
      </c>
      <c r="C592" s="69">
        <f>مخزن!E590</f>
        <v>0</v>
      </c>
      <c r="D592" s="69">
        <f>مخزن!F590</f>
        <v>0</v>
      </c>
      <c r="E592" s="70">
        <f>مخزن!K590</f>
        <v>0</v>
      </c>
      <c r="F592" s="71"/>
      <c r="G592" s="71"/>
      <c r="H592" s="72"/>
      <c r="I592" s="72"/>
      <c r="J592" s="73" t="str">
        <f>IFERROR((مخزن!N590/مخزن!K590),"")</f>
        <v/>
      </c>
      <c r="K592" s="73" t="str">
        <f t="shared" si="9"/>
        <v/>
      </c>
    </row>
    <row r="593" spans="2:11" ht="20.100000000000001" customHeight="1" x14ac:dyDescent="0.2">
      <c r="B593" s="69" t="str">
        <f>مخزن!D591</f>
        <v/>
      </c>
      <c r="C593" s="69">
        <f>مخزن!E591</f>
        <v>0</v>
      </c>
      <c r="D593" s="69">
        <f>مخزن!F591</f>
        <v>0</v>
      </c>
      <c r="E593" s="70">
        <f>مخزن!K591</f>
        <v>0</v>
      </c>
      <c r="F593" s="71"/>
      <c r="G593" s="71"/>
      <c r="H593" s="72"/>
      <c r="I593" s="72"/>
      <c r="J593" s="73" t="str">
        <f>IFERROR((مخزن!N591/مخزن!K591),"")</f>
        <v/>
      </c>
      <c r="K593" s="73" t="str">
        <f t="shared" si="9"/>
        <v/>
      </c>
    </row>
    <row r="594" spans="2:11" ht="20.100000000000001" customHeight="1" x14ac:dyDescent="0.2">
      <c r="B594" s="69" t="str">
        <f>مخزن!D592</f>
        <v/>
      </c>
      <c r="C594" s="69">
        <f>مخزن!E592</f>
        <v>0</v>
      </c>
      <c r="D594" s="69">
        <f>مخزن!F592</f>
        <v>0</v>
      </c>
      <c r="E594" s="70">
        <f>مخزن!K592</f>
        <v>0</v>
      </c>
      <c r="F594" s="71"/>
      <c r="G594" s="71"/>
      <c r="H594" s="72"/>
      <c r="I594" s="72"/>
      <c r="J594" s="73" t="str">
        <f>IFERROR((مخزن!N592/مخزن!K592),"")</f>
        <v/>
      </c>
      <c r="K594" s="73" t="str">
        <f t="shared" si="9"/>
        <v/>
      </c>
    </row>
    <row r="595" spans="2:11" ht="20.100000000000001" customHeight="1" x14ac:dyDescent="0.2">
      <c r="B595" s="69" t="str">
        <f>مخزن!D593</f>
        <v/>
      </c>
      <c r="C595" s="69">
        <f>مخزن!E593</f>
        <v>0</v>
      </c>
      <c r="D595" s="69">
        <f>مخزن!F593</f>
        <v>0</v>
      </c>
      <c r="E595" s="70">
        <f>مخزن!K593</f>
        <v>0</v>
      </c>
      <c r="F595" s="71"/>
      <c r="G595" s="71"/>
      <c r="H595" s="72"/>
      <c r="I595" s="72"/>
      <c r="J595" s="73" t="str">
        <f>IFERROR((مخزن!N593/مخزن!K593),"")</f>
        <v/>
      </c>
      <c r="K595" s="73" t="str">
        <f t="shared" si="9"/>
        <v/>
      </c>
    </row>
    <row r="596" spans="2:11" ht="20.100000000000001" customHeight="1" x14ac:dyDescent="0.2">
      <c r="B596" s="69" t="str">
        <f>مخزن!D594</f>
        <v/>
      </c>
      <c r="C596" s="69">
        <f>مخزن!E594</f>
        <v>0</v>
      </c>
      <c r="D596" s="69">
        <f>مخزن!F594</f>
        <v>0</v>
      </c>
      <c r="E596" s="70">
        <f>مخزن!K594</f>
        <v>0</v>
      </c>
      <c r="F596" s="71"/>
      <c r="G596" s="71"/>
      <c r="H596" s="72"/>
      <c r="I596" s="72"/>
      <c r="J596" s="73" t="str">
        <f>IFERROR((مخزن!N594/مخزن!K594),"")</f>
        <v/>
      </c>
      <c r="K596" s="73" t="str">
        <f t="shared" si="9"/>
        <v/>
      </c>
    </row>
    <row r="597" spans="2:11" ht="20.100000000000001" customHeight="1" x14ac:dyDescent="0.2">
      <c r="B597" s="69" t="str">
        <f>مخزن!D595</f>
        <v/>
      </c>
      <c r="C597" s="69">
        <f>مخزن!E595</f>
        <v>0</v>
      </c>
      <c r="D597" s="69">
        <f>مخزن!F595</f>
        <v>0</v>
      </c>
      <c r="E597" s="70">
        <f>مخزن!K595</f>
        <v>0</v>
      </c>
      <c r="F597" s="71"/>
      <c r="G597" s="71"/>
      <c r="H597" s="72"/>
      <c r="I597" s="72"/>
      <c r="J597" s="73" t="str">
        <f>IFERROR((مخزن!N595/مخزن!K595),"")</f>
        <v/>
      </c>
      <c r="K597" s="73" t="str">
        <f t="shared" si="9"/>
        <v/>
      </c>
    </row>
    <row r="598" spans="2:11" ht="20.100000000000001" customHeight="1" x14ac:dyDescent="0.2">
      <c r="B598" s="69" t="str">
        <f>مخزن!D596</f>
        <v/>
      </c>
      <c r="C598" s="69">
        <f>مخزن!E596</f>
        <v>0</v>
      </c>
      <c r="D598" s="69">
        <f>مخزن!F596</f>
        <v>0</v>
      </c>
      <c r="E598" s="70">
        <f>مخزن!K596</f>
        <v>0</v>
      </c>
      <c r="F598" s="71"/>
      <c r="G598" s="71"/>
      <c r="H598" s="72"/>
      <c r="I598" s="72"/>
      <c r="J598" s="73" t="str">
        <f>IFERROR((مخزن!N596/مخزن!K596),"")</f>
        <v/>
      </c>
      <c r="K598" s="73" t="str">
        <f t="shared" si="9"/>
        <v/>
      </c>
    </row>
    <row r="599" spans="2:11" ht="20.100000000000001" customHeight="1" x14ac:dyDescent="0.2">
      <c r="B599" s="69" t="str">
        <f>مخزن!D597</f>
        <v/>
      </c>
      <c r="C599" s="69">
        <f>مخزن!E597</f>
        <v>0</v>
      </c>
      <c r="D599" s="69">
        <f>مخزن!F597</f>
        <v>0</v>
      </c>
      <c r="E599" s="70">
        <f>مخزن!K597</f>
        <v>0</v>
      </c>
      <c r="F599" s="71"/>
      <c r="G599" s="71"/>
      <c r="H599" s="72"/>
      <c r="I599" s="72"/>
      <c r="J599" s="73" t="str">
        <f>IFERROR((مخزن!N597/مخزن!K597),"")</f>
        <v/>
      </c>
      <c r="K599" s="73" t="str">
        <f t="shared" si="9"/>
        <v/>
      </c>
    </row>
    <row r="600" spans="2:11" ht="20.100000000000001" customHeight="1" x14ac:dyDescent="0.2">
      <c r="B600" s="69" t="str">
        <f>مخزن!D598</f>
        <v/>
      </c>
      <c r="C600" s="69">
        <f>مخزن!E598</f>
        <v>0</v>
      </c>
      <c r="D600" s="69">
        <f>مخزن!F598</f>
        <v>0</v>
      </c>
      <c r="E600" s="70">
        <f>مخزن!K598</f>
        <v>0</v>
      </c>
      <c r="F600" s="71"/>
      <c r="G600" s="71"/>
      <c r="H600" s="72"/>
      <c r="I600" s="72"/>
      <c r="J600" s="73" t="str">
        <f>IFERROR((مخزن!N598/مخزن!K598),"")</f>
        <v/>
      </c>
      <c r="K600" s="73" t="str">
        <f t="shared" si="9"/>
        <v/>
      </c>
    </row>
    <row r="601" spans="2:11" ht="20.100000000000001" customHeight="1" x14ac:dyDescent="0.2"/>
    <row r="602" spans="2:11" ht="20.100000000000001" customHeight="1" x14ac:dyDescent="0.2"/>
    <row r="603" spans="2:11" ht="20.100000000000001" customHeight="1" x14ac:dyDescent="0.2"/>
    <row r="604" spans="2:11" ht="20.100000000000001" customHeight="1" x14ac:dyDescent="0.2"/>
    <row r="605" spans="2:11" ht="20.100000000000001" customHeight="1" x14ac:dyDescent="0.2"/>
    <row r="606" spans="2:11" ht="20.100000000000001" customHeight="1" x14ac:dyDescent="0.2"/>
    <row r="607" spans="2:11" ht="20.100000000000001" customHeight="1" x14ac:dyDescent="0.2"/>
    <row r="608" spans="2:11" ht="20.100000000000001" customHeight="1" x14ac:dyDescent="0.2"/>
    <row r="609" ht="20.100000000000001" customHeight="1" x14ac:dyDescent="0.2"/>
    <row r="610" ht="20.100000000000001" customHeight="1" x14ac:dyDescent="0.2"/>
    <row r="611" ht="20.100000000000001" customHeight="1" x14ac:dyDescent="0.2"/>
    <row r="612" ht="20.100000000000001" customHeight="1" x14ac:dyDescent="0.2"/>
    <row r="613" ht="20.100000000000001" customHeight="1" x14ac:dyDescent="0.2"/>
    <row r="614" ht="20.100000000000001" customHeight="1" x14ac:dyDescent="0.2"/>
    <row r="615" ht="20.100000000000001" customHeight="1" x14ac:dyDescent="0.2"/>
    <row r="616" ht="20.100000000000001" customHeight="1" x14ac:dyDescent="0.2"/>
    <row r="617" ht="20.100000000000001" customHeight="1" x14ac:dyDescent="0.2"/>
    <row r="618" ht="20.100000000000001" customHeight="1" x14ac:dyDescent="0.2"/>
    <row r="619" ht="20.100000000000001" customHeight="1" x14ac:dyDescent="0.2"/>
    <row r="620" ht="20.100000000000001" customHeight="1" x14ac:dyDescent="0.2"/>
    <row r="621" ht="20.100000000000001" customHeight="1" x14ac:dyDescent="0.2"/>
    <row r="622" ht="20.100000000000001" customHeight="1" x14ac:dyDescent="0.2"/>
    <row r="623" ht="20.100000000000001" customHeight="1" x14ac:dyDescent="0.2"/>
    <row r="624" ht="20.100000000000001" customHeight="1" x14ac:dyDescent="0.2"/>
    <row r="625" ht="20.100000000000001" customHeight="1" x14ac:dyDescent="0.2"/>
    <row r="626" ht="20.100000000000001" customHeight="1" x14ac:dyDescent="0.2"/>
    <row r="627" ht="20.100000000000001" customHeight="1" x14ac:dyDescent="0.2"/>
    <row r="628" ht="20.100000000000001" customHeight="1" x14ac:dyDescent="0.2"/>
    <row r="629" ht="20.100000000000001" customHeight="1" x14ac:dyDescent="0.2"/>
    <row r="630" ht="20.100000000000001" customHeight="1" x14ac:dyDescent="0.2"/>
    <row r="631" ht="20.100000000000001" customHeight="1" x14ac:dyDescent="0.2"/>
    <row r="632" ht="20.100000000000001" customHeight="1" x14ac:dyDescent="0.2"/>
    <row r="633" ht="20.100000000000001" customHeight="1" x14ac:dyDescent="0.2"/>
    <row r="634" ht="20.100000000000001" customHeight="1" x14ac:dyDescent="0.2"/>
    <row r="635" ht="20.100000000000001" customHeight="1" x14ac:dyDescent="0.2"/>
    <row r="636" ht="20.100000000000001" customHeight="1" x14ac:dyDescent="0.2"/>
    <row r="637" ht="20.100000000000001" customHeight="1" x14ac:dyDescent="0.2"/>
    <row r="638" ht="20.100000000000001" customHeight="1" x14ac:dyDescent="0.2"/>
    <row r="639" ht="20.100000000000001" customHeight="1" x14ac:dyDescent="0.2"/>
    <row r="640" ht="20.100000000000001" customHeight="1" x14ac:dyDescent="0.2"/>
    <row r="641" ht="20.100000000000001" customHeight="1" x14ac:dyDescent="0.2"/>
    <row r="642" ht="20.100000000000001" customHeight="1" x14ac:dyDescent="0.2"/>
    <row r="643" ht="20.100000000000001" customHeight="1" x14ac:dyDescent="0.2"/>
    <row r="644" ht="20.100000000000001" customHeight="1" x14ac:dyDescent="0.2"/>
    <row r="645" ht="20.100000000000001" customHeight="1" x14ac:dyDescent="0.2"/>
    <row r="646" ht="20.100000000000001" customHeight="1" x14ac:dyDescent="0.2"/>
    <row r="647" ht="20.100000000000001" customHeight="1" x14ac:dyDescent="0.2"/>
    <row r="648" ht="20.100000000000001" customHeight="1" x14ac:dyDescent="0.2"/>
    <row r="649" ht="20.100000000000001" customHeight="1" x14ac:dyDescent="0.2"/>
    <row r="650" ht="20.100000000000001" customHeight="1" x14ac:dyDescent="0.2"/>
    <row r="651" ht="20.100000000000001" customHeight="1" x14ac:dyDescent="0.2"/>
    <row r="652" ht="20.100000000000001" customHeight="1" x14ac:dyDescent="0.2"/>
    <row r="653" ht="20.100000000000001" customHeight="1" x14ac:dyDescent="0.2"/>
    <row r="654" ht="20.100000000000001" customHeight="1" x14ac:dyDescent="0.2"/>
    <row r="655" ht="20.100000000000001" customHeight="1" x14ac:dyDescent="0.2"/>
    <row r="656" ht="20.100000000000001" customHeight="1" x14ac:dyDescent="0.2"/>
    <row r="657" ht="20.100000000000001" customHeight="1" x14ac:dyDescent="0.2"/>
    <row r="658" ht="20.100000000000001" customHeight="1" x14ac:dyDescent="0.2"/>
    <row r="659" ht="20.100000000000001" customHeight="1" x14ac:dyDescent="0.2"/>
    <row r="660" ht="20.100000000000001" customHeight="1" x14ac:dyDescent="0.2"/>
    <row r="661" ht="20.100000000000001" customHeight="1" x14ac:dyDescent="0.2"/>
    <row r="662" ht="20.100000000000001" customHeight="1" x14ac:dyDescent="0.2"/>
    <row r="663" ht="20.100000000000001" customHeight="1" x14ac:dyDescent="0.2"/>
    <row r="664" ht="20.100000000000001" customHeight="1" x14ac:dyDescent="0.2"/>
    <row r="665" ht="20.100000000000001" customHeight="1" x14ac:dyDescent="0.2"/>
    <row r="666" ht="20.100000000000001" customHeight="1" x14ac:dyDescent="0.2"/>
    <row r="667" ht="20.100000000000001" customHeight="1" x14ac:dyDescent="0.2"/>
    <row r="668" ht="20.100000000000001" customHeight="1" x14ac:dyDescent="0.2"/>
    <row r="669" ht="20.100000000000001" customHeight="1" x14ac:dyDescent="0.2"/>
    <row r="670" ht="20.100000000000001" customHeight="1" x14ac:dyDescent="0.2"/>
    <row r="671" ht="20.100000000000001" customHeight="1" x14ac:dyDescent="0.2"/>
    <row r="672" ht="20.100000000000001" customHeight="1" x14ac:dyDescent="0.2"/>
    <row r="673" ht="20.100000000000001" customHeight="1" x14ac:dyDescent="0.2"/>
    <row r="674" ht="20.100000000000001" customHeight="1" x14ac:dyDescent="0.2"/>
    <row r="675" ht="20.100000000000001" customHeight="1" x14ac:dyDescent="0.2"/>
    <row r="676" ht="20.100000000000001" customHeight="1" x14ac:dyDescent="0.2"/>
    <row r="677" ht="20.100000000000001" customHeight="1" x14ac:dyDescent="0.2"/>
    <row r="678" ht="20.100000000000001" customHeight="1" x14ac:dyDescent="0.2"/>
    <row r="679" ht="20.100000000000001" customHeight="1" x14ac:dyDescent="0.2"/>
    <row r="680" ht="20.100000000000001" customHeight="1" x14ac:dyDescent="0.2"/>
    <row r="681" ht="20.100000000000001" customHeight="1" x14ac:dyDescent="0.2"/>
    <row r="682" ht="20.100000000000001" customHeight="1" x14ac:dyDescent="0.2"/>
    <row r="683" ht="20.100000000000001" customHeight="1" x14ac:dyDescent="0.2"/>
    <row r="684" ht="20.100000000000001" customHeight="1" x14ac:dyDescent="0.2"/>
    <row r="685" ht="20.100000000000001" customHeight="1" x14ac:dyDescent="0.2"/>
    <row r="686" ht="20.100000000000001" customHeight="1" x14ac:dyDescent="0.2"/>
    <row r="687" ht="20.100000000000001" customHeight="1" x14ac:dyDescent="0.2"/>
    <row r="688" ht="20.100000000000001" customHeight="1" x14ac:dyDescent="0.2"/>
    <row r="689" ht="20.100000000000001" customHeight="1" x14ac:dyDescent="0.2"/>
    <row r="690" ht="20.100000000000001" customHeight="1" x14ac:dyDescent="0.2"/>
    <row r="691" ht="20.100000000000001" customHeight="1" x14ac:dyDescent="0.2"/>
    <row r="692" ht="20.100000000000001" customHeight="1" x14ac:dyDescent="0.2"/>
    <row r="693" ht="20.100000000000001" customHeight="1" x14ac:dyDescent="0.2"/>
    <row r="694" ht="20.100000000000001" customHeight="1" x14ac:dyDescent="0.2"/>
    <row r="695" ht="20.100000000000001" customHeight="1" x14ac:dyDescent="0.2"/>
    <row r="696" ht="20.100000000000001" customHeight="1" x14ac:dyDescent="0.2"/>
    <row r="697" ht="20.100000000000001" customHeight="1" x14ac:dyDescent="0.2"/>
    <row r="698" ht="20.100000000000001" customHeight="1" x14ac:dyDescent="0.2"/>
    <row r="699" ht="20.100000000000001" customHeight="1" x14ac:dyDescent="0.2"/>
    <row r="700" ht="20.100000000000001" customHeight="1" x14ac:dyDescent="0.2"/>
    <row r="701" ht="20.100000000000001" customHeight="1" x14ac:dyDescent="0.2"/>
    <row r="702" ht="20.100000000000001" customHeight="1" x14ac:dyDescent="0.2"/>
    <row r="703" ht="20.100000000000001" customHeight="1" x14ac:dyDescent="0.2"/>
    <row r="704" ht="20.100000000000001" customHeight="1" x14ac:dyDescent="0.2"/>
    <row r="705" ht="20.100000000000001" customHeight="1" x14ac:dyDescent="0.2"/>
    <row r="706" ht="20.100000000000001" customHeight="1" x14ac:dyDescent="0.2"/>
    <row r="707" ht="20.100000000000001" customHeight="1" x14ac:dyDescent="0.2"/>
    <row r="708" ht="20.100000000000001" customHeight="1" x14ac:dyDescent="0.2"/>
    <row r="709" ht="20.100000000000001" customHeight="1" x14ac:dyDescent="0.2"/>
    <row r="710" ht="20.100000000000001" customHeight="1" x14ac:dyDescent="0.2"/>
    <row r="711" ht="20.100000000000001" customHeight="1" x14ac:dyDescent="0.2"/>
    <row r="712" ht="20.100000000000001" customHeight="1" x14ac:dyDescent="0.2"/>
    <row r="713" ht="20.100000000000001" customHeight="1" x14ac:dyDescent="0.2"/>
    <row r="714" ht="20.100000000000001" customHeight="1" x14ac:dyDescent="0.2"/>
    <row r="715" ht="20.100000000000001" customHeight="1" x14ac:dyDescent="0.2"/>
    <row r="716" ht="20.100000000000001" customHeight="1" x14ac:dyDescent="0.2"/>
    <row r="717" ht="20.100000000000001" customHeight="1" x14ac:dyDescent="0.2"/>
    <row r="718" ht="20.100000000000001" customHeight="1" x14ac:dyDescent="0.2"/>
    <row r="719" ht="20.100000000000001" customHeight="1" x14ac:dyDescent="0.2"/>
    <row r="720" ht="20.100000000000001" customHeight="1" x14ac:dyDescent="0.2"/>
    <row r="721" ht="20.100000000000001" customHeight="1" x14ac:dyDescent="0.2"/>
    <row r="722" ht="20.100000000000001" customHeight="1" x14ac:dyDescent="0.2"/>
    <row r="723" ht="20.100000000000001" customHeight="1" x14ac:dyDescent="0.2"/>
    <row r="724" ht="20.100000000000001" customHeight="1" x14ac:dyDescent="0.2"/>
    <row r="725" ht="20.100000000000001" customHeight="1" x14ac:dyDescent="0.2"/>
    <row r="726" ht="20.100000000000001" customHeight="1" x14ac:dyDescent="0.2"/>
    <row r="727" ht="20.100000000000001" customHeight="1" x14ac:dyDescent="0.2"/>
    <row r="728" ht="20.100000000000001" customHeight="1" x14ac:dyDescent="0.2"/>
    <row r="729" ht="20.100000000000001" customHeight="1" x14ac:dyDescent="0.2"/>
    <row r="730" ht="20.100000000000001" customHeight="1" x14ac:dyDescent="0.2"/>
    <row r="731" ht="20.100000000000001" customHeight="1" x14ac:dyDescent="0.2"/>
    <row r="732" ht="20.100000000000001" customHeight="1" x14ac:dyDescent="0.2"/>
    <row r="733" ht="20.100000000000001" customHeight="1" x14ac:dyDescent="0.2"/>
    <row r="734" ht="20.100000000000001" customHeight="1" x14ac:dyDescent="0.2"/>
    <row r="735" ht="20.100000000000001" customHeight="1" x14ac:dyDescent="0.2"/>
    <row r="736" ht="20.100000000000001" customHeight="1" x14ac:dyDescent="0.2"/>
    <row r="737" ht="20.100000000000001" customHeight="1" x14ac:dyDescent="0.2"/>
    <row r="738" ht="20.100000000000001" customHeight="1" x14ac:dyDescent="0.2"/>
    <row r="739" ht="20.100000000000001" customHeight="1" x14ac:dyDescent="0.2"/>
    <row r="740" ht="20.100000000000001" customHeight="1" x14ac:dyDescent="0.2"/>
    <row r="741" ht="20.100000000000001" customHeight="1" x14ac:dyDescent="0.2"/>
    <row r="742" ht="20.100000000000001" customHeight="1" x14ac:dyDescent="0.2"/>
    <row r="743" ht="20.100000000000001" customHeight="1" x14ac:dyDescent="0.2"/>
    <row r="744" ht="20.100000000000001" customHeight="1" x14ac:dyDescent="0.2"/>
    <row r="745" ht="20.100000000000001" customHeight="1" x14ac:dyDescent="0.2"/>
    <row r="746" ht="20.100000000000001" customHeight="1" x14ac:dyDescent="0.2"/>
    <row r="747" ht="20.100000000000001" customHeight="1" x14ac:dyDescent="0.2"/>
    <row r="748" ht="20.100000000000001" customHeight="1" x14ac:dyDescent="0.2"/>
    <row r="749" ht="20.100000000000001" customHeight="1" x14ac:dyDescent="0.2"/>
    <row r="750" ht="20.100000000000001" customHeight="1" x14ac:dyDescent="0.2"/>
    <row r="751" ht="20.100000000000001" customHeight="1" x14ac:dyDescent="0.2"/>
    <row r="752" ht="20.100000000000001" customHeight="1" x14ac:dyDescent="0.2"/>
    <row r="753" ht="20.100000000000001" customHeight="1" x14ac:dyDescent="0.2"/>
    <row r="754" ht="20.100000000000001" customHeight="1" x14ac:dyDescent="0.2"/>
    <row r="755" ht="20.100000000000001" customHeight="1" x14ac:dyDescent="0.2"/>
    <row r="756" ht="20.100000000000001" customHeight="1" x14ac:dyDescent="0.2"/>
    <row r="757" ht="20.100000000000001" customHeight="1" x14ac:dyDescent="0.2"/>
    <row r="758" ht="20.100000000000001" customHeight="1" x14ac:dyDescent="0.2"/>
    <row r="759" ht="20.100000000000001" customHeight="1" x14ac:dyDescent="0.2"/>
    <row r="760" ht="20.100000000000001" customHeight="1" x14ac:dyDescent="0.2"/>
    <row r="761" ht="20.100000000000001" customHeight="1" x14ac:dyDescent="0.2"/>
    <row r="762" ht="20.100000000000001" customHeight="1" x14ac:dyDescent="0.2"/>
    <row r="763" ht="20.100000000000001" customHeight="1" x14ac:dyDescent="0.2"/>
    <row r="764" ht="20.100000000000001" customHeight="1" x14ac:dyDescent="0.2"/>
    <row r="765" ht="20.100000000000001" customHeight="1" x14ac:dyDescent="0.2"/>
    <row r="766" ht="20.100000000000001" customHeight="1" x14ac:dyDescent="0.2"/>
    <row r="767" ht="20.100000000000001" customHeight="1" x14ac:dyDescent="0.2"/>
    <row r="768" ht="20.100000000000001" customHeight="1" x14ac:dyDescent="0.2"/>
    <row r="769" ht="20.100000000000001" customHeight="1" x14ac:dyDescent="0.2"/>
    <row r="770" ht="20.100000000000001" customHeight="1" x14ac:dyDescent="0.2"/>
    <row r="771" ht="20.100000000000001" customHeight="1" x14ac:dyDescent="0.2"/>
    <row r="772" ht="20.100000000000001" customHeight="1" x14ac:dyDescent="0.2"/>
    <row r="773" ht="20.100000000000001" customHeight="1" x14ac:dyDescent="0.2"/>
    <row r="774" ht="20.100000000000001" customHeight="1" x14ac:dyDescent="0.2"/>
    <row r="775" ht="20.100000000000001" customHeight="1" x14ac:dyDescent="0.2"/>
    <row r="776" ht="20.100000000000001" customHeight="1" x14ac:dyDescent="0.2"/>
    <row r="777" ht="20.100000000000001" customHeight="1" x14ac:dyDescent="0.2"/>
    <row r="778" ht="20.100000000000001" customHeight="1" x14ac:dyDescent="0.2"/>
    <row r="779" ht="20.100000000000001" customHeight="1" x14ac:dyDescent="0.2"/>
    <row r="780" ht="20.100000000000001" customHeight="1" x14ac:dyDescent="0.2"/>
    <row r="781" ht="20.100000000000001" customHeight="1" x14ac:dyDescent="0.2"/>
    <row r="782" ht="20.100000000000001" customHeight="1" x14ac:dyDescent="0.2"/>
    <row r="783" ht="20.100000000000001" customHeight="1" x14ac:dyDescent="0.2"/>
    <row r="784" ht="20.100000000000001" customHeight="1" x14ac:dyDescent="0.2"/>
    <row r="785" ht="20.100000000000001" customHeight="1" x14ac:dyDescent="0.2"/>
    <row r="786" ht="20.100000000000001" customHeight="1" x14ac:dyDescent="0.2"/>
    <row r="787" ht="20.100000000000001" customHeight="1" x14ac:dyDescent="0.2"/>
    <row r="788" ht="20.100000000000001" customHeight="1" x14ac:dyDescent="0.2"/>
    <row r="789" ht="20.100000000000001" customHeight="1" x14ac:dyDescent="0.2"/>
    <row r="790" ht="20.100000000000001" customHeight="1" x14ac:dyDescent="0.2"/>
    <row r="791" ht="20.100000000000001" customHeight="1" x14ac:dyDescent="0.2"/>
    <row r="792" ht="20.100000000000001" customHeight="1" x14ac:dyDescent="0.2"/>
    <row r="793" ht="20.100000000000001" customHeight="1" x14ac:dyDescent="0.2"/>
    <row r="794" ht="20.100000000000001" customHeight="1" x14ac:dyDescent="0.2"/>
    <row r="795" ht="20.100000000000001" customHeight="1" x14ac:dyDescent="0.2"/>
    <row r="796" ht="20.100000000000001" customHeight="1" x14ac:dyDescent="0.2"/>
    <row r="797" ht="20.100000000000001" customHeight="1" x14ac:dyDescent="0.2"/>
    <row r="798" ht="20.100000000000001" customHeight="1" x14ac:dyDescent="0.2"/>
    <row r="799" ht="20.100000000000001" customHeight="1" x14ac:dyDescent="0.2"/>
    <row r="800" ht="20.100000000000001" customHeight="1" x14ac:dyDescent="0.2"/>
    <row r="801" ht="20.100000000000001" customHeight="1" x14ac:dyDescent="0.2"/>
    <row r="802" ht="20.100000000000001" customHeight="1" x14ac:dyDescent="0.2"/>
    <row r="803" ht="20.100000000000001" customHeight="1" x14ac:dyDescent="0.2"/>
    <row r="804" ht="20.100000000000001" customHeight="1" x14ac:dyDescent="0.2"/>
    <row r="805" ht="20.100000000000001" customHeight="1" x14ac:dyDescent="0.2"/>
    <row r="806" ht="20.100000000000001" customHeight="1" x14ac:dyDescent="0.2"/>
    <row r="807" ht="20.100000000000001" customHeight="1" x14ac:dyDescent="0.2"/>
    <row r="808" ht="20.100000000000001" customHeight="1" x14ac:dyDescent="0.2"/>
    <row r="809" ht="20.100000000000001" customHeight="1" x14ac:dyDescent="0.2"/>
    <row r="810" ht="20.100000000000001" customHeight="1" x14ac:dyDescent="0.2"/>
    <row r="811" ht="20.100000000000001" customHeight="1" x14ac:dyDescent="0.2"/>
    <row r="812" ht="20.100000000000001" customHeight="1" x14ac:dyDescent="0.2"/>
    <row r="813" ht="20.100000000000001" customHeight="1" x14ac:dyDescent="0.2"/>
    <row r="814" ht="20.100000000000001" customHeight="1" x14ac:dyDescent="0.2"/>
    <row r="815" ht="20.100000000000001" customHeight="1" x14ac:dyDescent="0.2"/>
    <row r="816" ht="20.100000000000001" customHeight="1" x14ac:dyDescent="0.2"/>
    <row r="817" ht="20.100000000000001" customHeight="1" x14ac:dyDescent="0.2"/>
    <row r="818" ht="20.100000000000001" customHeight="1" x14ac:dyDescent="0.2"/>
    <row r="819" ht="20.100000000000001" customHeight="1" x14ac:dyDescent="0.2"/>
    <row r="820" ht="20.100000000000001" customHeight="1" x14ac:dyDescent="0.2"/>
    <row r="821" ht="20.100000000000001" customHeight="1" x14ac:dyDescent="0.2"/>
    <row r="822" ht="20.100000000000001" customHeight="1" x14ac:dyDescent="0.2"/>
    <row r="823" ht="20.100000000000001" customHeight="1" x14ac:dyDescent="0.2"/>
    <row r="824" ht="20.100000000000001" customHeight="1" x14ac:dyDescent="0.2"/>
    <row r="825" ht="20.100000000000001" customHeight="1" x14ac:dyDescent="0.2"/>
    <row r="826" ht="20.100000000000001" customHeight="1" x14ac:dyDescent="0.2"/>
    <row r="827" ht="20.100000000000001" customHeight="1" x14ac:dyDescent="0.2"/>
    <row r="828" ht="20.100000000000001" customHeight="1" x14ac:dyDescent="0.2"/>
    <row r="829" ht="20.100000000000001" customHeight="1" x14ac:dyDescent="0.2"/>
    <row r="830" ht="20.100000000000001" customHeight="1" x14ac:dyDescent="0.2"/>
    <row r="831" ht="20.100000000000001" customHeight="1" x14ac:dyDescent="0.2"/>
    <row r="832" ht="20.100000000000001" customHeight="1" x14ac:dyDescent="0.2"/>
    <row r="833" ht="20.100000000000001" customHeight="1" x14ac:dyDescent="0.2"/>
    <row r="834" ht="20.100000000000001" customHeight="1" x14ac:dyDescent="0.2"/>
    <row r="835" ht="20.100000000000001" customHeight="1" x14ac:dyDescent="0.2"/>
    <row r="836" ht="20.100000000000001" customHeight="1" x14ac:dyDescent="0.2"/>
    <row r="837" ht="20.100000000000001" customHeight="1" x14ac:dyDescent="0.2"/>
    <row r="838" ht="20.100000000000001" customHeight="1" x14ac:dyDescent="0.2"/>
    <row r="839" ht="20.100000000000001" customHeight="1" x14ac:dyDescent="0.2"/>
    <row r="840" ht="20.100000000000001" customHeight="1" x14ac:dyDescent="0.2"/>
    <row r="841" ht="20.100000000000001" customHeight="1" x14ac:dyDescent="0.2"/>
    <row r="842" ht="20.100000000000001" customHeight="1" x14ac:dyDescent="0.2"/>
    <row r="843" ht="20.100000000000001" customHeight="1" x14ac:dyDescent="0.2"/>
    <row r="844" ht="20.100000000000001" customHeight="1" x14ac:dyDescent="0.2"/>
    <row r="845" ht="20.100000000000001" customHeight="1" x14ac:dyDescent="0.2"/>
    <row r="846" ht="20.100000000000001" customHeight="1" x14ac:dyDescent="0.2"/>
    <row r="847" ht="20.100000000000001" customHeight="1" x14ac:dyDescent="0.2"/>
    <row r="848" ht="20.100000000000001" customHeight="1" x14ac:dyDescent="0.2"/>
    <row r="849" ht="20.100000000000001" customHeight="1" x14ac:dyDescent="0.2"/>
    <row r="850" ht="20.100000000000001" customHeight="1" x14ac:dyDescent="0.2"/>
    <row r="851" ht="20.100000000000001" customHeight="1" x14ac:dyDescent="0.2"/>
    <row r="852" ht="20.100000000000001" customHeight="1" x14ac:dyDescent="0.2"/>
    <row r="853" ht="20.100000000000001" customHeight="1" x14ac:dyDescent="0.2"/>
    <row r="854" ht="20.100000000000001" customHeight="1" x14ac:dyDescent="0.2"/>
    <row r="855" ht="20.100000000000001" customHeight="1" x14ac:dyDescent="0.2"/>
    <row r="856" ht="20.100000000000001" customHeight="1" x14ac:dyDescent="0.2"/>
    <row r="857" ht="20.100000000000001" customHeight="1" x14ac:dyDescent="0.2"/>
    <row r="858" ht="20.100000000000001" customHeight="1" x14ac:dyDescent="0.2"/>
    <row r="859" ht="20.100000000000001" customHeight="1" x14ac:dyDescent="0.2"/>
    <row r="860" ht="20.100000000000001" customHeight="1" x14ac:dyDescent="0.2"/>
    <row r="861" ht="20.100000000000001" customHeight="1" x14ac:dyDescent="0.2"/>
    <row r="862" ht="20.100000000000001" customHeight="1" x14ac:dyDescent="0.2"/>
    <row r="863" ht="20.100000000000001" customHeight="1" x14ac:dyDescent="0.2"/>
    <row r="864" ht="20.100000000000001" customHeight="1" x14ac:dyDescent="0.2"/>
    <row r="865" ht="20.100000000000001" customHeight="1" x14ac:dyDescent="0.2"/>
    <row r="866" ht="20.100000000000001" customHeight="1" x14ac:dyDescent="0.2"/>
    <row r="867" ht="20.100000000000001" customHeight="1" x14ac:dyDescent="0.2"/>
    <row r="868" ht="20.100000000000001" customHeight="1" x14ac:dyDescent="0.2"/>
    <row r="869" ht="20.100000000000001" customHeight="1" x14ac:dyDescent="0.2"/>
    <row r="870" ht="20.100000000000001" customHeight="1" x14ac:dyDescent="0.2"/>
    <row r="871" ht="20.100000000000001" customHeight="1" x14ac:dyDescent="0.2"/>
    <row r="872" ht="20.100000000000001" customHeight="1" x14ac:dyDescent="0.2"/>
    <row r="873" ht="20.100000000000001" customHeight="1" x14ac:dyDescent="0.2"/>
    <row r="874" ht="20.100000000000001" customHeight="1" x14ac:dyDescent="0.2"/>
    <row r="875" ht="20.100000000000001" customHeight="1" x14ac:dyDescent="0.2"/>
    <row r="876" ht="20.100000000000001" customHeight="1" x14ac:dyDescent="0.2"/>
    <row r="877" ht="20.100000000000001" customHeight="1" x14ac:dyDescent="0.2"/>
    <row r="878" ht="20.100000000000001" customHeight="1" x14ac:dyDescent="0.2"/>
    <row r="879" ht="20.100000000000001" customHeight="1" x14ac:dyDescent="0.2"/>
    <row r="880" ht="20.100000000000001" customHeight="1" x14ac:dyDescent="0.2"/>
    <row r="881" ht="20.100000000000001" customHeight="1" x14ac:dyDescent="0.2"/>
    <row r="882" ht="20.100000000000001" customHeight="1" x14ac:dyDescent="0.2"/>
    <row r="883" ht="20.100000000000001" customHeight="1" x14ac:dyDescent="0.2"/>
    <row r="884" ht="20.100000000000001" customHeight="1" x14ac:dyDescent="0.2"/>
    <row r="885" ht="20.100000000000001" customHeight="1" x14ac:dyDescent="0.2"/>
    <row r="886" ht="20.100000000000001" customHeight="1" x14ac:dyDescent="0.2"/>
    <row r="887" ht="20.100000000000001" customHeight="1" x14ac:dyDescent="0.2"/>
    <row r="888" ht="20.100000000000001" customHeight="1" x14ac:dyDescent="0.2"/>
    <row r="889" ht="20.100000000000001" customHeight="1" x14ac:dyDescent="0.2"/>
    <row r="890" ht="20.100000000000001" customHeight="1" x14ac:dyDescent="0.2"/>
    <row r="891" ht="20.100000000000001" customHeight="1" x14ac:dyDescent="0.2"/>
    <row r="892" ht="20.100000000000001" customHeight="1" x14ac:dyDescent="0.2"/>
    <row r="893" ht="20.100000000000001" customHeight="1" x14ac:dyDescent="0.2"/>
    <row r="894" ht="20.100000000000001" customHeight="1" x14ac:dyDescent="0.2"/>
    <row r="895" ht="20.100000000000001" customHeight="1" x14ac:dyDescent="0.2"/>
    <row r="896" ht="20.100000000000001" customHeight="1" x14ac:dyDescent="0.2"/>
    <row r="897" ht="20.100000000000001" customHeight="1" x14ac:dyDescent="0.2"/>
    <row r="898" ht="20.100000000000001" customHeight="1" x14ac:dyDescent="0.2"/>
    <row r="899" ht="20.100000000000001" customHeight="1" x14ac:dyDescent="0.2"/>
    <row r="900" ht="20.100000000000001" customHeight="1" x14ac:dyDescent="0.2"/>
    <row r="901" ht="20.100000000000001" customHeight="1" x14ac:dyDescent="0.2"/>
    <row r="902" ht="20.100000000000001" customHeight="1" x14ac:dyDescent="0.2"/>
    <row r="903" ht="20.100000000000001" customHeight="1" x14ac:dyDescent="0.2"/>
    <row r="904" ht="20.100000000000001" customHeight="1" x14ac:dyDescent="0.2"/>
    <row r="905" ht="20.100000000000001" customHeight="1" x14ac:dyDescent="0.2"/>
    <row r="906" ht="20.100000000000001" customHeight="1" x14ac:dyDescent="0.2"/>
    <row r="907" ht="20.100000000000001" customHeight="1" x14ac:dyDescent="0.2"/>
    <row r="908" ht="20.100000000000001" customHeight="1" x14ac:dyDescent="0.2"/>
    <row r="909" ht="20.100000000000001" customHeight="1" x14ac:dyDescent="0.2"/>
    <row r="910" ht="20.100000000000001" customHeight="1" x14ac:dyDescent="0.2"/>
    <row r="911" ht="20.100000000000001" customHeight="1" x14ac:dyDescent="0.2"/>
    <row r="912" ht="20.100000000000001" customHeight="1" x14ac:dyDescent="0.2"/>
    <row r="913" ht="20.100000000000001" customHeight="1" x14ac:dyDescent="0.2"/>
    <row r="914" ht="20.100000000000001" customHeight="1" x14ac:dyDescent="0.2"/>
    <row r="915" ht="20.100000000000001" customHeight="1" x14ac:dyDescent="0.2"/>
    <row r="916" ht="20.100000000000001" customHeight="1" x14ac:dyDescent="0.2"/>
    <row r="917" ht="20.100000000000001" customHeight="1" x14ac:dyDescent="0.2"/>
    <row r="918" ht="20.100000000000001" customHeight="1" x14ac:dyDescent="0.2"/>
    <row r="919" ht="20.100000000000001" customHeight="1" x14ac:dyDescent="0.2"/>
    <row r="920" ht="20.100000000000001" customHeight="1" x14ac:dyDescent="0.2"/>
    <row r="921" ht="20.100000000000001" customHeight="1" x14ac:dyDescent="0.2"/>
    <row r="922" ht="20.100000000000001" customHeight="1" x14ac:dyDescent="0.2"/>
    <row r="923" ht="20.100000000000001" customHeight="1" x14ac:dyDescent="0.2"/>
    <row r="924" ht="20.100000000000001" customHeight="1" x14ac:dyDescent="0.2"/>
    <row r="925" ht="20.100000000000001" customHeight="1" x14ac:dyDescent="0.2"/>
    <row r="926" ht="20.100000000000001" customHeight="1" x14ac:dyDescent="0.2"/>
    <row r="927" ht="20.100000000000001" customHeight="1" x14ac:dyDescent="0.2"/>
    <row r="928" ht="20.100000000000001" customHeight="1" x14ac:dyDescent="0.2"/>
    <row r="929" ht="20.100000000000001" customHeight="1" x14ac:dyDescent="0.2"/>
    <row r="930" ht="20.100000000000001" customHeight="1" x14ac:dyDescent="0.2"/>
    <row r="931" ht="20.100000000000001" customHeight="1" x14ac:dyDescent="0.2"/>
    <row r="932" ht="20.100000000000001" customHeight="1" x14ac:dyDescent="0.2"/>
    <row r="933" ht="20.100000000000001" customHeight="1" x14ac:dyDescent="0.2"/>
    <row r="934" ht="20.100000000000001" customHeight="1" x14ac:dyDescent="0.2"/>
    <row r="935" ht="20.100000000000001" customHeight="1" x14ac:dyDescent="0.2"/>
    <row r="936" ht="20.100000000000001" customHeight="1" x14ac:dyDescent="0.2"/>
    <row r="937" ht="20.100000000000001" customHeight="1" x14ac:dyDescent="0.2"/>
    <row r="938" ht="20.100000000000001" customHeight="1" x14ac:dyDescent="0.2"/>
    <row r="939" ht="20.100000000000001" customHeight="1" x14ac:dyDescent="0.2"/>
    <row r="940" ht="20.100000000000001" customHeight="1" x14ac:dyDescent="0.2"/>
    <row r="941" ht="20.100000000000001" customHeight="1" x14ac:dyDescent="0.2"/>
    <row r="942" ht="20.100000000000001" customHeight="1" x14ac:dyDescent="0.2"/>
    <row r="943" ht="20.100000000000001" customHeight="1" x14ac:dyDescent="0.2"/>
    <row r="944" ht="20.100000000000001" customHeight="1" x14ac:dyDescent="0.2"/>
    <row r="945" ht="20.100000000000001" customHeight="1" x14ac:dyDescent="0.2"/>
    <row r="946" ht="20.100000000000001" customHeight="1" x14ac:dyDescent="0.2"/>
    <row r="947" ht="20.100000000000001" customHeight="1" x14ac:dyDescent="0.2"/>
    <row r="948" ht="20.100000000000001" customHeight="1" x14ac:dyDescent="0.2"/>
    <row r="949" ht="20.100000000000001" customHeight="1" x14ac:dyDescent="0.2"/>
    <row r="950" ht="20.100000000000001" customHeight="1" x14ac:dyDescent="0.2"/>
    <row r="951" ht="20.100000000000001" customHeight="1" x14ac:dyDescent="0.2"/>
    <row r="952" ht="20.100000000000001" customHeight="1" x14ac:dyDescent="0.2"/>
    <row r="953" ht="20.100000000000001" customHeight="1" x14ac:dyDescent="0.2"/>
    <row r="954" ht="20.100000000000001" customHeight="1" x14ac:dyDescent="0.2"/>
    <row r="955" ht="20.100000000000001" customHeight="1" x14ac:dyDescent="0.2"/>
    <row r="956" ht="20.100000000000001" customHeight="1" x14ac:dyDescent="0.2"/>
    <row r="957" ht="20.100000000000001" customHeight="1" x14ac:dyDescent="0.2"/>
    <row r="958" ht="20.100000000000001" customHeight="1" x14ac:dyDescent="0.2"/>
    <row r="959" ht="20.100000000000001" customHeight="1" x14ac:dyDescent="0.2"/>
    <row r="960" ht="20.100000000000001" customHeight="1" x14ac:dyDescent="0.2"/>
    <row r="961" ht="20.100000000000001" customHeight="1" x14ac:dyDescent="0.2"/>
    <row r="962" ht="20.100000000000001" customHeight="1" x14ac:dyDescent="0.2"/>
    <row r="963" ht="20.100000000000001" customHeight="1" x14ac:dyDescent="0.2"/>
    <row r="964" ht="20.100000000000001" customHeight="1" x14ac:dyDescent="0.2"/>
    <row r="965" ht="20.100000000000001" customHeight="1" x14ac:dyDescent="0.2"/>
    <row r="966" ht="20.100000000000001" customHeight="1" x14ac:dyDescent="0.2"/>
    <row r="967" ht="20.100000000000001" customHeight="1" x14ac:dyDescent="0.2"/>
    <row r="968" ht="20.100000000000001" customHeight="1" x14ac:dyDescent="0.2"/>
    <row r="969" ht="20.100000000000001" customHeight="1" x14ac:dyDescent="0.2"/>
    <row r="970" ht="20.100000000000001" customHeight="1" x14ac:dyDescent="0.2"/>
    <row r="971" ht="20.100000000000001" customHeight="1" x14ac:dyDescent="0.2"/>
    <row r="972" ht="20.100000000000001" customHeight="1" x14ac:dyDescent="0.2"/>
    <row r="973" ht="20.100000000000001" customHeight="1" x14ac:dyDescent="0.2"/>
    <row r="974" ht="20.100000000000001" customHeight="1" x14ac:dyDescent="0.2"/>
    <row r="975" ht="20.100000000000001" customHeight="1" x14ac:dyDescent="0.2"/>
    <row r="976" ht="20.100000000000001" customHeight="1" x14ac:dyDescent="0.2"/>
    <row r="977" ht="20.100000000000001" customHeight="1" x14ac:dyDescent="0.2"/>
    <row r="978" ht="20.100000000000001" customHeight="1" x14ac:dyDescent="0.2"/>
    <row r="979" ht="20.100000000000001" customHeight="1" x14ac:dyDescent="0.2"/>
    <row r="980" ht="20.100000000000001" customHeight="1" x14ac:dyDescent="0.2"/>
    <row r="981" ht="20.100000000000001" customHeight="1" x14ac:dyDescent="0.2"/>
    <row r="982" ht="20.100000000000001" customHeight="1" x14ac:dyDescent="0.2"/>
    <row r="983" ht="20.100000000000001" customHeight="1" x14ac:dyDescent="0.2"/>
    <row r="984" ht="20.100000000000001" customHeight="1" x14ac:dyDescent="0.2"/>
    <row r="985" ht="20.100000000000001" customHeight="1" x14ac:dyDescent="0.2"/>
    <row r="986" ht="20.100000000000001" customHeight="1" x14ac:dyDescent="0.2"/>
    <row r="987" ht="20.100000000000001" customHeight="1" x14ac:dyDescent="0.2"/>
    <row r="988" ht="20.100000000000001" customHeight="1" x14ac:dyDescent="0.2"/>
    <row r="989" ht="20.100000000000001" customHeight="1" x14ac:dyDescent="0.2"/>
    <row r="990" ht="20.100000000000001" customHeight="1" x14ac:dyDescent="0.2"/>
    <row r="991" ht="20.100000000000001" customHeight="1" x14ac:dyDescent="0.2"/>
    <row r="992" ht="20.100000000000001" customHeight="1" x14ac:dyDescent="0.2"/>
    <row r="993" ht="20.100000000000001" customHeight="1" x14ac:dyDescent="0.2"/>
    <row r="994" ht="20.100000000000001" customHeight="1" x14ac:dyDescent="0.2"/>
    <row r="995" ht="20.100000000000001" customHeight="1" x14ac:dyDescent="0.2"/>
    <row r="996" ht="20.100000000000001" customHeight="1" x14ac:dyDescent="0.2"/>
    <row r="997" ht="20.100000000000001" customHeight="1" x14ac:dyDescent="0.2"/>
    <row r="998" ht="20.100000000000001" customHeight="1" x14ac:dyDescent="0.2"/>
    <row r="999" ht="20.100000000000001" customHeight="1" x14ac:dyDescent="0.2"/>
    <row r="1000" ht="20.100000000000001" customHeight="1" x14ac:dyDescent="0.2"/>
    <row r="1001" ht="20.100000000000001" customHeight="1" x14ac:dyDescent="0.2"/>
    <row r="1002" ht="20.100000000000001" customHeight="1" x14ac:dyDescent="0.2"/>
    <row r="1003" ht="20.100000000000001" customHeight="1" x14ac:dyDescent="0.2"/>
    <row r="1004" ht="20.100000000000001" customHeight="1" x14ac:dyDescent="0.2"/>
    <row r="1005" ht="20.100000000000001" customHeight="1" x14ac:dyDescent="0.2"/>
    <row r="1006" ht="20.100000000000001" customHeight="1" x14ac:dyDescent="0.2"/>
    <row r="1007" ht="20.100000000000001" customHeight="1" x14ac:dyDescent="0.2"/>
    <row r="1008" ht="20.100000000000001" customHeight="1" x14ac:dyDescent="0.2"/>
    <row r="1009" ht="20.100000000000001" customHeight="1" x14ac:dyDescent="0.2"/>
    <row r="1010" ht="20.100000000000001" customHeight="1" x14ac:dyDescent="0.2"/>
    <row r="1011" ht="20.100000000000001" customHeight="1" x14ac:dyDescent="0.2"/>
    <row r="1012" ht="20.100000000000001" customHeight="1" x14ac:dyDescent="0.2"/>
    <row r="1013" ht="20.100000000000001" customHeight="1" x14ac:dyDescent="0.2"/>
    <row r="1014" ht="20.100000000000001" customHeight="1" x14ac:dyDescent="0.2"/>
    <row r="1015" ht="20.100000000000001" customHeight="1" x14ac:dyDescent="0.2"/>
    <row r="1016" ht="20.100000000000001" customHeight="1" x14ac:dyDescent="0.2"/>
    <row r="1017" ht="20.100000000000001" customHeight="1" x14ac:dyDescent="0.2"/>
    <row r="1018" ht="20.100000000000001" customHeight="1" x14ac:dyDescent="0.2"/>
    <row r="1019" ht="20.100000000000001" customHeight="1" x14ac:dyDescent="0.2"/>
    <row r="1020" ht="20.100000000000001" customHeight="1" x14ac:dyDescent="0.2"/>
    <row r="1021" ht="20.100000000000001" customHeight="1" x14ac:dyDescent="0.2"/>
    <row r="1022" ht="20.100000000000001" customHeight="1" x14ac:dyDescent="0.2"/>
    <row r="1023" ht="20.100000000000001" customHeight="1" x14ac:dyDescent="0.2"/>
    <row r="1024" ht="20.100000000000001" customHeight="1" x14ac:dyDescent="0.2"/>
    <row r="1025" ht="20.100000000000001" customHeight="1" x14ac:dyDescent="0.2"/>
    <row r="1026" ht="20.100000000000001" customHeight="1" x14ac:dyDescent="0.2"/>
    <row r="1027" ht="20.100000000000001" customHeight="1" x14ac:dyDescent="0.2"/>
    <row r="1028" ht="20.100000000000001" customHeight="1" x14ac:dyDescent="0.2"/>
    <row r="1029" ht="20.100000000000001" customHeight="1" x14ac:dyDescent="0.2"/>
    <row r="1030" ht="20.100000000000001" customHeight="1" x14ac:dyDescent="0.2"/>
    <row r="1031" ht="20.100000000000001" customHeight="1" x14ac:dyDescent="0.2"/>
    <row r="1032" ht="20.100000000000001" customHeight="1" x14ac:dyDescent="0.2"/>
    <row r="1033" ht="20.100000000000001" customHeight="1" x14ac:dyDescent="0.2"/>
    <row r="1034" ht="20.100000000000001" customHeight="1" x14ac:dyDescent="0.2"/>
    <row r="1035" ht="20.100000000000001" customHeight="1" x14ac:dyDescent="0.2"/>
    <row r="1036" ht="20.100000000000001" customHeight="1" x14ac:dyDescent="0.2"/>
    <row r="1037" ht="20.100000000000001" customHeight="1" x14ac:dyDescent="0.2"/>
    <row r="1038" ht="20.100000000000001" customHeight="1" x14ac:dyDescent="0.2"/>
    <row r="1039" ht="20.100000000000001" customHeight="1" x14ac:dyDescent="0.2"/>
    <row r="1040" ht="20.100000000000001" customHeight="1" x14ac:dyDescent="0.2"/>
    <row r="1041" ht="20.100000000000001" customHeight="1" x14ac:dyDescent="0.2"/>
    <row r="1042" ht="20.100000000000001" customHeight="1" x14ac:dyDescent="0.2"/>
    <row r="1043" ht="20.100000000000001" customHeight="1" x14ac:dyDescent="0.2"/>
    <row r="1044" ht="20.100000000000001" customHeight="1" x14ac:dyDescent="0.2"/>
    <row r="1045" ht="20.100000000000001" customHeight="1" x14ac:dyDescent="0.2"/>
    <row r="1046" ht="20.100000000000001" customHeight="1" x14ac:dyDescent="0.2"/>
    <row r="1047" ht="20.100000000000001" customHeight="1" x14ac:dyDescent="0.2"/>
    <row r="1048" ht="20.100000000000001" customHeight="1" x14ac:dyDescent="0.2"/>
    <row r="1049" ht="20.100000000000001" customHeight="1" x14ac:dyDescent="0.2"/>
    <row r="1050" ht="20.100000000000001" customHeight="1" x14ac:dyDescent="0.2"/>
    <row r="1051" ht="20.100000000000001" customHeight="1" x14ac:dyDescent="0.2"/>
    <row r="1052" ht="20.100000000000001" customHeight="1" x14ac:dyDescent="0.2"/>
    <row r="1053" ht="20.100000000000001" customHeight="1" x14ac:dyDescent="0.2"/>
    <row r="1054" ht="20.100000000000001" customHeight="1" x14ac:dyDescent="0.2"/>
    <row r="1055" ht="20.100000000000001" customHeight="1" x14ac:dyDescent="0.2"/>
    <row r="1056" ht="20.100000000000001" customHeight="1" x14ac:dyDescent="0.2"/>
    <row r="1057" ht="20.100000000000001" customHeight="1" x14ac:dyDescent="0.2"/>
    <row r="1058" ht="20.100000000000001" customHeight="1" x14ac:dyDescent="0.2"/>
    <row r="1059" ht="20.100000000000001" customHeight="1" x14ac:dyDescent="0.2"/>
    <row r="1060" ht="20.100000000000001" customHeight="1" x14ac:dyDescent="0.2"/>
    <row r="1061" ht="20.100000000000001" customHeight="1" x14ac:dyDescent="0.2"/>
    <row r="1062" ht="20.100000000000001" customHeight="1" x14ac:dyDescent="0.2"/>
    <row r="1063" ht="20.100000000000001" customHeight="1" x14ac:dyDescent="0.2"/>
    <row r="1064" ht="20.100000000000001" customHeight="1" x14ac:dyDescent="0.2"/>
    <row r="1065" ht="20.100000000000001" customHeight="1" x14ac:dyDescent="0.2"/>
    <row r="1066" ht="20.100000000000001" customHeight="1" x14ac:dyDescent="0.2"/>
    <row r="1067" ht="20.100000000000001" customHeight="1" x14ac:dyDescent="0.2"/>
    <row r="1068" ht="20.100000000000001" customHeight="1" x14ac:dyDescent="0.2"/>
    <row r="1069" ht="20.100000000000001" customHeight="1" x14ac:dyDescent="0.2"/>
    <row r="1070" ht="20.100000000000001" customHeight="1" x14ac:dyDescent="0.2"/>
    <row r="1071" ht="20.100000000000001" customHeight="1" x14ac:dyDescent="0.2"/>
    <row r="1072" ht="20.100000000000001" customHeight="1" x14ac:dyDescent="0.2"/>
    <row r="1073" ht="20.100000000000001" customHeight="1" x14ac:dyDescent="0.2"/>
    <row r="1074" ht="20.100000000000001" customHeight="1" x14ac:dyDescent="0.2"/>
    <row r="1075" ht="20.100000000000001" customHeight="1" x14ac:dyDescent="0.2"/>
    <row r="1076" ht="20.100000000000001" customHeight="1" x14ac:dyDescent="0.2"/>
    <row r="1077" ht="20.100000000000001" customHeight="1" x14ac:dyDescent="0.2"/>
    <row r="1078" ht="20.100000000000001" customHeight="1" x14ac:dyDescent="0.2"/>
    <row r="1079" ht="20.100000000000001" customHeight="1" x14ac:dyDescent="0.2"/>
    <row r="1080" ht="20.100000000000001" customHeight="1" x14ac:dyDescent="0.2"/>
    <row r="1081" ht="20.100000000000001" customHeight="1" x14ac:dyDescent="0.2"/>
    <row r="1082" ht="20.100000000000001" customHeight="1" x14ac:dyDescent="0.2"/>
    <row r="1083" ht="20.100000000000001" customHeight="1" x14ac:dyDescent="0.2"/>
    <row r="1084" ht="20.100000000000001" customHeight="1" x14ac:dyDescent="0.2"/>
    <row r="1085" ht="20.100000000000001" customHeight="1" x14ac:dyDescent="0.2"/>
    <row r="1086" ht="20.100000000000001" customHeight="1" x14ac:dyDescent="0.2"/>
    <row r="1087" ht="20.100000000000001" customHeight="1" x14ac:dyDescent="0.2"/>
    <row r="1088" ht="20.100000000000001" customHeight="1" x14ac:dyDescent="0.2"/>
    <row r="1089" ht="20.100000000000001" customHeight="1" x14ac:dyDescent="0.2"/>
    <row r="1090" ht="20.100000000000001" customHeight="1" x14ac:dyDescent="0.2"/>
    <row r="1091" ht="20.100000000000001" customHeight="1" x14ac:dyDescent="0.2"/>
    <row r="1092" ht="20.100000000000001" customHeight="1" x14ac:dyDescent="0.2"/>
    <row r="1093" ht="20.100000000000001" customHeight="1" x14ac:dyDescent="0.2"/>
    <row r="1094" ht="20.100000000000001" customHeight="1" x14ac:dyDescent="0.2"/>
    <row r="1095" ht="20.100000000000001" customHeight="1" x14ac:dyDescent="0.2"/>
    <row r="1096" ht="20.100000000000001" customHeight="1" x14ac:dyDescent="0.2"/>
    <row r="1097" ht="20.100000000000001" customHeight="1" x14ac:dyDescent="0.2"/>
    <row r="1098" ht="20.100000000000001" customHeight="1" x14ac:dyDescent="0.2"/>
    <row r="1099" ht="20.100000000000001" customHeight="1" x14ac:dyDescent="0.2"/>
    <row r="1100" ht="20.100000000000001" customHeight="1" x14ac:dyDescent="0.2"/>
    <row r="1101" ht="20.100000000000001" customHeight="1" x14ac:dyDescent="0.2"/>
    <row r="1102" ht="20.100000000000001" customHeight="1" x14ac:dyDescent="0.2"/>
    <row r="1103" ht="20.100000000000001" customHeight="1" x14ac:dyDescent="0.2"/>
    <row r="1104" ht="20.100000000000001" customHeight="1" x14ac:dyDescent="0.2"/>
    <row r="1105" ht="20.100000000000001" customHeight="1" x14ac:dyDescent="0.2"/>
    <row r="1106" ht="20.100000000000001" customHeight="1" x14ac:dyDescent="0.2"/>
    <row r="1107" ht="20.100000000000001" customHeight="1" x14ac:dyDescent="0.2"/>
    <row r="1108" ht="20.100000000000001" customHeight="1" x14ac:dyDescent="0.2"/>
    <row r="1109" ht="20.100000000000001" customHeight="1" x14ac:dyDescent="0.2"/>
    <row r="1110" ht="20.100000000000001" customHeight="1" x14ac:dyDescent="0.2"/>
    <row r="1111" ht="20.100000000000001" customHeight="1" x14ac:dyDescent="0.2"/>
    <row r="1112" ht="20.100000000000001" customHeight="1" x14ac:dyDescent="0.2"/>
    <row r="1113" ht="20.100000000000001" customHeight="1" x14ac:dyDescent="0.2"/>
    <row r="1114" ht="20.100000000000001" customHeight="1" x14ac:dyDescent="0.2"/>
    <row r="1115" ht="20.100000000000001" customHeight="1" x14ac:dyDescent="0.2"/>
    <row r="1116" ht="20.100000000000001" customHeight="1" x14ac:dyDescent="0.2"/>
  </sheetData>
  <autoFilter ref="B5:K600" xr:uid="{B32ACACE-85A6-4E45-AA2B-3F6749067AB3}"/>
  <mergeCells count="2">
    <mergeCell ref="E2:I2"/>
    <mergeCell ref="J3:K3"/>
  </mergeCells>
  <pageMargins left="0.31496062992125984" right="0.31496062992125984" top="0.35433070866141736" bottom="0.35433070866141736" header="0.31496062992125984" footer="0.31496062992125984"/>
  <pageSetup paperSize="9" orientation="landscape" horizontalDpi="0" verticalDpi="0" r:id="rId1"/>
  <headerFooter>
    <oddHeader>&amp;L&amp;"-,غامق"( نموذج "6" مخازن حكومة )&amp;C&amp;"-,غامق"&amp;14&amp;Uمحضر جرد</oddHeader>
    <oddFooter>&amp;Lمدير المخازن                         يعتمد    &amp;P&amp;Cتوقيع لجنة الجرد&amp;R   مراقب العهده                         توقيع صاحب العهده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6</vt:i4>
      </vt:variant>
      <vt:variant>
        <vt:lpstr>النطاقات المسماة</vt:lpstr>
      </vt:variant>
      <vt:variant>
        <vt:i4>2</vt:i4>
      </vt:variant>
    </vt:vector>
  </HeadingPairs>
  <TitlesOfParts>
    <vt:vector size="8" baseType="lpstr">
      <vt:lpstr>اذن</vt:lpstr>
      <vt:lpstr>مخزن</vt:lpstr>
      <vt:lpstr>صرف</vt:lpstr>
      <vt:lpstr>اضافه</vt:lpstr>
      <vt:lpstr>يوميه</vt:lpstr>
      <vt:lpstr>جرد</vt:lpstr>
      <vt:lpstr>جرد!Print_Area</vt:lpstr>
      <vt:lpstr>مخزن!Print_Titles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waleed shaalan</dc:creator>
  <cp:lastModifiedBy>waleed shaalan</cp:lastModifiedBy>
  <cp:lastPrinted>2023-11-20T06:58:46Z</cp:lastPrinted>
  <dcterms:created xsi:type="dcterms:W3CDTF">2015-06-05T18:17:20Z</dcterms:created>
  <dcterms:modified xsi:type="dcterms:W3CDTF">2023-11-20T07:26:55Z</dcterms:modified>
</cp:coreProperties>
</file>