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907"/>
  </bookViews>
  <sheets>
    <sheet name="November 2023" sheetId="2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29" l="1"/>
  <c r="H4" i="29"/>
  <c r="H5" i="29"/>
  <c r="H6" i="29"/>
  <c r="H7" i="29"/>
  <c r="H8" i="29"/>
  <c r="H9" i="29"/>
  <c r="H10" i="29"/>
  <c r="H11" i="29"/>
  <c r="H12" i="29"/>
  <c r="H2" i="29"/>
  <c r="G3" i="29" l="1"/>
  <c r="G4" i="29"/>
  <c r="G5" i="29"/>
  <c r="G6" i="29"/>
  <c r="G7" i="29"/>
  <c r="G8" i="29"/>
  <c r="G9" i="29"/>
  <c r="G10" i="29"/>
  <c r="G11" i="29"/>
  <c r="G12" i="29"/>
  <c r="G2" i="29"/>
</calcChain>
</file>

<file path=xl/comments1.xml><?xml version="1.0" encoding="utf-8"?>
<comments xmlns="http://schemas.openxmlformats.org/spreadsheetml/2006/main">
  <authors>
    <author>Author</author>
  </authors>
  <commentList>
    <comment ref="M7" authorId="0" shapeId="0">
      <text>
        <r>
          <rPr>
            <b/>
            <sz val="9"/>
            <color indexed="81"/>
            <rFont val="Tahoma"/>
            <family val="2"/>
          </rPr>
          <t xml:space="preserve">ملاحظات بالمعادلة 
أولا : هناك خطأ فى نتيجة المعادلة الإسم رقم 9 ورقم 8 ورقم 5 ورقم 6 ورقم 1 لا يوجد لهم أهداف والمعادلة مسمعة له عمولة وهذا خطأ
ثانيا : يوجد شرط من شروط المعادلة أنه من بداية 90% حتى 99.99% يتم أخذ نفس النسبة من ال 1% وبالتالى تكون النتيجة فى الإسم رقم 2 هى ( 1679.72 ) وليس ( 839.86 )
ثالثا : يوجد شرط من شروط المعادلة أيضا أنه من بداية من 50 %حتى 59.99 % يستحق نفس النسبة المحققة من ال 1% وبالتالى تكون النتيجة فى الإسم رقم 3 هى ( 1250 ) وليس ( 625 ) 
المطلوب تحقيق هذه النسب بالمعادلة مع إعطاء صفر فى خانة العمولة لمن لا يوجد له مستهدف 
أقل من 50 % صفر عمولة
بداية من 50 %حتى 59.99 % يستحق نفس النسبة المحققة من ال 1%
بداية من 60 %حتى 64.99% يستحق 65% من ال 1%
بداية من 65 % حتى 69.99% يستحق نفس النسبة المحققة من ال 1%
بداية من 70% حتى 74.99% يستحق 75% من ال 1%
بداية من 75 % حتى 79.99% يستحق نفس النسبة المحققة من ال 1%
بداية من 80% حتى 89.99 % يستحق 90% من ال 1%
بداية من 90% حتى 99.99% يستحق نفس النسبة المحققة من ال 1%
بداية من 100% فيما فوق يستحق 120% أقصى نسبة مهما وصل لأعلى نسب التحقيق من 1%
</t>
        </r>
      </text>
    </comment>
  </commentList>
</comments>
</file>

<file path=xl/sharedStrings.xml><?xml version="1.0" encoding="utf-8"?>
<sst xmlns="http://schemas.openxmlformats.org/spreadsheetml/2006/main" count="41" uniqueCount="29">
  <si>
    <t>مشرف مبيعات</t>
  </si>
  <si>
    <t>مندوب مبيعات</t>
  </si>
  <si>
    <t>الإسم</t>
  </si>
  <si>
    <t>الوظيفة</t>
  </si>
  <si>
    <t>كفر الشيخ</t>
  </si>
  <si>
    <t>الدقهلية</t>
  </si>
  <si>
    <t>الغربية</t>
  </si>
  <si>
    <t>مــــــديـر منطقة</t>
  </si>
  <si>
    <t>م</t>
  </si>
  <si>
    <t>مندوب خدمة عملاء</t>
  </si>
  <si>
    <t>نسبة المحقق من المستهدف الإجمالى</t>
  </si>
  <si>
    <t>إجمالى المستهدف لشهر نوفمبر 2023</t>
  </si>
  <si>
    <t>إجمالى المحقق لشهر نوفمبر 2023</t>
  </si>
  <si>
    <t>البحيرة</t>
  </si>
  <si>
    <t>المنوفية</t>
  </si>
  <si>
    <t xml:space="preserve">المحافظة </t>
  </si>
  <si>
    <t>العمولة</t>
  </si>
  <si>
    <t>الأسكندرية</t>
  </si>
  <si>
    <t>تامر</t>
  </si>
  <si>
    <t>محمود</t>
  </si>
  <si>
    <t>محمد</t>
  </si>
  <si>
    <t>سمير</t>
  </si>
  <si>
    <t>الشوربجى</t>
  </si>
  <si>
    <t>بدر</t>
  </si>
  <si>
    <t>مخلص</t>
  </si>
  <si>
    <t>كريم</t>
  </si>
  <si>
    <t>شرف</t>
  </si>
  <si>
    <t>يوسف</t>
  </si>
  <si>
    <t>دمياط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</si>
</sst>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gradientFill degree="90">
        <stop position="0">
          <color theme="5" tint="0.40000610370189521"/>
        </stop>
        <stop position="1">
          <color theme="5" tint="-0.25098422193060094"/>
        </stop>
      </gradient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9" fontId="0" fillId="0" borderId="6" xfId="1" applyFont="1" applyBorder="1" applyAlignment="1" applyProtection="1">
      <alignment horizontal="center" vertical="center"/>
      <protection hidden="1"/>
    </xf>
    <xf numFmtId="0" fontId="2" fillId="3" borderId="7" xfId="0" applyFont="1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horizontal="center" vertical="center"/>
      <protection locked="0"/>
    </xf>
    <xf numFmtId="2" fontId="1" fillId="4" borderId="21" xfId="0" applyNumberFormat="1" applyFont="1" applyFill="1" applyBorder="1" applyAlignment="1" applyProtection="1">
      <alignment horizontal="center" vertical="center"/>
      <protection hidden="1"/>
    </xf>
    <xf numFmtId="2" fontId="1" fillId="4" borderId="5" xfId="0" applyNumberFormat="1" applyFont="1" applyFill="1" applyBorder="1" applyAlignment="1" applyProtection="1">
      <alignment horizontal="center" vertical="center"/>
      <protection hidden="1"/>
    </xf>
    <xf numFmtId="2" fontId="1" fillId="4" borderId="17" xfId="0" applyNumberFormat="1" applyFon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locked="0"/>
    </xf>
    <xf numFmtId="165" fontId="0" fillId="0" borderId="6" xfId="1" applyNumberFormat="1" applyFon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2" fontId="0" fillId="0" borderId="22" xfId="0" applyNumberFormat="1" applyBorder="1" applyAlignment="1" applyProtection="1">
      <alignment horizontal="center" vertical="center"/>
      <protection locked="0"/>
    </xf>
    <xf numFmtId="9" fontId="0" fillId="0" borderId="23" xfId="1" applyFont="1" applyBorder="1" applyAlignment="1" applyProtection="1">
      <alignment horizontal="center" vertical="center"/>
      <protection hidden="1"/>
    </xf>
    <xf numFmtId="2" fontId="0" fillId="2" borderId="0" xfId="0" applyNumberFormat="1" applyFill="1" applyAlignment="1" applyProtection="1">
      <alignment horizontal="center" vertical="center"/>
      <protection locked="0"/>
    </xf>
    <xf numFmtId="0" fontId="1" fillId="2" borderId="0" xfId="0" applyNumberFormat="1" applyFont="1" applyFill="1" applyAlignment="1" applyProtection="1">
      <alignment horizontal="center" vertical="center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F16" sqref="F16"/>
    </sheetView>
  </sheetViews>
  <sheetFormatPr defaultRowHeight="15" x14ac:dyDescent="0.25"/>
  <cols>
    <col min="1" max="1" width="5.28515625" style="13" customWidth="1"/>
    <col min="2" max="2" width="7.42578125" style="13" bestFit="1" customWidth="1"/>
    <col min="3" max="3" width="8.5703125" style="13" bestFit="1" customWidth="1"/>
    <col min="4" max="4" width="18.5703125" style="13" customWidth="1"/>
    <col min="5" max="5" width="12" style="14" customWidth="1"/>
    <col min="6" max="7" width="12" style="13" customWidth="1"/>
    <col min="8" max="8" width="12" style="14" customWidth="1"/>
    <col min="9" max="9" width="12" style="13" bestFit="1" customWidth="1"/>
    <col min="10" max="16384" width="9.140625" style="13"/>
  </cols>
  <sheetData>
    <row r="1" spans="1:13" ht="96.75" customHeight="1" thickBot="1" x14ac:dyDescent="0.3">
      <c r="A1" s="1" t="s">
        <v>8</v>
      </c>
      <c r="B1" s="2" t="s">
        <v>2</v>
      </c>
      <c r="C1" s="2" t="s">
        <v>15</v>
      </c>
      <c r="D1" s="3" t="s">
        <v>3</v>
      </c>
      <c r="E1" s="4" t="s">
        <v>11</v>
      </c>
      <c r="F1" s="5" t="s">
        <v>12</v>
      </c>
      <c r="G1" s="6" t="s">
        <v>10</v>
      </c>
      <c r="H1" s="4" t="s">
        <v>16</v>
      </c>
    </row>
    <row r="2" spans="1:13" x14ac:dyDescent="0.25">
      <c r="A2" s="7">
        <v>1</v>
      </c>
      <c r="B2" s="8" t="s">
        <v>18</v>
      </c>
      <c r="C2" s="8" t="s">
        <v>4</v>
      </c>
      <c r="D2" s="9" t="s">
        <v>9</v>
      </c>
      <c r="E2" s="16">
        <v>0</v>
      </c>
      <c r="F2" s="18">
        <v>75000</v>
      </c>
      <c r="G2" s="15" t="str">
        <f>IFERROR(F2/E2,"")</f>
        <v/>
      </c>
      <c r="H2" s="19">
        <f>IFERROR(IF(G2&gt;1,(F2*0.012),IF(G2&gt;0.9,((G2*F2)*0.005),IF(G2&gt;0.8,(F2*0.009),IF(G2&gt;0.75,((G2*F2)*0.005),IF(G2&gt;0.7,(F2*0.0075),IF(G2&gt;0.65,((G2*F2)*0.005),IF(G2&gt;0.6,(F2*0.0065),IF(G2&gt;=0.5,((G2*F2)*0.005),0)))))))),"")</f>
        <v>900</v>
      </c>
    </row>
    <row r="3" spans="1:13" x14ac:dyDescent="0.25">
      <c r="A3" s="10">
        <v>2</v>
      </c>
      <c r="B3" s="11" t="s">
        <v>19</v>
      </c>
      <c r="C3" s="11" t="s">
        <v>4</v>
      </c>
      <c r="D3" s="12" t="s">
        <v>1</v>
      </c>
      <c r="E3" s="17">
        <v>200000</v>
      </c>
      <c r="F3" s="18">
        <v>183287.50162</v>
      </c>
      <c r="G3" s="23">
        <f t="shared" ref="G3:G12" si="0">IFERROR(F3/E3,"")</f>
        <v>0.91643750810000002</v>
      </c>
      <c r="H3" s="20">
        <f t="shared" ref="H3:H12" si="1">IFERROR(IF(G3&gt;1,(F3*0.012),IF(G3&gt;0.9,((G3*F3)*0.005),IF(G3&gt;0.8,(F3*0.009),IF(G3&gt;0.75,((G3*F3)*0.005),IF(G3&gt;0.7,(F3*0.0075),IF(G3&gt;0.65,((G3*F3)*0.005),IF(G3&gt;0.6,(F3*0.0065),IF(G3&gt;=0.5,((G3*F3)*0.005),0)))))))),"")</f>
        <v>839.85770625253758</v>
      </c>
    </row>
    <row r="4" spans="1:13" x14ac:dyDescent="0.25">
      <c r="A4" s="10">
        <v>3</v>
      </c>
      <c r="B4" s="11" t="s">
        <v>20</v>
      </c>
      <c r="C4" s="11" t="s">
        <v>5</v>
      </c>
      <c r="D4" s="12" t="s">
        <v>9</v>
      </c>
      <c r="E4" s="17">
        <v>500000</v>
      </c>
      <c r="F4" s="18">
        <v>250000</v>
      </c>
      <c r="G4" s="15">
        <f t="shared" si="0"/>
        <v>0.5</v>
      </c>
      <c r="H4" s="20">
        <f t="shared" si="1"/>
        <v>625</v>
      </c>
    </row>
    <row r="5" spans="1:13" x14ac:dyDescent="0.25">
      <c r="A5" s="10">
        <v>4</v>
      </c>
      <c r="B5" s="11" t="s">
        <v>18</v>
      </c>
      <c r="C5" s="11" t="s">
        <v>28</v>
      </c>
      <c r="D5" s="12" t="s">
        <v>1</v>
      </c>
      <c r="E5" s="17">
        <v>600000</v>
      </c>
      <c r="F5" s="18">
        <v>42902.592000000004</v>
      </c>
      <c r="G5" s="15">
        <f t="shared" si="0"/>
        <v>7.150432000000001E-2</v>
      </c>
      <c r="H5" s="20">
        <f t="shared" si="1"/>
        <v>0</v>
      </c>
    </row>
    <row r="6" spans="1:13" x14ac:dyDescent="0.25">
      <c r="A6" s="10">
        <v>5</v>
      </c>
      <c r="B6" s="11" t="s">
        <v>22</v>
      </c>
      <c r="C6" s="11" t="s">
        <v>6</v>
      </c>
      <c r="D6" s="12" t="s">
        <v>9</v>
      </c>
      <c r="E6" s="17">
        <v>0</v>
      </c>
      <c r="F6" s="18">
        <v>25000</v>
      </c>
      <c r="G6" s="15" t="str">
        <f t="shared" si="0"/>
        <v/>
      </c>
      <c r="H6" s="20">
        <f t="shared" si="1"/>
        <v>300</v>
      </c>
    </row>
    <row r="7" spans="1:13" x14ac:dyDescent="0.25">
      <c r="A7" s="10">
        <v>6</v>
      </c>
      <c r="B7" s="11" t="s">
        <v>21</v>
      </c>
      <c r="C7" s="11" t="s">
        <v>6</v>
      </c>
      <c r="D7" s="12" t="s">
        <v>9</v>
      </c>
      <c r="E7" s="17">
        <v>0</v>
      </c>
      <c r="F7" s="18">
        <v>50000</v>
      </c>
      <c r="G7" s="15" t="str">
        <f t="shared" si="0"/>
        <v/>
      </c>
      <c r="H7" s="20">
        <f t="shared" si="1"/>
        <v>600</v>
      </c>
      <c r="I7" s="22"/>
    </row>
    <row r="8" spans="1:13" x14ac:dyDescent="0.25">
      <c r="A8" s="10">
        <v>7</v>
      </c>
      <c r="B8" s="11" t="s">
        <v>23</v>
      </c>
      <c r="C8" s="11" t="s">
        <v>6</v>
      </c>
      <c r="D8" s="12" t="s">
        <v>1</v>
      </c>
      <c r="E8" s="17">
        <v>200000</v>
      </c>
      <c r="F8" s="18">
        <v>23539.367599999998</v>
      </c>
      <c r="G8" s="15">
        <f t="shared" si="0"/>
        <v>0.11769683799999998</v>
      </c>
      <c r="H8" s="20">
        <f t="shared" si="1"/>
        <v>0</v>
      </c>
    </row>
    <row r="9" spans="1:13" x14ac:dyDescent="0.25">
      <c r="A9" s="10">
        <v>8</v>
      </c>
      <c r="B9" s="11" t="s">
        <v>24</v>
      </c>
      <c r="C9" s="11" t="s">
        <v>13</v>
      </c>
      <c r="D9" s="12" t="s">
        <v>9</v>
      </c>
      <c r="E9" s="17">
        <v>0</v>
      </c>
      <c r="F9" s="18">
        <v>60000</v>
      </c>
      <c r="G9" s="15" t="str">
        <f t="shared" si="0"/>
        <v/>
      </c>
      <c r="H9" s="20">
        <f t="shared" si="1"/>
        <v>720</v>
      </c>
    </row>
    <row r="10" spans="1:13" x14ac:dyDescent="0.25">
      <c r="A10" s="10">
        <v>9</v>
      </c>
      <c r="B10" s="11" t="s">
        <v>25</v>
      </c>
      <c r="C10" s="11" t="s">
        <v>14</v>
      </c>
      <c r="D10" s="12" t="s">
        <v>1</v>
      </c>
      <c r="E10" s="17">
        <v>0</v>
      </c>
      <c r="F10" s="18">
        <v>300000</v>
      </c>
      <c r="G10" s="15" t="str">
        <f t="shared" si="0"/>
        <v/>
      </c>
      <c r="H10" s="20">
        <f t="shared" si="1"/>
        <v>3600</v>
      </c>
    </row>
    <row r="11" spans="1:13" x14ac:dyDescent="0.25">
      <c r="A11" s="10">
        <v>10</v>
      </c>
      <c r="B11" s="11" t="s">
        <v>26</v>
      </c>
      <c r="C11" s="11" t="s">
        <v>13</v>
      </c>
      <c r="D11" s="12" t="s">
        <v>0</v>
      </c>
      <c r="E11" s="17">
        <v>500000</v>
      </c>
      <c r="F11" s="18">
        <v>14489.1528</v>
      </c>
      <c r="G11" s="15">
        <f t="shared" si="0"/>
        <v>2.89783056E-2</v>
      </c>
      <c r="H11" s="20">
        <f t="shared" si="1"/>
        <v>0</v>
      </c>
    </row>
    <row r="12" spans="1:13" ht="15.75" thickBot="1" x14ac:dyDescent="0.3">
      <c r="A12" s="24"/>
      <c r="B12" s="25" t="s">
        <v>27</v>
      </c>
      <c r="C12" s="25" t="s">
        <v>17</v>
      </c>
      <c r="D12" s="26" t="s">
        <v>7</v>
      </c>
      <c r="E12" s="27">
        <v>300000</v>
      </c>
      <c r="F12" s="28">
        <v>73272.702400000009</v>
      </c>
      <c r="G12" s="29">
        <f t="shared" si="0"/>
        <v>0.24424234133333336</v>
      </c>
      <c r="H12" s="21">
        <f t="shared" si="1"/>
        <v>0</v>
      </c>
    </row>
    <row r="16" spans="1:13" x14ac:dyDescent="0.25">
      <c r="G16" s="30"/>
    </row>
    <row r="18" spans="5:5" x14ac:dyDescent="0.25">
      <c r="E18" s="31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2023-12-06T21:25:49Z</dcterms:modified>
</cp:coreProperties>
</file>