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907"/>
  </bookViews>
  <sheets>
    <sheet name="November 2023" sheetId="2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29" l="1"/>
  <c r="H3" i="29"/>
  <c r="H4" i="29"/>
  <c r="H5" i="29"/>
  <c r="H6" i="29"/>
  <c r="H7" i="29"/>
  <c r="H8" i="29"/>
  <c r="H9" i="29"/>
  <c r="H10" i="29"/>
  <c r="H11" i="29"/>
  <c r="H12" i="29"/>
  <c r="G3" i="29" l="1"/>
  <c r="G4" i="29"/>
  <c r="G5" i="29"/>
  <c r="G6" i="29"/>
  <c r="G7" i="29"/>
  <c r="G8" i="29"/>
  <c r="G9" i="29"/>
  <c r="G10" i="29"/>
  <c r="G11" i="29"/>
  <c r="G12" i="29"/>
  <c r="G2" i="29"/>
</calcChain>
</file>

<file path=xl/sharedStrings.xml><?xml version="1.0" encoding="utf-8"?>
<sst xmlns="http://schemas.openxmlformats.org/spreadsheetml/2006/main" count="41" uniqueCount="29">
  <si>
    <t>مشرف مبيعات</t>
  </si>
  <si>
    <t>مندوب مبيعات</t>
  </si>
  <si>
    <t>الإسم</t>
  </si>
  <si>
    <t>الوظيفة</t>
  </si>
  <si>
    <t>كفر الشيخ</t>
  </si>
  <si>
    <t>الدقهلية</t>
  </si>
  <si>
    <t>الغربية</t>
  </si>
  <si>
    <t>مــــــديـر منطقة</t>
  </si>
  <si>
    <t>م</t>
  </si>
  <si>
    <t>مندوب خدمة عملاء</t>
  </si>
  <si>
    <t>نسبة المحقق من المستهدف الإجمالى</t>
  </si>
  <si>
    <t>إجمالى المستهدف لشهر نوفمبر 2023</t>
  </si>
  <si>
    <t>إجمالى المحقق لشهر نوفمبر 2023</t>
  </si>
  <si>
    <t>البحيرة</t>
  </si>
  <si>
    <t>المنوفية</t>
  </si>
  <si>
    <t xml:space="preserve">المحافظة </t>
  </si>
  <si>
    <t>العمولة</t>
  </si>
  <si>
    <t>الأسكندرية</t>
  </si>
  <si>
    <t>تامر</t>
  </si>
  <si>
    <t>محمود</t>
  </si>
  <si>
    <t>محمد</t>
  </si>
  <si>
    <t>سمير</t>
  </si>
  <si>
    <t>الشوربجى</t>
  </si>
  <si>
    <t>بدر</t>
  </si>
  <si>
    <t>مخلص</t>
  </si>
  <si>
    <t>كريم</t>
  </si>
  <si>
    <t>شرف</t>
  </si>
  <si>
    <t>يوسف</t>
  </si>
  <si>
    <t>دمياط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</si>
</sst>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gradientFill degree="90">
        <stop position="0">
          <color theme="5" tint="0.40000610370189521"/>
        </stop>
        <stop position="1">
          <color theme="5" tint="-0.25098422193060094"/>
        </stop>
      </gradient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9" fontId="0" fillId="0" borderId="6" xfId="1" applyFont="1" applyBorder="1" applyAlignment="1" applyProtection="1">
      <alignment horizontal="center" vertical="center"/>
      <protection hidden="1"/>
    </xf>
    <xf numFmtId="0" fontId="2" fillId="3" borderId="7" xfId="0" applyFont="1" applyFill="1" applyBorder="1" applyAlignment="1" applyProtection="1">
      <alignment horizontal="center"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horizontal="center" vertical="center"/>
      <protection locked="0"/>
    </xf>
    <xf numFmtId="164" fontId="0" fillId="2" borderId="0" xfId="0" applyNumberFormat="1" applyFill="1" applyAlignment="1" applyProtection="1">
      <alignment horizontal="center" vertical="center"/>
      <protection locked="0"/>
    </xf>
    <xf numFmtId="165" fontId="0" fillId="0" borderId="6" xfId="1" applyNumberFormat="1" applyFon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2" fontId="0" fillId="0" borderId="22" xfId="0" applyNumberFormat="1" applyBorder="1" applyAlignment="1" applyProtection="1">
      <alignment horizontal="center" vertical="center"/>
      <protection locked="0"/>
    </xf>
    <xf numFmtId="9" fontId="0" fillId="0" borderId="23" xfId="1" applyFont="1" applyBorder="1" applyAlignment="1" applyProtection="1">
      <alignment horizontal="center" vertical="center"/>
      <protection hidden="1"/>
    </xf>
    <xf numFmtId="2" fontId="0" fillId="2" borderId="0" xfId="0" applyNumberFormat="1" applyFill="1" applyAlignment="1" applyProtection="1">
      <alignment horizontal="center" vertical="center"/>
      <protection locked="0"/>
    </xf>
    <xf numFmtId="0" fontId="1" fillId="2" borderId="0" xfId="0" applyNumberFormat="1" applyFont="1" applyFill="1" applyAlignment="1" applyProtection="1">
      <alignment horizontal="center" vertical="center"/>
      <protection locked="0"/>
    </xf>
    <xf numFmtId="2" fontId="4" fillId="4" borderId="21" xfId="0" applyNumberFormat="1" applyFont="1" applyFill="1" applyBorder="1" applyAlignment="1" applyProtection="1">
      <alignment horizontal="center" vertical="center"/>
      <protection hidden="1"/>
    </xf>
    <xf numFmtId="2" fontId="4" fillId="4" borderId="5" xfId="0" applyNumberFormat="1" applyFont="1" applyFill="1" applyBorder="1" applyAlignment="1" applyProtection="1">
      <alignment horizontal="center" vertical="center"/>
      <protection hidden="1"/>
    </xf>
    <xf numFmtId="2" fontId="4" fillId="4" borderId="17" xfId="0" applyNumberFormat="1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H2" sqref="H2:H12"/>
    </sheetView>
  </sheetViews>
  <sheetFormatPr defaultRowHeight="15" x14ac:dyDescent="0.25"/>
  <cols>
    <col min="1" max="1" width="5.28515625" style="13" customWidth="1"/>
    <col min="2" max="2" width="7.42578125" style="13" bestFit="1" customWidth="1"/>
    <col min="3" max="3" width="8.5703125" style="13" bestFit="1" customWidth="1"/>
    <col min="4" max="4" width="18.5703125" style="13" customWidth="1"/>
    <col min="5" max="5" width="12" style="14" customWidth="1"/>
    <col min="6" max="7" width="12" style="13" customWidth="1"/>
    <col min="8" max="8" width="12" style="14" customWidth="1"/>
    <col min="9" max="9" width="12" style="13" bestFit="1" customWidth="1"/>
    <col min="10" max="16384" width="9.140625" style="13"/>
  </cols>
  <sheetData>
    <row r="1" spans="1:9" ht="96.75" customHeight="1" thickBot="1" x14ac:dyDescent="0.3">
      <c r="A1" s="1" t="s">
        <v>8</v>
      </c>
      <c r="B1" s="2" t="s">
        <v>2</v>
      </c>
      <c r="C1" s="2" t="s">
        <v>15</v>
      </c>
      <c r="D1" s="3" t="s">
        <v>3</v>
      </c>
      <c r="E1" s="4" t="s">
        <v>11</v>
      </c>
      <c r="F1" s="5" t="s">
        <v>12</v>
      </c>
      <c r="G1" s="6" t="s">
        <v>10</v>
      </c>
      <c r="H1" s="4" t="s">
        <v>16</v>
      </c>
    </row>
    <row r="2" spans="1:9" x14ac:dyDescent="0.25">
      <c r="A2" s="7">
        <v>1</v>
      </c>
      <c r="B2" s="8" t="s">
        <v>18</v>
      </c>
      <c r="C2" s="8" t="s">
        <v>4</v>
      </c>
      <c r="D2" s="9" t="s">
        <v>9</v>
      </c>
      <c r="E2" s="16">
        <v>0</v>
      </c>
      <c r="F2" s="18">
        <v>75000</v>
      </c>
      <c r="G2" s="15" t="str">
        <f>IFERROR(F2/E2,"")</f>
        <v/>
      </c>
      <c r="H2" s="29" t="str">
        <f>IFERROR(IF(E2=0,"",IF(G2&lt;50%,F2*0,IF(AND(G2&gt;=50%,G2&lt;60%),(G2*F2)*1%,IF(AND(G2&gt;=60%,G2&lt;65%),F2*0.65%,IF(AND(G2&gt;=65%,G2&lt;70%),(G2*F2)*1%,IF(AND(G2&gt;=70%,G2&lt;75%),F2*0.75%,IF(AND(G2&gt;=75%,G2&lt;80%),(G2*F2)*1%,IF(AND(G2&gt;=80%,G2&lt;90%),F2*0.9%,IF(AND(G2&gt;=90%,G2&lt;100%),(G2*F2)*1%,IF(G2&gt;=100%,F2*1.2%)))))))))),"")</f>
        <v/>
      </c>
    </row>
    <row r="3" spans="1:9" x14ac:dyDescent="0.25">
      <c r="A3" s="10">
        <v>2</v>
      </c>
      <c r="B3" s="11" t="s">
        <v>19</v>
      </c>
      <c r="C3" s="11" t="s">
        <v>4</v>
      </c>
      <c r="D3" s="12" t="s">
        <v>1</v>
      </c>
      <c r="E3" s="17">
        <v>200000</v>
      </c>
      <c r="F3" s="18">
        <v>183287.50162</v>
      </c>
      <c r="G3" s="20">
        <f t="shared" ref="G3:G12" si="0">IFERROR(F3/E3,"")</f>
        <v>0.91643750810000002</v>
      </c>
      <c r="H3" s="30">
        <f t="shared" ref="H3:H12" si="1">IFERROR(IF(E3=0,"",IF(G3&lt;50%,F3*0,IF(AND(G3&gt;=50%,G3&lt;60%),(G3*F3)*1%,IF(AND(G3&gt;=60%,G3&lt;65%),F3*0.65%,IF(AND(G3&gt;=65%,G3&lt;70%),(G3*F3)*1%,IF(AND(G3&gt;=70%,G3&lt;75%),F3*0.75%,IF(AND(G3&gt;=75%,G3&lt;80%),(G3*F3)*1%,IF(AND(G3&gt;=80%,G3&lt;90%),F3*0.9%,IF(AND(G3&gt;=90%,G3&lt;100%),(G3*F3)*1%,IF(G3&gt;=100%,F3*1.2%)))))))))),"")</f>
        <v>1679.7154125050752</v>
      </c>
    </row>
    <row r="4" spans="1:9" x14ac:dyDescent="0.25">
      <c r="A4" s="10">
        <v>3</v>
      </c>
      <c r="B4" s="11" t="s">
        <v>20</v>
      </c>
      <c r="C4" s="11" t="s">
        <v>5</v>
      </c>
      <c r="D4" s="12" t="s">
        <v>9</v>
      </c>
      <c r="E4" s="17">
        <v>500000</v>
      </c>
      <c r="F4" s="18">
        <v>250000</v>
      </c>
      <c r="G4" s="15">
        <f t="shared" si="0"/>
        <v>0.5</v>
      </c>
      <c r="H4" s="30">
        <f t="shared" si="1"/>
        <v>1250</v>
      </c>
    </row>
    <row r="5" spans="1:9" x14ac:dyDescent="0.25">
      <c r="A5" s="10">
        <v>4</v>
      </c>
      <c r="B5" s="11" t="s">
        <v>18</v>
      </c>
      <c r="C5" s="11" t="s">
        <v>28</v>
      </c>
      <c r="D5" s="12" t="s">
        <v>1</v>
      </c>
      <c r="E5" s="17">
        <v>600000</v>
      </c>
      <c r="F5" s="18">
        <v>42902.592000000004</v>
      </c>
      <c r="G5" s="15">
        <f t="shared" si="0"/>
        <v>7.150432000000001E-2</v>
      </c>
      <c r="H5" s="30">
        <f t="shared" si="1"/>
        <v>0</v>
      </c>
    </row>
    <row r="6" spans="1:9" x14ac:dyDescent="0.25">
      <c r="A6" s="10">
        <v>5</v>
      </c>
      <c r="B6" s="11" t="s">
        <v>22</v>
      </c>
      <c r="C6" s="11" t="s">
        <v>6</v>
      </c>
      <c r="D6" s="12" t="s">
        <v>9</v>
      </c>
      <c r="E6" s="17">
        <v>0</v>
      </c>
      <c r="F6" s="18">
        <v>25000</v>
      </c>
      <c r="G6" s="15" t="str">
        <f t="shared" si="0"/>
        <v/>
      </c>
      <c r="H6" s="30" t="str">
        <f t="shared" si="1"/>
        <v/>
      </c>
    </row>
    <row r="7" spans="1:9" x14ac:dyDescent="0.25">
      <c r="A7" s="10">
        <v>6</v>
      </c>
      <c r="B7" s="11" t="s">
        <v>21</v>
      </c>
      <c r="C7" s="11" t="s">
        <v>6</v>
      </c>
      <c r="D7" s="12" t="s">
        <v>9</v>
      </c>
      <c r="E7" s="17">
        <v>0</v>
      </c>
      <c r="F7" s="18">
        <v>50000</v>
      </c>
      <c r="G7" s="15" t="str">
        <f t="shared" si="0"/>
        <v/>
      </c>
      <c r="H7" s="30" t="str">
        <f t="shared" si="1"/>
        <v/>
      </c>
      <c r="I7" s="19"/>
    </row>
    <row r="8" spans="1:9" x14ac:dyDescent="0.25">
      <c r="A8" s="10">
        <v>7</v>
      </c>
      <c r="B8" s="11" t="s">
        <v>23</v>
      </c>
      <c r="C8" s="11" t="s">
        <v>6</v>
      </c>
      <c r="D8" s="12" t="s">
        <v>1</v>
      </c>
      <c r="E8" s="17">
        <v>200000</v>
      </c>
      <c r="F8" s="18">
        <v>23539.367599999998</v>
      </c>
      <c r="G8" s="15">
        <f t="shared" si="0"/>
        <v>0.11769683799999998</v>
      </c>
      <c r="H8" s="30">
        <f t="shared" si="1"/>
        <v>0</v>
      </c>
    </row>
    <row r="9" spans="1:9" x14ac:dyDescent="0.25">
      <c r="A9" s="10">
        <v>8</v>
      </c>
      <c r="B9" s="11" t="s">
        <v>24</v>
      </c>
      <c r="C9" s="11" t="s">
        <v>13</v>
      </c>
      <c r="D9" s="12" t="s">
        <v>9</v>
      </c>
      <c r="E9" s="17">
        <v>0</v>
      </c>
      <c r="F9" s="18">
        <v>60000</v>
      </c>
      <c r="G9" s="15" t="str">
        <f t="shared" si="0"/>
        <v/>
      </c>
      <c r="H9" s="30" t="str">
        <f t="shared" si="1"/>
        <v/>
      </c>
    </row>
    <row r="10" spans="1:9" x14ac:dyDescent="0.25">
      <c r="A10" s="10">
        <v>9</v>
      </c>
      <c r="B10" s="11" t="s">
        <v>25</v>
      </c>
      <c r="C10" s="11" t="s">
        <v>14</v>
      </c>
      <c r="D10" s="12" t="s">
        <v>1</v>
      </c>
      <c r="E10" s="17">
        <v>0</v>
      </c>
      <c r="F10" s="18">
        <v>300000</v>
      </c>
      <c r="G10" s="15" t="str">
        <f t="shared" si="0"/>
        <v/>
      </c>
      <c r="H10" s="30" t="str">
        <f t="shared" si="1"/>
        <v/>
      </c>
    </row>
    <row r="11" spans="1:9" x14ac:dyDescent="0.25">
      <c r="A11" s="10">
        <v>10</v>
      </c>
      <c r="B11" s="11" t="s">
        <v>26</v>
      </c>
      <c r="C11" s="11" t="s">
        <v>13</v>
      </c>
      <c r="D11" s="12" t="s">
        <v>0</v>
      </c>
      <c r="E11" s="17">
        <v>500000</v>
      </c>
      <c r="F11" s="18">
        <v>14489.1528</v>
      </c>
      <c r="G11" s="15">
        <f t="shared" si="0"/>
        <v>2.89783056E-2</v>
      </c>
      <c r="H11" s="30">
        <f t="shared" si="1"/>
        <v>0</v>
      </c>
    </row>
    <row r="12" spans="1:9" ht="15.75" thickBot="1" x14ac:dyDescent="0.3">
      <c r="A12" s="21"/>
      <c r="B12" s="22" t="s">
        <v>27</v>
      </c>
      <c r="C12" s="22" t="s">
        <v>17</v>
      </c>
      <c r="D12" s="23" t="s">
        <v>7</v>
      </c>
      <c r="E12" s="24">
        <v>300000</v>
      </c>
      <c r="F12" s="25">
        <v>73272.702400000009</v>
      </c>
      <c r="G12" s="26">
        <f t="shared" si="0"/>
        <v>0.24424234133333336</v>
      </c>
      <c r="H12" s="31">
        <f t="shared" si="1"/>
        <v>0</v>
      </c>
    </row>
    <row r="16" spans="1:9" x14ac:dyDescent="0.25">
      <c r="G16" s="27"/>
    </row>
    <row r="18" spans="5:5" x14ac:dyDescent="0.25">
      <c r="E18" s="2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2023-12-07T19:50:35Z</dcterms:modified>
</cp:coreProperties>
</file>