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oamen Sayed\Downloads\"/>
    </mc:Choice>
  </mc:AlternateContent>
  <xr:revisionPtr revIDLastSave="0" documentId="13_ncr:1_{66E88447-8116-4327-881F-2379E1DADB1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مستخلص 1" sheetId="1" r:id="rId1"/>
    <sheet name="مستخلص  2" sheetId="3" r:id="rId2"/>
  </sheets>
  <definedNames>
    <definedName name="_xlnm.Print_Area" localSheetId="1">'مستخلص  2'!$A$1:$Q$23</definedName>
    <definedName name="_xlnm.Print_Area" localSheetId="0">'مستخلص 1'!$A$1:$Q$23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3" l="1"/>
  <c r="L13" i="3"/>
  <c r="I13" i="3"/>
  <c r="F13" i="3"/>
  <c r="O7" i="3"/>
  <c r="O13" i="3" s="1"/>
  <c r="N7" i="3"/>
  <c r="L7" i="3"/>
  <c r="I7" i="3"/>
  <c r="F7" i="3"/>
  <c r="L7" i="1"/>
  <c r="I7" i="1"/>
  <c r="I13" i="1" l="1"/>
  <c r="F7" i="1"/>
  <c r="F13" i="1" s="1"/>
  <c r="F20" i="1" l="1"/>
  <c r="L13" i="1"/>
  <c r="N7" i="1"/>
  <c r="O7" i="1" l="1"/>
  <c r="O13" i="1" s="1"/>
</calcChain>
</file>

<file path=xl/sharedStrings.xml><?xml version="1.0" encoding="utf-8"?>
<sst xmlns="http://schemas.openxmlformats.org/spreadsheetml/2006/main" count="86" uniqueCount="39">
  <si>
    <t>م</t>
  </si>
  <si>
    <t>ملاحظات</t>
  </si>
  <si>
    <t>اجمالي ما سبق صرفه</t>
  </si>
  <si>
    <t>المستحق صرفه</t>
  </si>
  <si>
    <t>مهندس المكتب الفني</t>
  </si>
  <si>
    <t>المحاسب</t>
  </si>
  <si>
    <t>مدير المشروعات</t>
  </si>
  <si>
    <t xml:space="preserve">مهندس المقاول                          </t>
  </si>
  <si>
    <t xml:space="preserve">مدير المشروع </t>
  </si>
  <si>
    <t xml:space="preserve">الاجماليات بالريال </t>
  </si>
  <si>
    <t xml:space="preserve"> </t>
  </si>
  <si>
    <t>ROWAD EL TASHEED</t>
  </si>
  <si>
    <t>اسم المشروع</t>
  </si>
  <si>
    <t>الاجمالي قيمة المستخلص</t>
  </si>
  <si>
    <t>تحريرا في/15/12/2023</t>
  </si>
  <si>
    <t>مستخلص مقاول (ختامي) رقم (01)</t>
  </si>
  <si>
    <t>تاريخ التعاقد: 1/11/2023</t>
  </si>
  <si>
    <t>الأعمال من بدء التنفيذ الى 4/11/2023</t>
  </si>
  <si>
    <t xml:space="preserve">الخصومات </t>
  </si>
  <si>
    <t>وصف البند</t>
  </si>
  <si>
    <t>كميات وأسعار التعاقد</t>
  </si>
  <si>
    <t>منفذ سابق</t>
  </si>
  <si>
    <t>منفذ حالي</t>
  </si>
  <si>
    <t>اجمالي المنفذ</t>
  </si>
  <si>
    <t>كمية تعاقدية</t>
  </si>
  <si>
    <t>سعر</t>
  </si>
  <si>
    <t>القيمة</t>
  </si>
  <si>
    <t>كمية</t>
  </si>
  <si>
    <t>نسبة</t>
  </si>
  <si>
    <t>قيمة</t>
  </si>
  <si>
    <t>وحدة</t>
  </si>
  <si>
    <t>بيان الاعمال التعاقدية</t>
  </si>
  <si>
    <t>بالمقطوعية صيانة مكيفات وشحن فريون</t>
  </si>
  <si>
    <t xml:space="preserve">مقطوعية </t>
  </si>
  <si>
    <t>الإجمالي</t>
  </si>
  <si>
    <t xml:space="preserve">مطلوب عمل معادلات بحث يتم التعديل فقط علي المنفذ حاليا ويسمع في الإجمالي </t>
  </si>
  <si>
    <t xml:space="preserve"> مرسيه 1 -  الرياض </t>
  </si>
  <si>
    <t>مستخلص مقاول (ختامي) رقم (02)</t>
  </si>
  <si>
    <t>تحريرا في/18/12/2023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</si>
</sst>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ج.م.‏-C01]"/>
    <numFmt numFmtId="166" formatCode="#,##0.00\ [$ر.س.‏-401]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Times New Roman"/>
      <family val="1"/>
    </font>
    <font>
      <b/>
      <u/>
      <sz val="18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20"/>
      <color theme="1"/>
      <name val="Times New Roman"/>
      <family val="1"/>
    </font>
    <font>
      <b/>
      <sz val="20"/>
      <color theme="1"/>
      <name val="Calibri"/>
      <family val="2"/>
      <scheme val="minor"/>
    </font>
    <font>
      <sz val="14"/>
      <color theme="1"/>
      <name val="Times New Roman"/>
      <family val="1"/>
    </font>
    <font>
      <sz val="14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2" xfId="0" applyBorder="1"/>
    <xf numFmtId="49" fontId="0" fillId="0" borderId="0" xfId="0" applyNumberFormat="1" applyAlignment="1">
      <alignment vertical="center"/>
    </xf>
    <xf numFmtId="49" fontId="0" fillId="0" borderId="13" xfId="0" applyNumberFormat="1" applyBorder="1" applyAlignment="1">
      <alignment vertical="center"/>
    </xf>
    <xf numFmtId="49" fontId="0" fillId="0" borderId="4" xfId="0" applyNumberFormat="1" applyBorder="1" applyAlignment="1">
      <alignment vertical="center"/>
    </xf>
    <xf numFmtId="49" fontId="0" fillId="0" borderId="5" xfId="0" applyNumberFormat="1" applyBorder="1" applyAlignment="1">
      <alignment vertical="center"/>
    </xf>
    <xf numFmtId="164" fontId="7" fillId="4" borderId="7" xfId="0" applyNumberFormat="1" applyFont="1" applyFill="1" applyBorder="1" applyAlignment="1">
      <alignment horizontal="center" vertical="center"/>
    </xf>
    <xf numFmtId="0" fontId="0" fillId="0" borderId="0" xfId="0" applyBorder="1"/>
    <xf numFmtId="0" fontId="0" fillId="4" borderId="0" xfId="0" applyFill="1" applyBorder="1"/>
    <xf numFmtId="0" fontId="7" fillId="4" borderId="0" xfId="0" applyFont="1" applyFill="1" applyBorder="1" applyAlignment="1">
      <alignment horizontal="center" vertical="center"/>
    </xf>
    <xf numFmtId="164" fontId="7" fillId="4" borderId="0" xfId="0" applyNumberFormat="1" applyFont="1" applyFill="1" applyBorder="1" applyAlignment="1">
      <alignment horizontal="center" vertical="center"/>
    </xf>
    <xf numFmtId="0" fontId="7" fillId="0" borderId="0" xfId="0" applyFont="1" applyBorder="1"/>
    <xf numFmtId="0" fontId="13" fillId="4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/>
    </xf>
    <xf numFmtId="0" fontId="5" fillId="6" borderId="6" xfId="0" applyFont="1" applyFill="1" applyBorder="1" applyAlignment="1">
      <alignment horizontal="center" wrapText="1"/>
    </xf>
    <xf numFmtId="9" fontId="5" fillId="6" borderId="6" xfId="0" applyNumberFormat="1" applyFont="1" applyFill="1" applyBorder="1" applyAlignment="1">
      <alignment horizontal="center" wrapText="1"/>
    </xf>
    <xf numFmtId="9" fontId="5" fillId="6" borderId="6" xfId="0" applyNumberFormat="1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 vertical="center"/>
    </xf>
    <xf numFmtId="9" fontId="5" fillId="5" borderId="6" xfId="0" applyNumberFormat="1" applyFont="1" applyFill="1" applyBorder="1" applyAlignment="1">
      <alignment horizontal="center" vertical="center"/>
    </xf>
    <xf numFmtId="10" fontId="5" fillId="5" borderId="6" xfId="0" applyNumberFormat="1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wrapText="1"/>
    </xf>
    <xf numFmtId="0" fontId="10" fillId="7" borderId="1" xfId="0" applyFont="1" applyFill="1" applyBorder="1" applyAlignment="1">
      <alignment horizontal="right" wrapText="1"/>
    </xf>
    <xf numFmtId="0" fontId="7" fillId="7" borderId="6" xfId="0" applyFont="1" applyFill="1" applyBorder="1" applyAlignment="1">
      <alignment horizontal="center"/>
    </xf>
    <xf numFmtId="0" fontId="14" fillId="7" borderId="2" xfId="0" applyFont="1" applyFill="1" applyBorder="1" applyAlignment="1">
      <alignment horizontal="right" wrapText="1"/>
    </xf>
    <xf numFmtId="0" fontId="5" fillId="7" borderId="6" xfId="0" applyFont="1" applyFill="1" applyBorder="1" applyAlignment="1">
      <alignment horizontal="center" wrapText="1"/>
    </xf>
    <xf numFmtId="0" fontId="12" fillId="7" borderId="2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/>
    </xf>
    <xf numFmtId="0" fontId="10" fillId="7" borderId="6" xfId="0" applyFont="1" applyFill="1" applyBorder="1" applyAlignment="1">
      <alignment vertical="center"/>
    </xf>
    <xf numFmtId="0" fontId="5" fillId="6" borderId="6" xfId="0" applyFont="1" applyFill="1" applyBorder="1" applyAlignment="1">
      <alignment horizontal="center" wrapText="1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164" fontId="7" fillId="4" borderId="0" xfId="0" applyNumberFormat="1" applyFont="1" applyFill="1" applyBorder="1" applyAlignment="1">
      <alignment horizontal="center" vertical="center"/>
    </xf>
    <xf numFmtId="164" fontId="7" fillId="4" borderId="7" xfId="0" applyNumberFormat="1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1" fontId="5" fillId="5" borderId="6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66" fontId="7" fillId="0" borderId="13" xfId="0" applyNumberFormat="1" applyFont="1" applyBorder="1" applyAlignment="1">
      <alignment horizontal="center" vertical="center"/>
    </xf>
    <xf numFmtId="166" fontId="7" fillId="0" borderId="4" xfId="0" applyNumberFormat="1" applyFont="1" applyBorder="1" applyAlignment="1">
      <alignment horizontal="center" vertical="center"/>
    </xf>
    <xf numFmtId="166" fontId="7" fillId="0" borderId="5" xfId="0" applyNumberFormat="1" applyFont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164" fontId="7" fillId="4" borderId="0" xfId="0" applyNumberFormat="1" applyFont="1" applyFill="1" applyBorder="1" applyAlignment="1">
      <alignment horizontal="center" vertical="center"/>
    </xf>
    <xf numFmtId="164" fontId="7" fillId="4" borderId="7" xfId="0" applyNumberFormat="1" applyFont="1" applyFill="1" applyBorder="1" applyAlignment="1">
      <alignment horizontal="center" vertical="center"/>
    </xf>
    <xf numFmtId="164" fontId="6" fillId="4" borderId="0" xfId="0" applyNumberFormat="1" applyFont="1" applyFill="1" applyBorder="1" applyAlignment="1">
      <alignment horizontal="center" vertical="center"/>
    </xf>
    <xf numFmtId="164" fontId="6" fillId="4" borderId="7" xfId="0" applyNumberFormat="1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166" fontId="7" fillId="0" borderId="1" xfId="0" applyNumberFormat="1" applyFont="1" applyBorder="1" applyAlignment="1">
      <alignment horizontal="center" vertical="center"/>
    </xf>
    <xf numFmtId="166" fontId="7" fillId="0" borderId="2" xfId="0" applyNumberFormat="1" applyFont="1" applyBorder="1" applyAlignment="1">
      <alignment horizontal="center" vertical="center"/>
    </xf>
    <xf numFmtId="166" fontId="7" fillId="0" borderId="3" xfId="0" applyNumberFormat="1" applyFont="1" applyBorder="1" applyAlignment="1">
      <alignment horizontal="center" vertical="center"/>
    </xf>
    <xf numFmtId="166" fontId="6" fillId="3" borderId="11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wrapText="1"/>
    </xf>
    <xf numFmtId="0" fontId="5" fillId="7" borderId="2" xfId="0" applyFont="1" applyFill="1" applyBorder="1" applyAlignment="1">
      <alignment horizontal="center" wrapText="1"/>
    </xf>
    <xf numFmtId="0" fontId="5" fillId="7" borderId="3" xfId="0" applyFont="1" applyFill="1" applyBorder="1" applyAlignment="1">
      <alignment horizontal="center" wrapText="1"/>
    </xf>
    <xf numFmtId="0" fontId="5" fillId="6" borderId="6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3"/>
  <sheetViews>
    <sheetView rightToLeft="1" zoomScaleNormal="100" zoomScaleSheetLayoutView="100" workbookViewId="0">
      <selection activeCell="B26" sqref="B26"/>
    </sheetView>
  </sheetViews>
  <sheetFormatPr defaultRowHeight="15" x14ac:dyDescent="0.25"/>
  <cols>
    <col min="1" max="1" width="7.140625" customWidth="1"/>
    <col min="2" max="2" width="56.7109375" customWidth="1"/>
    <col min="4" max="4" width="11" customWidth="1"/>
    <col min="5" max="6" width="9.5703125" bestFit="1" customWidth="1"/>
    <col min="8" max="8" width="12.28515625" bestFit="1" customWidth="1"/>
    <col min="9" max="9" width="11" customWidth="1"/>
    <col min="11" max="11" width="9.42578125" customWidth="1"/>
    <col min="12" max="12" width="12.5703125" customWidth="1"/>
  </cols>
  <sheetData>
    <row r="1" spans="1:23" ht="33.6" customHeight="1" thickBot="1" x14ac:dyDescent="0.3">
      <c r="A1" s="87" t="s">
        <v>10</v>
      </c>
      <c r="B1" s="88"/>
      <c r="C1" s="93" t="s">
        <v>15</v>
      </c>
      <c r="D1" s="94"/>
      <c r="E1" s="94"/>
      <c r="F1" s="94"/>
      <c r="G1" s="94"/>
      <c r="H1" s="94"/>
      <c r="I1" s="94"/>
      <c r="J1" s="94"/>
      <c r="K1" s="94"/>
      <c r="L1" s="94"/>
      <c r="M1" s="94"/>
      <c r="N1" s="95"/>
      <c r="O1" s="1"/>
      <c r="P1" s="75"/>
      <c r="Q1" s="76"/>
    </row>
    <row r="2" spans="1:23" ht="33" customHeight="1" thickBot="1" x14ac:dyDescent="0.3">
      <c r="A2" s="89"/>
      <c r="B2" s="90"/>
      <c r="C2" s="96" t="s">
        <v>12</v>
      </c>
      <c r="D2" s="97"/>
      <c r="E2" s="97"/>
      <c r="F2" s="98"/>
      <c r="G2" s="77" t="s">
        <v>36</v>
      </c>
      <c r="H2" s="78"/>
      <c r="I2" s="78"/>
      <c r="J2" s="78"/>
      <c r="K2" s="78"/>
      <c r="L2" s="78"/>
      <c r="M2" s="78"/>
      <c r="N2" s="79"/>
      <c r="O2" s="12"/>
      <c r="P2" s="12"/>
      <c r="Q2" s="2"/>
    </row>
    <row r="3" spans="1:23" ht="36" customHeight="1" thickBot="1" x14ac:dyDescent="0.3">
      <c r="A3" s="91"/>
      <c r="B3" s="92"/>
      <c r="C3" s="99" t="s">
        <v>17</v>
      </c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1"/>
      <c r="O3" s="12"/>
      <c r="P3" s="12"/>
      <c r="Q3" s="2"/>
    </row>
    <row r="4" spans="1:23" ht="34.9" customHeight="1" thickBot="1" x14ac:dyDescent="0.3">
      <c r="A4" s="105" t="s">
        <v>11</v>
      </c>
      <c r="B4" s="106"/>
      <c r="C4" s="102" t="s">
        <v>16</v>
      </c>
      <c r="D4" s="103"/>
      <c r="E4" s="103"/>
      <c r="F4" s="103"/>
      <c r="G4" s="103"/>
      <c r="H4" s="103"/>
      <c r="I4" s="104"/>
      <c r="J4" s="83" t="s">
        <v>14</v>
      </c>
      <c r="K4" s="83"/>
      <c r="L4" s="83"/>
      <c r="M4" s="83"/>
      <c r="N4" s="84"/>
      <c r="O4" s="80"/>
      <c r="P4" s="81"/>
      <c r="Q4" s="82"/>
    </row>
    <row r="5" spans="1:23" ht="24.75" customHeight="1" thickBot="1" x14ac:dyDescent="0.35">
      <c r="A5" s="21"/>
      <c r="B5" s="36" t="s">
        <v>31</v>
      </c>
      <c r="C5" s="121" t="s">
        <v>20</v>
      </c>
      <c r="D5" s="122"/>
      <c r="E5" s="122"/>
      <c r="F5" s="123"/>
      <c r="G5" s="124" t="s">
        <v>21</v>
      </c>
      <c r="H5" s="124"/>
      <c r="I5" s="124"/>
      <c r="J5" s="111" t="s">
        <v>22</v>
      </c>
      <c r="K5" s="112"/>
      <c r="L5" s="113"/>
      <c r="M5" s="114" t="s">
        <v>23</v>
      </c>
      <c r="N5" s="115"/>
      <c r="O5" s="116"/>
      <c r="P5" s="117" t="s">
        <v>1</v>
      </c>
      <c r="Q5" s="118"/>
    </row>
    <row r="6" spans="1:23" ht="21.75" customHeight="1" thickBot="1" x14ac:dyDescent="0.35">
      <c r="A6" s="22">
        <v>1</v>
      </c>
      <c r="B6" s="37" t="s">
        <v>19</v>
      </c>
      <c r="C6" s="38" t="s">
        <v>30</v>
      </c>
      <c r="D6" s="38" t="s">
        <v>24</v>
      </c>
      <c r="E6" s="38" t="s">
        <v>25</v>
      </c>
      <c r="F6" s="38" t="s">
        <v>26</v>
      </c>
      <c r="G6" s="27" t="s">
        <v>27</v>
      </c>
      <c r="H6" s="27" t="s">
        <v>28</v>
      </c>
      <c r="I6" s="27" t="s">
        <v>29</v>
      </c>
      <c r="J6" s="32" t="s">
        <v>27</v>
      </c>
      <c r="K6" s="32" t="s">
        <v>28</v>
      </c>
      <c r="L6" s="32" t="s">
        <v>29</v>
      </c>
      <c r="M6" s="27" t="s">
        <v>27</v>
      </c>
      <c r="N6" s="27" t="s">
        <v>28</v>
      </c>
      <c r="O6" s="27" t="s">
        <v>29</v>
      </c>
      <c r="P6" s="19"/>
      <c r="Q6" s="20"/>
    </row>
    <row r="7" spans="1:23" ht="21.75" customHeight="1" thickBot="1" x14ac:dyDescent="0.35">
      <c r="A7" s="22">
        <v>2</v>
      </c>
      <c r="B7" s="39" t="s">
        <v>32</v>
      </c>
      <c r="C7" s="40" t="s">
        <v>33</v>
      </c>
      <c r="D7" s="40">
        <v>10</v>
      </c>
      <c r="E7" s="40">
        <v>100</v>
      </c>
      <c r="F7" s="40">
        <f>E7*D7</f>
        <v>1000</v>
      </c>
      <c r="G7" s="28">
        <v>10</v>
      </c>
      <c r="H7" s="29">
        <v>0.6</v>
      </c>
      <c r="I7" s="28">
        <f>H7*G7*E7</f>
        <v>600</v>
      </c>
      <c r="J7" s="33">
        <v>10</v>
      </c>
      <c r="K7" s="34">
        <v>0.1</v>
      </c>
      <c r="L7" s="50">
        <f>E7*J7*K7</f>
        <v>100</v>
      </c>
      <c r="M7" s="26">
        <v>10</v>
      </c>
      <c r="N7" s="30">
        <f>K7+H7</f>
        <v>0.7</v>
      </c>
      <c r="O7" s="31">
        <f>N7*M7*E7</f>
        <v>700</v>
      </c>
      <c r="P7" s="24"/>
      <c r="Q7" s="25"/>
      <c r="R7" s="119" t="s">
        <v>35</v>
      </c>
      <c r="S7" s="120"/>
      <c r="T7" s="120"/>
      <c r="U7" s="120"/>
      <c r="V7" s="120"/>
      <c r="W7" s="120"/>
    </row>
    <row r="8" spans="1:23" ht="21.75" customHeight="1" thickBot="1" x14ac:dyDescent="0.3">
      <c r="A8" s="22">
        <v>3</v>
      </c>
      <c r="B8" s="41"/>
      <c r="C8" s="42"/>
      <c r="D8" s="42"/>
      <c r="E8" s="42"/>
      <c r="F8" s="42"/>
      <c r="G8" s="26"/>
      <c r="H8" s="29"/>
      <c r="I8" s="26"/>
      <c r="J8" s="33"/>
      <c r="K8" s="35"/>
      <c r="L8" s="33"/>
      <c r="M8" s="26"/>
      <c r="N8" s="30"/>
      <c r="O8" s="31"/>
      <c r="P8" s="24"/>
      <c r="Q8" s="25"/>
      <c r="R8" s="119"/>
      <c r="S8" s="120"/>
      <c r="T8" s="120"/>
      <c r="U8" s="120"/>
      <c r="V8" s="120"/>
      <c r="W8" s="120"/>
    </row>
    <row r="9" spans="1:23" ht="21.75" customHeight="1" thickBot="1" x14ac:dyDescent="0.3">
      <c r="A9" s="22">
        <v>4</v>
      </c>
      <c r="B9" s="41"/>
      <c r="C9" s="42"/>
      <c r="D9" s="42"/>
      <c r="E9" s="42"/>
      <c r="F9" s="42"/>
      <c r="G9" s="26"/>
      <c r="H9" s="29"/>
      <c r="I9" s="26"/>
      <c r="J9" s="33"/>
      <c r="K9" s="35"/>
      <c r="L9" s="33"/>
      <c r="M9" s="26"/>
      <c r="N9" s="30"/>
      <c r="O9" s="31"/>
      <c r="P9" s="24"/>
      <c r="Q9" s="25"/>
      <c r="R9" s="119"/>
      <c r="S9" s="120"/>
      <c r="T9" s="120"/>
      <c r="U9" s="120"/>
      <c r="V9" s="120"/>
      <c r="W9" s="120"/>
    </row>
    <row r="10" spans="1:23" ht="21.75" customHeight="1" thickBot="1" x14ac:dyDescent="0.3">
      <c r="A10" s="22">
        <v>5</v>
      </c>
      <c r="B10" s="41"/>
      <c r="C10" s="42"/>
      <c r="D10" s="42"/>
      <c r="E10" s="42"/>
      <c r="F10" s="42"/>
      <c r="G10" s="26"/>
      <c r="H10" s="29"/>
      <c r="I10" s="26"/>
      <c r="J10" s="33"/>
      <c r="K10" s="35"/>
      <c r="L10" s="33"/>
      <c r="M10" s="26"/>
      <c r="N10" s="30"/>
      <c r="O10" s="31"/>
      <c r="P10" s="24"/>
      <c r="Q10" s="25"/>
      <c r="R10" s="119"/>
      <c r="S10" s="120"/>
      <c r="T10" s="120"/>
      <c r="U10" s="120"/>
      <c r="V10" s="120"/>
      <c r="W10" s="120"/>
    </row>
    <row r="11" spans="1:23" ht="21.75" customHeight="1" thickBot="1" x14ac:dyDescent="0.3">
      <c r="A11" s="22">
        <v>6</v>
      </c>
      <c r="B11" s="41"/>
      <c r="C11" s="42"/>
      <c r="D11" s="42"/>
      <c r="E11" s="42"/>
      <c r="F11" s="42"/>
      <c r="G11" s="26"/>
      <c r="H11" s="29"/>
      <c r="I11" s="26"/>
      <c r="J11" s="33"/>
      <c r="K11" s="35"/>
      <c r="L11" s="33"/>
      <c r="M11" s="26"/>
      <c r="N11" s="30"/>
      <c r="O11" s="31"/>
      <c r="P11" s="24"/>
      <c r="Q11" s="25"/>
    </row>
    <row r="12" spans="1:23" ht="21.75" customHeight="1" thickBot="1" x14ac:dyDescent="0.3">
      <c r="A12" s="22">
        <v>7</v>
      </c>
      <c r="B12" s="41"/>
      <c r="C12" s="42"/>
      <c r="D12" s="42"/>
      <c r="E12" s="42"/>
      <c r="F12" s="42"/>
      <c r="G12" s="26"/>
      <c r="H12" s="29"/>
      <c r="I12" s="26"/>
      <c r="J12" s="33"/>
      <c r="K12" s="35"/>
      <c r="L12" s="33"/>
      <c r="M12" s="26"/>
      <c r="N12" s="30"/>
      <c r="O12" s="31"/>
      <c r="P12" s="24"/>
      <c r="Q12" s="25"/>
    </row>
    <row r="13" spans="1:23" ht="19.5" thickBot="1" x14ac:dyDescent="0.3">
      <c r="A13" s="23" t="s">
        <v>0</v>
      </c>
      <c r="B13" s="43" t="s">
        <v>34</v>
      </c>
      <c r="C13" s="42"/>
      <c r="D13" s="42"/>
      <c r="E13" s="42"/>
      <c r="F13" s="42">
        <f>SUM(F7:F12)</f>
        <v>1000</v>
      </c>
      <c r="G13" s="26"/>
      <c r="H13" s="26"/>
      <c r="I13" s="26">
        <f>SUM(I7:I12)</f>
        <v>600</v>
      </c>
      <c r="J13" s="33"/>
      <c r="K13" s="33"/>
      <c r="L13" s="33">
        <f>SUM(L7:L12)</f>
        <v>100</v>
      </c>
      <c r="M13" s="85"/>
      <c r="N13" s="86"/>
      <c r="O13" s="26">
        <f>SUM(O7:O12)</f>
        <v>700</v>
      </c>
      <c r="P13" s="18"/>
      <c r="Q13" s="18"/>
    </row>
    <row r="14" spans="1:23" ht="15.75" thickBot="1" x14ac:dyDescent="0.3">
      <c r="A14" s="107"/>
      <c r="B14" s="108"/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10"/>
    </row>
    <row r="15" spans="1:23" ht="26.45" customHeight="1" thickBot="1" x14ac:dyDescent="0.3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10"/>
      <c r="R15" s="7"/>
    </row>
    <row r="16" spans="1:23" ht="19.149999999999999" customHeight="1" thickBot="1" x14ac:dyDescent="0.3">
      <c r="A16" s="52" t="s">
        <v>9</v>
      </c>
      <c r="B16" s="53"/>
      <c r="C16" s="53"/>
      <c r="D16" s="53"/>
      <c r="E16" s="53"/>
      <c r="F16" s="53"/>
      <c r="G16" s="53"/>
      <c r="H16" s="54"/>
      <c r="I16" s="12"/>
      <c r="J16" s="13"/>
      <c r="K16" s="61"/>
      <c r="L16" s="61"/>
      <c r="M16" s="61"/>
      <c r="N16" s="61"/>
      <c r="O16" s="61"/>
      <c r="P16" s="61"/>
      <c r="Q16" s="62"/>
    </row>
    <row r="17" spans="1:17" ht="22.9" customHeight="1" thickBot="1" x14ac:dyDescent="0.3">
      <c r="A17" s="55" t="s">
        <v>13</v>
      </c>
      <c r="B17" s="56"/>
      <c r="C17" s="56"/>
      <c r="D17" s="56"/>
      <c r="E17" s="57"/>
      <c r="F17" s="58"/>
      <c r="G17" s="59"/>
      <c r="H17" s="60"/>
      <c r="I17" s="12"/>
      <c r="J17" s="13"/>
      <c r="K17" s="63"/>
      <c r="L17" s="63"/>
      <c r="M17" s="63"/>
      <c r="N17" s="63"/>
      <c r="O17" s="63"/>
      <c r="P17" s="64"/>
      <c r="Q17" s="65"/>
    </row>
    <row r="18" spans="1:17" ht="21" customHeight="1" thickBot="1" x14ac:dyDescent="0.3">
      <c r="A18" s="55" t="s">
        <v>2</v>
      </c>
      <c r="B18" s="56"/>
      <c r="C18" s="56"/>
      <c r="D18" s="56"/>
      <c r="E18" s="57"/>
      <c r="F18" s="71"/>
      <c r="G18" s="72"/>
      <c r="H18" s="73"/>
      <c r="I18" s="12"/>
      <c r="J18" s="13"/>
      <c r="K18" s="63"/>
      <c r="L18" s="63"/>
      <c r="M18" s="63"/>
      <c r="N18" s="63"/>
      <c r="O18" s="63"/>
      <c r="P18" s="64"/>
      <c r="Q18" s="65"/>
    </row>
    <row r="19" spans="1:17" ht="21" customHeight="1" thickBot="1" x14ac:dyDescent="0.3">
      <c r="A19" s="55" t="s">
        <v>18</v>
      </c>
      <c r="B19" s="56"/>
      <c r="C19" s="56"/>
      <c r="D19" s="56"/>
      <c r="E19" s="57"/>
      <c r="F19" s="71">
        <v>0</v>
      </c>
      <c r="G19" s="72"/>
      <c r="H19" s="73"/>
      <c r="I19" s="12"/>
      <c r="J19" s="13"/>
      <c r="K19" s="17"/>
      <c r="L19" s="14"/>
      <c r="M19" s="14"/>
      <c r="N19" s="14"/>
      <c r="O19" s="14"/>
      <c r="P19" s="15"/>
      <c r="Q19" s="11"/>
    </row>
    <row r="20" spans="1:17" ht="28.15" customHeight="1" thickBot="1" x14ac:dyDescent="0.3">
      <c r="A20" s="68" t="s">
        <v>3</v>
      </c>
      <c r="B20" s="69"/>
      <c r="C20" s="69"/>
      <c r="D20" s="69"/>
      <c r="E20" s="70"/>
      <c r="F20" s="74">
        <f>F17-F18-F19</f>
        <v>0</v>
      </c>
      <c r="G20" s="74"/>
      <c r="H20" s="74"/>
      <c r="I20" s="12"/>
      <c r="J20" s="13"/>
      <c r="K20" s="61"/>
      <c r="L20" s="61"/>
      <c r="M20" s="61"/>
      <c r="N20" s="61"/>
      <c r="O20" s="61"/>
      <c r="P20" s="66"/>
      <c r="Q20" s="67"/>
    </row>
    <row r="21" spans="1:17" ht="15.75" x14ac:dyDescent="0.25">
      <c r="A21" s="6"/>
      <c r="B21" s="16" t="s">
        <v>7</v>
      </c>
      <c r="C21" s="51" t="s">
        <v>4</v>
      </c>
      <c r="D21" s="51"/>
      <c r="E21" s="51"/>
      <c r="F21" s="16"/>
      <c r="G21" s="16"/>
      <c r="H21" s="51" t="s">
        <v>5</v>
      </c>
      <c r="I21" s="51"/>
      <c r="J21" s="16"/>
      <c r="K21" s="51" t="s">
        <v>8</v>
      </c>
      <c r="L21" s="51"/>
      <c r="M21" s="16"/>
      <c r="N21" s="51" t="s">
        <v>6</v>
      </c>
      <c r="O21" s="51"/>
      <c r="P21" s="51"/>
      <c r="Q21" s="2"/>
    </row>
    <row r="22" spans="1:17" x14ac:dyDescent="0.25">
      <c r="A22" s="6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2"/>
    </row>
    <row r="23" spans="1:17" ht="15.75" thickBot="1" x14ac:dyDescent="0.3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5"/>
    </row>
  </sheetData>
  <mergeCells count="38">
    <mergeCell ref="J5:L5"/>
    <mergeCell ref="M5:O5"/>
    <mergeCell ref="P5:Q5"/>
    <mergeCell ref="R7:W10"/>
    <mergeCell ref="C5:F5"/>
    <mergeCell ref="G5:I5"/>
    <mergeCell ref="A14:Q14"/>
    <mergeCell ref="A18:E18"/>
    <mergeCell ref="F18:H18"/>
    <mergeCell ref="P18:Q18"/>
    <mergeCell ref="F20:H20"/>
    <mergeCell ref="P1:Q1"/>
    <mergeCell ref="G2:N2"/>
    <mergeCell ref="O4:Q4"/>
    <mergeCell ref="J4:N4"/>
    <mergeCell ref="M13:N13"/>
    <mergeCell ref="A1:B3"/>
    <mergeCell ref="C1:N1"/>
    <mergeCell ref="C2:F2"/>
    <mergeCell ref="C3:N3"/>
    <mergeCell ref="C4:I4"/>
    <mergeCell ref="A4:B4"/>
    <mergeCell ref="N21:P21"/>
    <mergeCell ref="H21:I21"/>
    <mergeCell ref="C21:E21"/>
    <mergeCell ref="K21:L21"/>
    <mergeCell ref="A16:H16"/>
    <mergeCell ref="A17:E17"/>
    <mergeCell ref="F17:H17"/>
    <mergeCell ref="K20:O20"/>
    <mergeCell ref="K16:Q16"/>
    <mergeCell ref="K17:O17"/>
    <mergeCell ref="P17:Q17"/>
    <mergeCell ref="K18:O18"/>
    <mergeCell ref="P20:Q20"/>
    <mergeCell ref="A20:E20"/>
    <mergeCell ref="A19:E19"/>
    <mergeCell ref="F19:H19"/>
  </mergeCells>
  <phoneticPr fontId="8" type="noConversion"/>
  <pageMargins left="0.7" right="0.7" top="1.75" bottom="0.75" header="0.3" footer="0.3"/>
  <pageSetup paperSize="9" scale="6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8FF19-C3EC-46BF-AF55-9BA95A0FF4E0}">
  <dimension ref="A1:W23"/>
  <sheetViews>
    <sheetView rightToLeft="1" tabSelected="1" zoomScaleNormal="100" zoomScaleSheetLayoutView="100" workbookViewId="0">
      <selection activeCell="K17" sqref="K17:O17"/>
    </sheetView>
  </sheetViews>
  <sheetFormatPr defaultRowHeight="15" x14ac:dyDescent="0.25"/>
  <cols>
    <col min="1" max="1" width="7.140625" customWidth="1"/>
    <col min="2" max="2" width="56.7109375" customWidth="1"/>
    <col min="4" max="4" width="11" customWidth="1"/>
    <col min="5" max="6" width="9.5703125" bestFit="1" customWidth="1"/>
    <col min="8" max="8" width="12.28515625" bestFit="1" customWidth="1"/>
    <col min="9" max="9" width="11" customWidth="1"/>
    <col min="11" max="11" width="9.42578125" customWidth="1"/>
    <col min="12" max="12" width="12.5703125" customWidth="1"/>
  </cols>
  <sheetData>
    <row r="1" spans="1:23" ht="33.6" customHeight="1" thickBot="1" x14ac:dyDescent="0.3">
      <c r="A1" s="87" t="s">
        <v>10</v>
      </c>
      <c r="B1" s="88"/>
      <c r="C1" s="93" t="s">
        <v>37</v>
      </c>
      <c r="D1" s="94"/>
      <c r="E1" s="94"/>
      <c r="F1" s="94"/>
      <c r="G1" s="94"/>
      <c r="H1" s="94"/>
      <c r="I1" s="94"/>
      <c r="J1" s="94"/>
      <c r="K1" s="94"/>
      <c r="L1" s="94"/>
      <c r="M1" s="94"/>
      <c r="N1" s="95"/>
      <c r="O1" s="1"/>
      <c r="P1" s="75"/>
      <c r="Q1" s="76"/>
    </row>
    <row r="2" spans="1:23" ht="33" customHeight="1" thickBot="1" x14ac:dyDescent="0.3">
      <c r="A2" s="89"/>
      <c r="B2" s="90"/>
      <c r="C2" s="96" t="s">
        <v>12</v>
      </c>
      <c r="D2" s="97"/>
      <c r="E2" s="97"/>
      <c r="F2" s="98"/>
      <c r="G2" s="77" t="s">
        <v>36</v>
      </c>
      <c r="H2" s="78"/>
      <c r="I2" s="78"/>
      <c r="J2" s="78"/>
      <c r="K2" s="78"/>
      <c r="L2" s="78"/>
      <c r="M2" s="78"/>
      <c r="N2" s="79"/>
      <c r="O2" s="12"/>
      <c r="P2" s="12"/>
      <c r="Q2" s="2"/>
    </row>
    <row r="3" spans="1:23" ht="36" customHeight="1" thickBot="1" x14ac:dyDescent="0.3">
      <c r="A3" s="91"/>
      <c r="B3" s="92"/>
      <c r="C3" s="99" t="s">
        <v>17</v>
      </c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1"/>
      <c r="O3" s="12"/>
      <c r="P3" s="12"/>
      <c r="Q3" s="2"/>
    </row>
    <row r="4" spans="1:23" ht="34.9" customHeight="1" thickBot="1" x14ac:dyDescent="0.3">
      <c r="A4" s="105" t="s">
        <v>11</v>
      </c>
      <c r="B4" s="106"/>
      <c r="C4" s="102" t="s">
        <v>16</v>
      </c>
      <c r="D4" s="103"/>
      <c r="E4" s="103"/>
      <c r="F4" s="103"/>
      <c r="G4" s="103"/>
      <c r="H4" s="103"/>
      <c r="I4" s="104"/>
      <c r="J4" s="83" t="s">
        <v>38</v>
      </c>
      <c r="K4" s="83"/>
      <c r="L4" s="83"/>
      <c r="M4" s="83"/>
      <c r="N4" s="84"/>
      <c r="O4" s="80"/>
      <c r="P4" s="81"/>
      <c r="Q4" s="82"/>
    </row>
    <row r="5" spans="1:23" ht="24.75" customHeight="1" thickBot="1" x14ac:dyDescent="0.35">
      <c r="A5" s="21"/>
      <c r="B5" s="36" t="s">
        <v>31</v>
      </c>
      <c r="C5" s="121" t="s">
        <v>20</v>
      </c>
      <c r="D5" s="122"/>
      <c r="E5" s="122"/>
      <c r="F5" s="123"/>
      <c r="G5" s="124" t="s">
        <v>21</v>
      </c>
      <c r="H5" s="124"/>
      <c r="I5" s="124"/>
      <c r="J5" s="111" t="s">
        <v>22</v>
      </c>
      <c r="K5" s="112"/>
      <c r="L5" s="113"/>
      <c r="M5" s="114" t="s">
        <v>23</v>
      </c>
      <c r="N5" s="115"/>
      <c r="O5" s="116"/>
      <c r="P5" s="117" t="s">
        <v>1</v>
      </c>
      <c r="Q5" s="118"/>
    </row>
    <row r="6" spans="1:23" ht="21.75" customHeight="1" thickBot="1" x14ac:dyDescent="0.35">
      <c r="A6" s="22">
        <v>1</v>
      </c>
      <c r="B6" s="37" t="s">
        <v>19</v>
      </c>
      <c r="C6" s="38" t="s">
        <v>30</v>
      </c>
      <c r="D6" s="38" t="s">
        <v>24</v>
      </c>
      <c r="E6" s="38" t="s">
        <v>25</v>
      </c>
      <c r="F6" s="38" t="s">
        <v>26</v>
      </c>
      <c r="G6" s="27" t="s">
        <v>27</v>
      </c>
      <c r="H6" s="27" t="s">
        <v>28</v>
      </c>
      <c r="I6" s="27" t="s">
        <v>29</v>
      </c>
      <c r="J6" s="32" t="s">
        <v>27</v>
      </c>
      <c r="K6" s="32" t="s">
        <v>28</v>
      </c>
      <c r="L6" s="32" t="s">
        <v>29</v>
      </c>
      <c r="M6" s="27" t="s">
        <v>27</v>
      </c>
      <c r="N6" s="27" t="s">
        <v>28</v>
      </c>
      <c r="O6" s="27" t="s">
        <v>29</v>
      </c>
      <c r="P6" s="45"/>
      <c r="Q6" s="46"/>
    </row>
    <row r="7" spans="1:23" ht="21.75" customHeight="1" thickBot="1" x14ac:dyDescent="0.35">
      <c r="A7" s="22">
        <v>2</v>
      </c>
      <c r="B7" s="39" t="s">
        <v>32</v>
      </c>
      <c r="C7" s="40" t="s">
        <v>33</v>
      </c>
      <c r="D7" s="40">
        <v>10</v>
      </c>
      <c r="E7" s="40">
        <v>100</v>
      </c>
      <c r="F7" s="40">
        <f>E7*D7</f>
        <v>1000</v>
      </c>
      <c r="G7" s="44">
        <v>10</v>
      </c>
      <c r="H7" s="29">
        <v>0.6</v>
      </c>
      <c r="I7" s="44">
        <f>H7*G7*E7</f>
        <v>600</v>
      </c>
      <c r="J7" s="33">
        <v>10</v>
      </c>
      <c r="K7" s="34">
        <v>0.1</v>
      </c>
      <c r="L7" s="50">
        <f>E7*J7*K7</f>
        <v>100</v>
      </c>
      <c r="M7" s="26">
        <v>10</v>
      </c>
      <c r="N7" s="30">
        <f>K7+H7</f>
        <v>0.7</v>
      </c>
      <c r="O7" s="31">
        <f>N7*M7*E7</f>
        <v>700</v>
      </c>
      <c r="P7" s="24"/>
      <c r="Q7" s="25"/>
      <c r="R7" s="119" t="s">
        <v>35</v>
      </c>
      <c r="S7" s="120"/>
      <c r="T7" s="120"/>
      <c r="U7" s="120"/>
      <c r="V7" s="120"/>
      <c r="W7" s="120"/>
    </row>
    <row r="8" spans="1:23" ht="21.75" customHeight="1" thickBot="1" x14ac:dyDescent="0.3">
      <c r="A8" s="22">
        <v>3</v>
      </c>
      <c r="B8" s="41"/>
      <c r="C8" s="42"/>
      <c r="D8" s="42"/>
      <c r="E8" s="42"/>
      <c r="F8" s="42"/>
      <c r="G8" s="26"/>
      <c r="H8" s="29"/>
      <c r="I8" s="26"/>
      <c r="J8" s="33"/>
      <c r="K8" s="35"/>
      <c r="L8" s="33"/>
      <c r="M8" s="26"/>
      <c r="N8" s="30"/>
      <c r="O8" s="31"/>
      <c r="P8" s="24"/>
      <c r="Q8" s="25"/>
      <c r="R8" s="119"/>
      <c r="S8" s="120"/>
      <c r="T8" s="120"/>
      <c r="U8" s="120"/>
      <c r="V8" s="120"/>
      <c r="W8" s="120"/>
    </row>
    <row r="9" spans="1:23" ht="21.75" customHeight="1" thickBot="1" x14ac:dyDescent="0.3">
      <c r="A9" s="22">
        <v>4</v>
      </c>
      <c r="B9" s="41"/>
      <c r="C9" s="42"/>
      <c r="D9" s="42"/>
      <c r="E9" s="42"/>
      <c r="F9" s="42"/>
      <c r="G9" s="26"/>
      <c r="H9" s="29"/>
      <c r="I9" s="26"/>
      <c r="J9" s="33"/>
      <c r="K9" s="35"/>
      <c r="L9" s="33"/>
      <c r="M9" s="26"/>
      <c r="N9" s="30"/>
      <c r="O9" s="31"/>
      <c r="P9" s="24"/>
      <c r="Q9" s="25"/>
      <c r="R9" s="119"/>
      <c r="S9" s="120"/>
      <c r="T9" s="120"/>
      <c r="U9" s="120"/>
      <c r="V9" s="120"/>
      <c r="W9" s="120"/>
    </row>
    <row r="10" spans="1:23" ht="21.75" customHeight="1" thickBot="1" x14ac:dyDescent="0.3">
      <c r="A10" s="22">
        <v>5</v>
      </c>
      <c r="B10" s="41"/>
      <c r="C10" s="42"/>
      <c r="D10" s="42"/>
      <c r="E10" s="42"/>
      <c r="F10" s="42"/>
      <c r="G10" s="26"/>
      <c r="H10" s="29"/>
      <c r="I10" s="26"/>
      <c r="J10" s="33"/>
      <c r="K10" s="35"/>
      <c r="L10" s="33"/>
      <c r="M10" s="26"/>
      <c r="N10" s="30"/>
      <c r="O10" s="31"/>
      <c r="P10" s="24"/>
      <c r="Q10" s="25"/>
      <c r="R10" s="119"/>
      <c r="S10" s="120"/>
      <c r="T10" s="120"/>
      <c r="U10" s="120"/>
      <c r="V10" s="120"/>
      <c r="W10" s="120"/>
    </row>
    <row r="11" spans="1:23" ht="21.75" customHeight="1" thickBot="1" x14ac:dyDescent="0.3">
      <c r="A11" s="22">
        <v>6</v>
      </c>
      <c r="B11" s="41"/>
      <c r="C11" s="42"/>
      <c r="D11" s="42"/>
      <c r="E11" s="42"/>
      <c r="F11" s="42"/>
      <c r="G11" s="26"/>
      <c r="H11" s="29"/>
      <c r="I11" s="26"/>
      <c r="J11" s="33"/>
      <c r="K11" s="35"/>
      <c r="L11" s="33"/>
      <c r="M11" s="26"/>
      <c r="N11" s="30"/>
      <c r="O11" s="31"/>
      <c r="P11" s="24"/>
      <c r="Q11" s="25"/>
    </row>
    <row r="12" spans="1:23" ht="21.75" customHeight="1" thickBot="1" x14ac:dyDescent="0.3">
      <c r="A12" s="22">
        <v>7</v>
      </c>
      <c r="B12" s="41"/>
      <c r="C12" s="42"/>
      <c r="D12" s="42"/>
      <c r="E12" s="42"/>
      <c r="F12" s="42"/>
      <c r="G12" s="26"/>
      <c r="H12" s="29"/>
      <c r="I12" s="26"/>
      <c r="J12" s="33"/>
      <c r="K12" s="35"/>
      <c r="L12" s="33"/>
      <c r="M12" s="26"/>
      <c r="N12" s="30"/>
      <c r="O12" s="31"/>
      <c r="P12" s="24"/>
      <c r="Q12" s="25"/>
    </row>
    <row r="13" spans="1:23" ht="19.5" thickBot="1" x14ac:dyDescent="0.3">
      <c r="A13" s="23" t="s">
        <v>0</v>
      </c>
      <c r="B13" s="43" t="s">
        <v>34</v>
      </c>
      <c r="C13" s="42"/>
      <c r="D13" s="42"/>
      <c r="E13" s="42"/>
      <c r="F13" s="42">
        <f>SUM(F7:F12)</f>
        <v>1000</v>
      </c>
      <c r="G13" s="26"/>
      <c r="H13" s="26"/>
      <c r="I13" s="26">
        <f>SUM(I7:I12)</f>
        <v>600</v>
      </c>
      <c r="J13" s="33"/>
      <c r="K13" s="33"/>
      <c r="L13" s="33">
        <f>SUM(L7:L12)</f>
        <v>100</v>
      </c>
      <c r="M13" s="85"/>
      <c r="N13" s="86"/>
      <c r="O13" s="26">
        <f>SUM(O7:O12)</f>
        <v>700</v>
      </c>
      <c r="P13" s="18"/>
      <c r="Q13" s="18"/>
    </row>
    <row r="14" spans="1:23" ht="15.75" thickBot="1" x14ac:dyDescent="0.3">
      <c r="A14" s="107"/>
      <c r="B14" s="108"/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10"/>
    </row>
    <row r="15" spans="1:23" ht="26.45" customHeight="1" thickBot="1" x14ac:dyDescent="0.3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10"/>
      <c r="R15" s="7"/>
    </row>
    <row r="16" spans="1:23" ht="19.149999999999999" customHeight="1" thickBot="1" x14ac:dyDescent="0.3">
      <c r="A16" s="52" t="s">
        <v>9</v>
      </c>
      <c r="B16" s="53"/>
      <c r="C16" s="53"/>
      <c r="D16" s="53"/>
      <c r="E16" s="53"/>
      <c r="F16" s="53"/>
      <c r="G16" s="53"/>
      <c r="H16" s="54"/>
      <c r="I16" s="12"/>
      <c r="J16" s="13"/>
      <c r="K16" s="61"/>
      <c r="L16" s="61"/>
      <c r="M16" s="61"/>
      <c r="N16" s="61"/>
      <c r="O16" s="61"/>
      <c r="P16" s="61"/>
      <c r="Q16" s="62"/>
    </row>
    <row r="17" spans="1:17" ht="22.9" customHeight="1" thickBot="1" x14ac:dyDescent="0.3">
      <c r="A17" s="55" t="s">
        <v>13</v>
      </c>
      <c r="B17" s="56"/>
      <c r="C17" s="56"/>
      <c r="D17" s="56"/>
      <c r="E17" s="57"/>
      <c r="F17" s="58"/>
      <c r="G17" s="59"/>
      <c r="H17" s="60"/>
      <c r="I17" s="12"/>
      <c r="J17" s="13"/>
      <c r="K17" s="63"/>
      <c r="L17" s="63"/>
      <c r="M17" s="63"/>
      <c r="N17" s="63"/>
      <c r="O17" s="63"/>
      <c r="P17" s="64"/>
      <c r="Q17" s="65"/>
    </row>
    <row r="18" spans="1:17" ht="21" customHeight="1" thickBot="1" x14ac:dyDescent="0.3">
      <c r="A18" s="55" t="s">
        <v>2</v>
      </c>
      <c r="B18" s="56"/>
      <c r="C18" s="56"/>
      <c r="D18" s="56"/>
      <c r="E18" s="57"/>
      <c r="F18" s="71"/>
      <c r="G18" s="72"/>
      <c r="H18" s="73"/>
      <c r="I18" s="12"/>
      <c r="J18" s="13"/>
      <c r="K18" s="63"/>
      <c r="L18" s="63"/>
      <c r="M18" s="63"/>
      <c r="N18" s="63"/>
      <c r="O18" s="63"/>
      <c r="P18" s="64"/>
      <c r="Q18" s="65"/>
    </row>
    <row r="19" spans="1:17" ht="21" customHeight="1" thickBot="1" x14ac:dyDescent="0.3">
      <c r="A19" s="55" t="s">
        <v>18</v>
      </c>
      <c r="B19" s="56"/>
      <c r="C19" s="56"/>
      <c r="D19" s="56"/>
      <c r="E19" s="57"/>
      <c r="F19" s="71">
        <v>0</v>
      </c>
      <c r="G19" s="72"/>
      <c r="H19" s="73"/>
      <c r="I19" s="12"/>
      <c r="J19" s="13"/>
      <c r="K19" s="17"/>
      <c r="L19" s="49"/>
      <c r="M19" s="49"/>
      <c r="N19" s="49"/>
      <c r="O19" s="49"/>
      <c r="P19" s="47"/>
      <c r="Q19" s="48"/>
    </row>
    <row r="20" spans="1:17" ht="28.15" customHeight="1" thickBot="1" x14ac:dyDescent="0.3">
      <c r="A20" s="68" t="s">
        <v>3</v>
      </c>
      <c r="B20" s="69"/>
      <c r="C20" s="69"/>
      <c r="D20" s="69"/>
      <c r="E20" s="70"/>
      <c r="F20" s="74">
        <f>F17-F18-F19</f>
        <v>0</v>
      </c>
      <c r="G20" s="74"/>
      <c r="H20" s="74"/>
      <c r="I20" s="12"/>
      <c r="J20" s="13"/>
      <c r="K20" s="61"/>
      <c r="L20" s="61"/>
      <c r="M20" s="61"/>
      <c r="N20" s="61"/>
      <c r="O20" s="61"/>
      <c r="P20" s="66"/>
      <c r="Q20" s="67"/>
    </row>
    <row r="21" spans="1:17" ht="15.75" x14ac:dyDescent="0.25">
      <c r="A21" s="6"/>
      <c r="B21" s="16" t="s">
        <v>7</v>
      </c>
      <c r="C21" s="51" t="s">
        <v>4</v>
      </c>
      <c r="D21" s="51"/>
      <c r="E21" s="51"/>
      <c r="F21" s="16"/>
      <c r="G21" s="16"/>
      <c r="H21" s="51" t="s">
        <v>5</v>
      </c>
      <c r="I21" s="51"/>
      <c r="J21" s="16"/>
      <c r="K21" s="51" t="s">
        <v>8</v>
      </c>
      <c r="L21" s="51"/>
      <c r="M21" s="16"/>
      <c r="N21" s="51" t="s">
        <v>6</v>
      </c>
      <c r="O21" s="51"/>
      <c r="P21" s="51"/>
      <c r="Q21" s="2"/>
    </row>
    <row r="22" spans="1:17" x14ac:dyDescent="0.25">
      <c r="A22" s="6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2"/>
    </row>
    <row r="23" spans="1:17" ht="15.75" thickBot="1" x14ac:dyDescent="0.3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5"/>
    </row>
  </sheetData>
  <mergeCells count="38">
    <mergeCell ref="A20:E20"/>
    <mergeCell ref="F20:H20"/>
    <mergeCell ref="K20:O20"/>
    <mergeCell ref="P20:Q20"/>
    <mergeCell ref="C21:E21"/>
    <mergeCell ref="H21:I21"/>
    <mergeCell ref="K21:L21"/>
    <mergeCell ref="N21:P21"/>
    <mergeCell ref="A18:E18"/>
    <mergeCell ref="F18:H18"/>
    <mergeCell ref="K18:O18"/>
    <mergeCell ref="P18:Q18"/>
    <mergeCell ref="A19:E19"/>
    <mergeCell ref="F19:H19"/>
    <mergeCell ref="R7:W10"/>
    <mergeCell ref="M13:N13"/>
    <mergeCell ref="A14:Q14"/>
    <mergeCell ref="A16:H16"/>
    <mergeCell ref="K16:Q16"/>
    <mergeCell ref="A17:E17"/>
    <mergeCell ref="F17:H17"/>
    <mergeCell ref="K17:O17"/>
    <mergeCell ref="P17:Q17"/>
    <mergeCell ref="A4:B4"/>
    <mergeCell ref="C4:I4"/>
    <mergeCell ref="J4:N4"/>
    <mergeCell ref="O4:Q4"/>
    <mergeCell ref="C5:F5"/>
    <mergeCell ref="G5:I5"/>
    <mergeCell ref="J5:L5"/>
    <mergeCell ref="M5:O5"/>
    <mergeCell ref="P5:Q5"/>
    <mergeCell ref="A1:B3"/>
    <mergeCell ref="C1:N1"/>
    <mergeCell ref="P1:Q1"/>
    <mergeCell ref="C2:F2"/>
    <mergeCell ref="G2:N2"/>
    <mergeCell ref="C3:N3"/>
  </mergeCells>
  <pageMargins left="0.7" right="0.7" top="1.75" bottom="0.75" header="0.3" footer="0.3"/>
  <pageSetup paperSize="9" scale="6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مستخلص 1</vt:lpstr>
      <vt:lpstr>مستخلص  2</vt:lpstr>
      <vt:lpstr>'مستخلص  2'!Print_Area</vt:lpstr>
      <vt:lpstr>'مستخلص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CON. Refaie</dc:creator>
  <cp:lastModifiedBy>Moamen Sayed</cp:lastModifiedBy>
  <cp:lastPrinted>2023-12-18T04:58:40Z</cp:lastPrinted>
  <dcterms:created xsi:type="dcterms:W3CDTF">2015-06-05T18:17:20Z</dcterms:created>
  <dcterms:modified xsi:type="dcterms:W3CDTF">2023-12-19T20:19:08Z</dcterms:modified>
</cp:coreProperties>
</file>