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\Downloads\"/>
    </mc:Choice>
  </mc:AlternateContent>
  <xr:revisionPtr revIDLastSave="0" documentId="13_ncr:1_{C1FD031E-FC2F-4FC7-A18A-1A0FAB4FBCA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ppollo For Natural Oils" sheetId="2" r:id="rId1"/>
    <sheet name="City Tour" sheetId="158" r:id="rId2"/>
    <sheet name="fm 01.12 Till 31.12" sheetId="173" r:id="rId3"/>
  </sheets>
  <definedNames>
    <definedName name="_xlnm._FilterDatabase" localSheetId="0" hidden="1">'Appollo For Natural Oils'!$A$2:$I$778</definedName>
    <definedName name="_xlnm._FilterDatabase" localSheetId="1" hidden="1">'City Tour'!$A$2:$L$614</definedName>
    <definedName name="_xlnm._FilterDatabase" localSheetId="2" hidden="1">'fm 01.12 Till 31.12'!$A$7:$F$102</definedName>
    <definedName name="_xlnm.Print_Area" localSheetId="0">'Appollo For Natural Oils'!#REF!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3" i="173" l="1"/>
  <c r="B109" i="173"/>
  <c r="B154" i="173"/>
  <c r="D215" i="173" l="1"/>
  <c r="E215" i="173"/>
  <c r="D207" i="173"/>
  <c r="E207" i="173"/>
  <c r="D205" i="173"/>
  <c r="E205" i="173"/>
  <c r="D196" i="173"/>
  <c r="E196" i="173"/>
  <c r="D194" i="173"/>
  <c r="E194" i="173"/>
  <c r="D191" i="173"/>
  <c r="E191" i="173"/>
  <c r="D188" i="173"/>
  <c r="E188" i="173"/>
  <c r="D184" i="173"/>
  <c r="E184" i="173"/>
  <c r="D180" i="173"/>
  <c r="E180" i="173"/>
  <c r="D177" i="173"/>
  <c r="E177" i="173"/>
  <c r="D172" i="173"/>
  <c r="E172" i="173"/>
  <c r="D170" i="173"/>
  <c r="E170" i="173"/>
  <c r="D164" i="173"/>
  <c r="E164" i="173"/>
  <c r="D160" i="173"/>
  <c r="E160" i="173"/>
  <c r="D214" i="173"/>
  <c r="E214" i="173"/>
  <c r="D211" i="173"/>
  <c r="E211" i="173"/>
  <c r="D204" i="173"/>
  <c r="E204" i="173"/>
  <c r="D201" i="173"/>
  <c r="E201" i="173"/>
  <c r="D199" i="173"/>
  <c r="E199" i="173"/>
  <c r="D195" i="173"/>
  <c r="E195" i="173"/>
  <c r="D193" i="173"/>
  <c r="E193" i="173"/>
  <c r="D190" i="173"/>
  <c r="E190" i="173"/>
  <c r="D187" i="173"/>
  <c r="E187" i="173"/>
  <c r="D183" i="173"/>
  <c r="E183" i="173"/>
  <c r="D179" i="173"/>
  <c r="E179" i="173"/>
  <c r="D176" i="173"/>
  <c r="E176" i="173"/>
  <c r="D173" i="173"/>
  <c r="E173" i="173"/>
  <c r="D169" i="173"/>
  <c r="E169" i="173"/>
  <c r="D167" i="173"/>
  <c r="E167" i="173"/>
  <c r="D163" i="173"/>
  <c r="E163" i="173"/>
  <c r="D213" i="173"/>
  <c r="E213" i="173"/>
  <c r="D210" i="173"/>
  <c r="E210" i="173"/>
  <c r="D209" i="173"/>
  <c r="E209" i="173"/>
  <c r="D203" i="173"/>
  <c r="E203" i="173"/>
  <c r="D198" i="173"/>
  <c r="E198" i="173"/>
  <c r="D192" i="173"/>
  <c r="E192" i="173"/>
  <c r="D186" i="173"/>
  <c r="E186" i="173"/>
  <c r="D182" i="173"/>
  <c r="E182" i="173"/>
  <c r="D178" i="173"/>
  <c r="E178" i="173"/>
  <c r="D175" i="173"/>
  <c r="E175" i="173"/>
  <c r="D171" i="173"/>
  <c r="E171" i="173"/>
  <c r="D166" i="173"/>
  <c r="E166" i="173"/>
  <c r="D162" i="173"/>
  <c r="E162" i="173"/>
  <c r="D159" i="173"/>
  <c r="E159" i="173"/>
  <c r="D212" i="173"/>
  <c r="E212" i="173"/>
  <c r="D208" i="173"/>
  <c r="E208" i="173"/>
  <c r="D206" i="173"/>
  <c r="E206" i="173"/>
  <c r="D202" i="173"/>
  <c r="E202" i="173"/>
  <c r="D200" i="173"/>
  <c r="E200" i="173"/>
  <c r="D197" i="173"/>
  <c r="E197" i="173"/>
  <c r="D189" i="173"/>
  <c r="E189" i="173"/>
  <c r="D185" i="173"/>
  <c r="E185" i="173"/>
  <c r="D181" i="173"/>
  <c r="E181" i="173"/>
  <c r="D174" i="173"/>
  <c r="E174" i="173"/>
  <c r="D168" i="173"/>
  <c r="E168" i="173"/>
  <c r="D165" i="173"/>
  <c r="E165" i="173"/>
  <c r="D161" i="173"/>
  <c r="E161" i="173"/>
  <c r="D158" i="173"/>
  <c r="E158" i="173"/>
  <c r="D156" i="173" l="1"/>
  <c r="E156" i="173"/>
  <c r="D157" i="173"/>
  <c r="E157" i="173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F217" i="173" l="1"/>
  <c r="I364" i="2" l="1"/>
  <c r="I262" i="2"/>
  <c r="I263" i="2"/>
  <c r="I264" i="2"/>
  <c r="I256" i="2"/>
  <c r="I255" i="2"/>
  <c r="I254" i="2"/>
  <c r="I253" i="2"/>
  <c r="I252" i="2"/>
  <c r="I251" i="2"/>
  <c r="I250" i="2"/>
  <c r="E10" i="173" l="1"/>
  <c r="E9" i="173"/>
  <c r="D9" i="173"/>
  <c r="E11" i="173"/>
  <c r="D11" i="173"/>
  <c r="D12" i="173"/>
  <c r="E12" i="173"/>
  <c r="I190" i="2"/>
  <c r="I189" i="2"/>
  <c r="I188" i="2"/>
  <c r="I187" i="2"/>
  <c r="I186" i="2"/>
  <c r="I185" i="2"/>
  <c r="I184" i="2"/>
  <c r="I183" i="2"/>
  <c r="I182" i="2"/>
  <c r="F130" i="2"/>
  <c r="I124" i="2"/>
  <c r="I123" i="2"/>
  <c r="I122" i="2"/>
  <c r="I121" i="2"/>
  <c r="I120" i="2"/>
  <c r="I119" i="2"/>
  <c r="I118" i="2"/>
  <c r="I117" i="2"/>
  <c r="I116" i="2"/>
  <c r="I115" i="2"/>
  <c r="D10" i="173" l="1"/>
  <c r="I70" i="2"/>
  <c r="I69" i="2"/>
  <c r="I68" i="2"/>
  <c r="I67" i="2"/>
  <c r="I66" i="2"/>
  <c r="I65" i="2"/>
  <c r="J76" i="158"/>
  <c r="L76" i="158" s="1"/>
  <c r="J75" i="158"/>
  <c r="L75" i="158" s="1"/>
  <c r="J74" i="158"/>
  <c r="L74" i="158" s="1"/>
  <c r="I28" i="2"/>
  <c r="I27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J3" i="158" l="1"/>
  <c r="J4" i="158"/>
  <c r="J5" i="158"/>
  <c r="J6" i="158"/>
  <c r="J7" i="158"/>
  <c r="J8" i="158"/>
  <c r="J9" i="158"/>
  <c r="J10" i="158"/>
  <c r="J11" i="158"/>
  <c r="J12" i="158"/>
  <c r="J13" i="158"/>
  <c r="J14" i="158"/>
  <c r="J15" i="158"/>
  <c r="J16" i="158"/>
  <c r="J17" i="158"/>
  <c r="J18" i="158"/>
  <c r="J19" i="158"/>
  <c r="J20" i="158"/>
  <c r="J21" i="158"/>
  <c r="J22" i="158"/>
  <c r="J23" i="158"/>
  <c r="J24" i="158"/>
  <c r="J25" i="158"/>
  <c r="J26" i="158"/>
  <c r="J27" i="158"/>
  <c r="J28" i="158"/>
  <c r="J29" i="158"/>
  <c r="J30" i="158"/>
  <c r="J31" i="158"/>
  <c r="J32" i="158"/>
  <c r="J33" i="158"/>
  <c r="J34" i="158"/>
  <c r="J35" i="158"/>
  <c r="J36" i="158"/>
  <c r="J37" i="158"/>
  <c r="J38" i="158"/>
  <c r="J39" i="158"/>
  <c r="J40" i="158"/>
  <c r="J41" i="158"/>
  <c r="J42" i="158"/>
  <c r="J43" i="158"/>
  <c r="J44" i="158"/>
  <c r="J45" i="158"/>
  <c r="J46" i="158"/>
  <c r="J47" i="158"/>
  <c r="J48" i="158"/>
  <c r="J49" i="158"/>
  <c r="J50" i="158"/>
  <c r="J51" i="158"/>
  <c r="J52" i="158"/>
  <c r="J53" i="158"/>
  <c r="J54" i="158"/>
  <c r="J55" i="158"/>
  <c r="J56" i="158"/>
  <c r="J57" i="158"/>
  <c r="J58" i="158"/>
  <c r="J59" i="158"/>
  <c r="J60" i="158"/>
  <c r="J61" i="158"/>
  <c r="J62" i="158"/>
  <c r="J63" i="158"/>
  <c r="J64" i="158"/>
  <c r="J65" i="158"/>
  <c r="J66" i="158"/>
  <c r="J67" i="158"/>
  <c r="J68" i="158"/>
  <c r="J69" i="158"/>
  <c r="J70" i="158"/>
  <c r="J71" i="158"/>
  <c r="J72" i="158"/>
  <c r="J73" i="158"/>
  <c r="J77" i="158"/>
  <c r="J78" i="158"/>
  <c r="J79" i="158"/>
  <c r="J80" i="158"/>
  <c r="J81" i="158"/>
  <c r="J82" i="158"/>
  <c r="J83" i="158"/>
  <c r="J84" i="158"/>
  <c r="J85" i="158"/>
  <c r="J86" i="158"/>
  <c r="J87" i="158"/>
  <c r="J88" i="158"/>
  <c r="J89" i="158"/>
  <c r="J90" i="158"/>
  <c r="J91" i="158"/>
  <c r="J92" i="158"/>
  <c r="J93" i="158"/>
  <c r="J94" i="158"/>
  <c r="J95" i="158"/>
  <c r="J96" i="158"/>
  <c r="J97" i="158"/>
  <c r="J98" i="158"/>
  <c r="J99" i="158"/>
  <c r="J100" i="158"/>
  <c r="J101" i="158"/>
  <c r="J102" i="158"/>
  <c r="J103" i="158"/>
  <c r="J104" i="158"/>
  <c r="J105" i="158"/>
  <c r="J106" i="158"/>
  <c r="J107" i="158"/>
  <c r="J108" i="158"/>
  <c r="J109" i="158"/>
  <c r="J110" i="158"/>
  <c r="J111" i="158"/>
  <c r="J112" i="158"/>
  <c r="J113" i="158"/>
  <c r="J114" i="158"/>
  <c r="J115" i="158"/>
  <c r="J116" i="158"/>
  <c r="J117" i="158"/>
  <c r="J118" i="158"/>
  <c r="J119" i="158"/>
  <c r="J120" i="158"/>
  <c r="J121" i="158"/>
  <c r="J122" i="158"/>
  <c r="J123" i="158"/>
  <c r="J124" i="158"/>
  <c r="J125" i="158"/>
  <c r="J126" i="158"/>
  <c r="J127" i="158"/>
  <c r="J128" i="158"/>
  <c r="J129" i="158"/>
  <c r="J130" i="158"/>
  <c r="J131" i="158"/>
  <c r="J132" i="158"/>
  <c r="J133" i="158"/>
  <c r="J134" i="158"/>
  <c r="J135" i="158"/>
  <c r="J136" i="158"/>
  <c r="J137" i="158"/>
  <c r="J138" i="158"/>
  <c r="J139" i="158"/>
  <c r="J140" i="158"/>
  <c r="J141" i="158"/>
  <c r="J142" i="158"/>
  <c r="J143" i="158"/>
  <c r="J144" i="158"/>
  <c r="J145" i="158"/>
  <c r="J146" i="158"/>
  <c r="J147" i="158"/>
  <c r="J148" i="158"/>
  <c r="J149" i="158"/>
  <c r="J150" i="158"/>
  <c r="J151" i="158"/>
  <c r="J152" i="158"/>
  <c r="J153" i="158"/>
  <c r="J154" i="158"/>
  <c r="J155" i="158"/>
  <c r="J156" i="158"/>
  <c r="J157" i="158"/>
  <c r="J158" i="158"/>
  <c r="J159" i="158"/>
  <c r="J160" i="158"/>
  <c r="J161" i="158"/>
  <c r="J162" i="158"/>
  <c r="J163" i="158"/>
  <c r="J164" i="158"/>
  <c r="J165" i="158"/>
  <c r="J166" i="158"/>
  <c r="J167" i="158"/>
  <c r="J168" i="158"/>
  <c r="J169" i="158"/>
  <c r="J170" i="158"/>
  <c r="J171" i="158"/>
  <c r="J172" i="158"/>
  <c r="J173" i="158"/>
  <c r="J174" i="158"/>
  <c r="J175" i="158"/>
  <c r="J176" i="158"/>
  <c r="J177" i="158"/>
  <c r="J178" i="158"/>
  <c r="J179" i="158"/>
  <c r="J180" i="158"/>
  <c r="J181" i="158"/>
  <c r="J182" i="158"/>
  <c r="J183" i="158"/>
  <c r="J184" i="158"/>
  <c r="J185" i="158"/>
  <c r="J186" i="158"/>
  <c r="J187" i="158"/>
  <c r="J188" i="158"/>
  <c r="J189" i="158"/>
  <c r="J190" i="158"/>
  <c r="J191" i="158"/>
  <c r="J192" i="158"/>
  <c r="J193" i="158"/>
  <c r="J194" i="158"/>
  <c r="J195" i="158"/>
  <c r="J196" i="158"/>
  <c r="J197" i="158"/>
  <c r="J198" i="158"/>
  <c r="J199" i="158"/>
  <c r="J200" i="158"/>
  <c r="J201" i="158"/>
  <c r="J202" i="158"/>
  <c r="J203" i="158"/>
  <c r="J204" i="158"/>
  <c r="J205" i="158"/>
  <c r="J206" i="158"/>
  <c r="J207" i="158"/>
  <c r="J208" i="158"/>
  <c r="J209" i="158"/>
  <c r="J210" i="158"/>
  <c r="J211" i="158"/>
  <c r="J212" i="158"/>
  <c r="J213" i="158"/>
  <c r="J214" i="158"/>
  <c r="J215" i="158"/>
  <c r="J216" i="158"/>
  <c r="J217" i="158"/>
  <c r="J218" i="158"/>
  <c r="J219" i="158"/>
  <c r="J220" i="158"/>
  <c r="J221" i="158"/>
  <c r="J222" i="158"/>
  <c r="J223" i="158"/>
  <c r="J224" i="158"/>
  <c r="J225" i="158"/>
  <c r="J226" i="158"/>
  <c r="J227" i="158"/>
  <c r="J228" i="158"/>
  <c r="J229" i="158"/>
  <c r="J230" i="158"/>
  <c r="J231" i="158"/>
  <c r="J232" i="158"/>
  <c r="J233" i="158"/>
  <c r="J234" i="158"/>
  <c r="J235" i="158"/>
  <c r="J236" i="158"/>
  <c r="J237" i="158"/>
  <c r="J238" i="158"/>
  <c r="J239" i="158"/>
  <c r="J240" i="158"/>
  <c r="J241" i="158"/>
  <c r="J242" i="158"/>
  <c r="J243" i="158"/>
  <c r="J244" i="158"/>
  <c r="J245" i="158"/>
  <c r="J246" i="158"/>
  <c r="J247" i="158"/>
  <c r="J248" i="158"/>
  <c r="J249" i="158"/>
  <c r="J250" i="158"/>
  <c r="J251" i="158"/>
  <c r="J252" i="158"/>
  <c r="J253" i="158"/>
  <c r="J254" i="158"/>
  <c r="J255" i="158"/>
  <c r="J256" i="158"/>
  <c r="J257" i="158"/>
  <c r="J258" i="158"/>
  <c r="J259" i="158"/>
  <c r="J260" i="158"/>
  <c r="J261" i="158"/>
  <c r="J262" i="158"/>
  <c r="J263" i="158"/>
  <c r="J264" i="158"/>
  <c r="J265" i="158"/>
  <c r="J266" i="158"/>
  <c r="J267" i="158"/>
  <c r="J268" i="158"/>
  <c r="J269" i="158"/>
  <c r="J270" i="158"/>
  <c r="J271" i="158"/>
  <c r="J272" i="158"/>
  <c r="J273" i="158"/>
  <c r="J274" i="158"/>
  <c r="J275" i="158"/>
  <c r="J276" i="158"/>
  <c r="J277" i="158"/>
  <c r="J278" i="158"/>
  <c r="J279" i="158"/>
  <c r="J280" i="158"/>
  <c r="J281" i="158"/>
  <c r="J282" i="158"/>
  <c r="J283" i="158"/>
  <c r="J284" i="158"/>
  <c r="J285" i="158"/>
  <c r="J286" i="158"/>
  <c r="J287" i="158"/>
  <c r="J288" i="158"/>
  <c r="J289" i="158"/>
  <c r="J290" i="158"/>
  <c r="J291" i="158"/>
  <c r="J292" i="158"/>
  <c r="J293" i="158"/>
  <c r="J294" i="158"/>
  <c r="J295" i="158"/>
  <c r="J296" i="158"/>
  <c r="J297" i="158"/>
  <c r="J298" i="158"/>
  <c r="J299" i="158"/>
  <c r="J300" i="158"/>
  <c r="J301" i="158"/>
  <c r="J302" i="158"/>
  <c r="J303" i="158"/>
  <c r="J304" i="158"/>
  <c r="J305" i="158"/>
  <c r="J306" i="158"/>
  <c r="J307" i="158"/>
  <c r="J308" i="158"/>
  <c r="J309" i="158"/>
  <c r="J310" i="158"/>
  <c r="J311" i="158"/>
  <c r="J312" i="158"/>
  <c r="J313" i="158"/>
  <c r="J314" i="158"/>
  <c r="J315" i="158"/>
  <c r="J316" i="158"/>
  <c r="J317" i="158"/>
  <c r="J318" i="158"/>
  <c r="J319" i="158"/>
  <c r="J320" i="158"/>
  <c r="J321" i="158"/>
  <c r="J322" i="158"/>
  <c r="J323" i="158"/>
  <c r="J324" i="158"/>
  <c r="J325" i="158"/>
  <c r="J326" i="158"/>
  <c r="J327" i="158"/>
  <c r="J328" i="158"/>
  <c r="J329" i="158"/>
  <c r="J330" i="158"/>
  <c r="J331" i="158"/>
  <c r="J332" i="158"/>
  <c r="J333" i="158"/>
  <c r="J334" i="158"/>
  <c r="J335" i="158"/>
  <c r="J336" i="158"/>
  <c r="J337" i="158"/>
  <c r="J338" i="158"/>
  <c r="J339" i="158"/>
  <c r="J340" i="158"/>
  <c r="J341" i="158"/>
  <c r="J342" i="158"/>
  <c r="J343" i="158"/>
  <c r="J344" i="158"/>
  <c r="J345" i="158"/>
  <c r="J346" i="158"/>
  <c r="J347" i="158"/>
  <c r="J348" i="158"/>
  <c r="J349" i="158"/>
  <c r="J350" i="158"/>
  <c r="J351" i="158"/>
  <c r="J352" i="158"/>
  <c r="J353" i="158"/>
  <c r="J354" i="158"/>
  <c r="J355" i="158"/>
  <c r="J356" i="158"/>
  <c r="J357" i="158"/>
  <c r="J358" i="158"/>
  <c r="J359" i="158"/>
  <c r="J360" i="158"/>
  <c r="J361" i="158"/>
  <c r="J362" i="158"/>
  <c r="J363" i="158"/>
  <c r="J364" i="158"/>
  <c r="J365" i="158"/>
  <c r="J366" i="158"/>
  <c r="J367" i="158"/>
  <c r="J368" i="158"/>
  <c r="J369" i="158"/>
  <c r="J370" i="158"/>
  <c r="J371" i="158"/>
  <c r="J372" i="158"/>
  <c r="J373" i="158"/>
  <c r="J374" i="158"/>
  <c r="J375" i="158"/>
  <c r="J376" i="158"/>
  <c r="J377" i="158"/>
  <c r="J378" i="158"/>
  <c r="J379" i="158"/>
  <c r="J380" i="158"/>
  <c r="J381" i="158"/>
  <c r="J382" i="158"/>
  <c r="J383" i="158"/>
  <c r="J384" i="158"/>
  <c r="J385" i="158"/>
  <c r="J386" i="158"/>
  <c r="J387" i="158"/>
  <c r="J388" i="158"/>
  <c r="J389" i="158"/>
  <c r="J390" i="158"/>
  <c r="J391" i="158"/>
  <c r="J392" i="158"/>
  <c r="J393" i="158"/>
  <c r="J394" i="158"/>
  <c r="J395" i="158"/>
  <c r="J396" i="158"/>
  <c r="J397" i="158"/>
  <c r="J398" i="158"/>
  <c r="J399" i="158"/>
  <c r="J400" i="158"/>
  <c r="J401" i="158"/>
  <c r="J402" i="158"/>
  <c r="J403" i="158"/>
  <c r="J404" i="158"/>
  <c r="J405" i="158"/>
  <c r="J406" i="158"/>
  <c r="J407" i="158"/>
  <c r="J408" i="158"/>
  <c r="J409" i="158"/>
  <c r="J410" i="158"/>
  <c r="J411" i="158"/>
  <c r="J412" i="158"/>
  <c r="J413" i="158"/>
  <c r="J414" i="158"/>
  <c r="J415" i="158"/>
  <c r="J416" i="158"/>
  <c r="J417" i="158"/>
  <c r="J418" i="158"/>
  <c r="J419" i="158"/>
  <c r="J420" i="158"/>
  <c r="J421" i="158"/>
  <c r="J422" i="158"/>
  <c r="J423" i="158"/>
  <c r="J424" i="158"/>
  <c r="J425" i="158"/>
  <c r="J426" i="158"/>
  <c r="J427" i="158"/>
  <c r="J428" i="158"/>
  <c r="J429" i="158"/>
  <c r="J430" i="158"/>
  <c r="J431" i="158"/>
  <c r="J432" i="158"/>
  <c r="J433" i="158"/>
  <c r="J434" i="158"/>
  <c r="J435" i="158"/>
  <c r="J436" i="158"/>
  <c r="J437" i="158"/>
  <c r="J438" i="158"/>
  <c r="J439" i="158"/>
  <c r="J440" i="158"/>
  <c r="J441" i="158"/>
  <c r="J442" i="158"/>
  <c r="J443" i="158"/>
  <c r="J444" i="158"/>
  <c r="J445" i="158"/>
  <c r="J446" i="158"/>
  <c r="J447" i="158"/>
  <c r="J448" i="158"/>
  <c r="J449" i="158"/>
  <c r="J450" i="158"/>
  <c r="J451" i="158"/>
  <c r="J452" i="158"/>
  <c r="J453" i="158"/>
  <c r="J454" i="158"/>
  <c r="J455" i="158"/>
  <c r="J456" i="158"/>
  <c r="J457" i="158"/>
  <c r="J458" i="158"/>
  <c r="J459" i="158"/>
  <c r="J460" i="158"/>
  <c r="J461" i="158"/>
  <c r="J462" i="158"/>
  <c r="J463" i="158"/>
  <c r="J464" i="158"/>
  <c r="J465" i="158"/>
  <c r="J466" i="158"/>
  <c r="J467" i="158"/>
  <c r="J468" i="158"/>
  <c r="J469" i="158"/>
  <c r="J470" i="158"/>
  <c r="J471" i="158"/>
  <c r="J472" i="158"/>
  <c r="J473" i="158"/>
  <c r="J474" i="158"/>
  <c r="J475" i="158"/>
  <c r="J476" i="158"/>
  <c r="J477" i="158"/>
  <c r="J478" i="158"/>
  <c r="J479" i="158"/>
  <c r="J480" i="158"/>
  <c r="J481" i="158"/>
  <c r="J482" i="158"/>
  <c r="J483" i="158"/>
  <c r="J484" i="158"/>
  <c r="J485" i="158"/>
  <c r="J486" i="158"/>
  <c r="J487" i="158"/>
  <c r="J488" i="158"/>
  <c r="J489" i="158"/>
  <c r="J490" i="158"/>
  <c r="J491" i="158"/>
  <c r="J492" i="158"/>
  <c r="J493" i="158"/>
  <c r="J494" i="158"/>
  <c r="J495" i="158"/>
  <c r="J496" i="158"/>
  <c r="J497" i="158"/>
  <c r="J498" i="158"/>
  <c r="J499" i="158"/>
  <c r="J500" i="158"/>
  <c r="J501" i="158"/>
  <c r="J502" i="158"/>
  <c r="J503" i="158"/>
  <c r="J504" i="158"/>
  <c r="J505" i="158"/>
  <c r="J506" i="158"/>
  <c r="J507" i="158"/>
  <c r="J508" i="158"/>
  <c r="J509" i="158"/>
  <c r="J510" i="158"/>
  <c r="J511" i="158"/>
  <c r="J512" i="158"/>
  <c r="J513" i="158"/>
  <c r="J514" i="158"/>
  <c r="J515" i="158"/>
  <c r="J516" i="158"/>
  <c r="J517" i="158"/>
  <c r="J518" i="158"/>
  <c r="J519" i="158"/>
  <c r="J520" i="158"/>
  <c r="J521" i="158"/>
  <c r="J522" i="158"/>
  <c r="J523" i="158"/>
  <c r="J524" i="158"/>
  <c r="J525" i="158"/>
  <c r="J526" i="158"/>
  <c r="J527" i="158"/>
  <c r="J528" i="158"/>
  <c r="J529" i="158"/>
  <c r="J530" i="158"/>
  <c r="J531" i="158"/>
  <c r="J532" i="158"/>
  <c r="J533" i="158"/>
  <c r="J534" i="158"/>
  <c r="J535" i="158"/>
  <c r="J536" i="158"/>
  <c r="J537" i="158"/>
  <c r="J538" i="158"/>
  <c r="J539" i="158"/>
  <c r="J540" i="158"/>
  <c r="J541" i="158"/>
  <c r="J542" i="158"/>
  <c r="J543" i="158"/>
  <c r="J544" i="158"/>
  <c r="J545" i="158"/>
  <c r="J546" i="158"/>
  <c r="J547" i="158"/>
  <c r="J548" i="158"/>
  <c r="J549" i="158"/>
  <c r="J550" i="158"/>
  <c r="J551" i="158"/>
  <c r="J552" i="158"/>
  <c r="J553" i="158"/>
  <c r="J554" i="158"/>
  <c r="J555" i="158"/>
  <c r="J556" i="158"/>
  <c r="J557" i="158"/>
  <c r="J558" i="158"/>
  <c r="J559" i="158"/>
  <c r="J560" i="158"/>
  <c r="J561" i="158"/>
  <c r="J562" i="158"/>
  <c r="J563" i="158"/>
  <c r="J564" i="158"/>
  <c r="J565" i="158"/>
  <c r="J566" i="158"/>
  <c r="J567" i="158"/>
  <c r="J568" i="158"/>
  <c r="J569" i="158"/>
  <c r="J570" i="158"/>
  <c r="J571" i="158"/>
  <c r="J572" i="158"/>
  <c r="J573" i="158"/>
  <c r="J574" i="158"/>
  <c r="J575" i="158"/>
  <c r="J576" i="158"/>
  <c r="J577" i="158"/>
  <c r="J578" i="158"/>
  <c r="J579" i="158"/>
  <c r="J580" i="158"/>
  <c r="J581" i="158"/>
  <c r="J582" i="158"/>
  <c r="J583" i="158"/>
  <c r="J584" i="158"/>
  <c r="J585" i="158"/>
  <c r="J586" i="158"/>
  <c r="J587" i="158"/>
  <c r="J588" i="158"/>
  <c r="J589" i="158"/>
  <c r="J590" i="158"/>
  <c r="J591" i="158"/>
  <c r="J592" i="158"/>
  <c r="J593" i="158"/>
  <c r="J594" i="158"/>
  <c r="J595" i="158"/>
  <c r="J596" i="158"/>
  <c r="J597" i="158"/>
  <c r="J598" i="158"/>
  <c r="J599" i="158"/>
  <c r="J600" i="158"/>
  <c r="J601" i="158"/>
  <c r="J602" i="158"/>
  <c r="J603" i="158"/>
  <c r="J604" i="158"/>
  <c r="J605" i="158"/>
  <c r="J606" i="158"/>
  <c r="J607" i="158"/>
  <c r="J608" i="158"/>
  <c r="J609" i="158"/>
  <c r="J610" i="158"/>
  <c r="J611" i="158"/>
  <c r="J612" i="158"/>
  <c r="J613" i="158"/>
  <c r="L216" i="158" l="1"/>
  <c r="L215" i="158"/>
  <c r="L214" i="158"/>
  <c r="L213" i="158"/>
  <c r="J614" i="158" l="1"/>
  <c r="L212" i="158"/>
  <c r="L211" i="158"/>
  <c r="L210" i="158"/>
  <c r="L209" i="158"/>
  <c r="L208" i="158"/>
  <c r="L207" i="158" l="1"/>
  <c r="L206" i="158"/>
  <c r="L205" i="158"/>
  <c r="L204" i="158"/>
  <c r="L203" i="158"/>
  <c r="L202" i="158"/>
  <c r="L201" i="158"/>
  <c r="L200" i="158"/>
  <c r="L199" i="158"/>
  <c r="L198" i="158"/>
  <c r="L197" i="158" l="1"/>
  <c r="L196" i="158"/>
  <c r="L195" i="158" l="1"/>
  <c r="L194" i="158"/>
  <c r="L193" i="158"/>
  <c r="L192" i="158"/>
  <c r="L191" i="158"/>
  <c r="L190" i="158"/>
  <c r="L189" i="158"/>
  <c r="L188" i="158"/>
  <c r="L187" i="158"/>
  <c r="L186" i="158"/>
  <c r="L185" i="158"/>
  <c r="L184" i="158"/>
  <c r="L183" i="158"/>
  <c r="L182" i="158"/>
  <c r="L181" i="158" l="1"/>
  <c r="L180" i="158"/>
  <c r="L179" i="158"/>
  <c r="L178" i="158"/>
  <c r="L177" i="158"/>
  <c r="L176" i="158"/>
  <c r="L175" i="158"/>
  <c r="L174" i="158"/>
  <c r="L173" i="158"/>
  <c r="I544" i="2" l="1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L172" i="158"/>
  <c r="L171" i="158"/>
  <c r="L170" i="158"/>
  <c r="L169" i="158" l="1"/>
  <c r="L168" i="158"/>
  <c r="L167" i="158" l="1"/>
  <c r="L166" i="158"/>
  <c r="I520" i="2"/>
  <c r="I521" i="2"/>
  <c r="I522" i="2"/>
  <c r="L165" i="158"/>
  <c r="L164" i="158"/>
  <c r="L163" i="158"/>
  <c r="L162" i="158"/>
  <c r="I208" i="2"/>
  <c r="L155" i="158" l="1"/>
  <c r="L154" i="158"/>
  <c r="L153" i="158"/>
  <c r="L152" i="158"/>
  <c r="L151" i="158"/>
  <c r="L150" i="158"/>
  <c r="L149" i="158"/>
  <c r="L148" i="158"/>
  <c r="L147" i="158"/>
  <c r="L146" i="158"/>
  <c r="L145" i="158"/>
  <c r="I499" i="2"/>
  <c r="I500" i="2"/>
  <c r="I501" i="2"/>
  <c r="I502" i="2"/>
  <c r="I503" i="2"/>
  <c r="I504" i="2"/>
  <c r="I505" i="2"/>
  <c r="I506" i="2"/>
  <c r="I507" i="2"/>
  <c r="I508" i="2"/>
  <c r="I509" i="2"/>
  <c r="L144" i="158"/>
  <c r="L143" i="158"/>
  <c r="L142" i="158"/>
  <c r="L141" i="158"/>
  <c r="L140" i="158"/>
  <c r="L139" i="158"/>
  <c r="L138" i="158"/>
  <c r="L137" i="158"/>
  <c r="L136" i="158"/>
  <c r="L135" i="158"/>
  <c r="L134" i="158"/>
  <c r="L133" i="158"/>
  <c r="L132" i="158"/>
  <c r="L131" i="158"/>
  <c r="L130" i="158"/>
  <c r="L129" i="158"/>
  <c r="L128" i="158"/>
  <c r="L127" i="158"/>
  <c r="L126" i="158"/>
  <c r="L125" i="158"/>
  <c r="I482" i="2" l="1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510" i="2"/>
  <c r="I511" i="2"/>
  <c r="I512" i="2"/>
  <c r="I513" i="2"/>
  <c r="I514" i="2"/>
  <c r="I515" i="2"/>
  <c r="I516" i="2"/>
  <c r="I517" i="2"/>
  <c r="I518" i="2"/>
  <c r="I519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640" i="2"/>
  <c r="I641" i="2"/>
  <c r="I642" i="2"/>
  <c r="I643" i="2"/>
  <c r="I644" i="2"/>
  <c r="I645" i="2"/>
  <c r="I646" i="2"/>
  <c r="I647" i="2"/>
  <c r="I648" i="2"/>
  <c r="I649" i="2"/>
  <c r="L124" i="158"/>
  <c r="L123" i="158"/>
  <c r="L122" i="158"/>
  <c r="L121" i="158"/>
  <c r="L120" i="158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473" i="2" l="1"/>
  <c r="I475" i="2" l="1"/>
  <c r="I476" i="2"/>
  <c r="I477" i="2"/>
  <c r="I478" i="2"/>
  <c r="I479" i="2"/>
  <c r="I480" i="2"/>
  <c r="I48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L115" i="158"/>
  <c r="L114" i="158"/>
  <c r="L113" i="158"/>
  <c r="L112" i="158"/>
  <c r="L111" i="158"/>
  <c r="L110" i="158"/>
  <c r="L109" i="158"/>
  <c r="L108" i="158"/>
  <c r="L107" i="158" l="1"/>
  <c r="L106" i="158"/>
  <c r="L105" i="158"/>
  <c r="L104" i="158"/>
  <c r="L103" i="158"/>
  <c r="L102" i="158"/>
  <c r="L101" i="158"/>
  <c r="L100" i="158"/>
  <c r="L99" i="158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L98" i="158"/>
  <c r="L97" i="158"/>
  <c r="L96" i="158"/>
  <c r="L95" i="158"/>
  <c r="L94" i="158"/>
  <c r="L93" i="158"/>
  <c r="L92" i="158"/>
  <c r="L91" i="158"/>
  <c r="L90" i="158"/>
  <c r="L89" i="158"/>
  <c r="L88" i="158" l="1"/>
  <c r="L87" i="158"/>
  <c r="L86" i="158"/>
  <c r="L85" i="158"/>
  <c r="L84" i="158"/>
  <c r="L83" i="158"/>
  <c r="L82" i="158"/>
  <c r="L81" i="158"/>
  <c r="L80" i="158"/>
  <c r="L79" i="158"/>
  <c r="L78" i="158"/>
  <c r="L77" i="158"/>
  <c r="I418" i="2"/>
  <c r="I419" i="2"/>
  <c r="I420" i="2"/>
  <c r="I421" i="2"/>
  <c r="I422" i="2"/>
  <c r="I423" i="2"/>
  <c r="I424" i="2"/>
  <c r="I425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4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L73" i="158"/>
  <c r="L72" i="158"/>
  <c r="L71" i="158"/>
  <c r="L70" i="158"/>
  <c r="L69" i="158"/>
  <c r="L68" i="158"/>
  <c r="L67" i="158"/>
  <c r="L66" i="158"/>
  <c r="L65" i="158"/>
  <c r="L64" i="158"/>
  <c r="L63" i="158"/>
  <c r="L62" i="158"/>
  <c r="L61" i="158"/>
  <c r="L60" i="158"/>
  <c r="L59" i="158"/>
  <c r="L58" i="158"/>
  <c r="L57" i="158"/>
  <c r="L56" i="158"/>
  <c r="L55" i="158"/>
  <c r="L54" i="158"/>
  <c r="L53" i="158"/>
  <c r="L52" i="158"/>
  <c r="L51" i="158"/>
  <c r="L50" i="158"/>
  <c r="L49" i="158"/>
  <c r="L48" i="158"/>
  <c r="L47" i="158"/>
  <c r="L46" i="158"/>
  <c r="L45" i="158"/>
  <c r="L44" i="158"/>
  <c r="L43" i="158"/>
  <c r="L42" i="158"/>
  <c r="L41" i="158"/>
  <c r="L40" i="158"/>
  <c r="I353" i="2"/>
  <c r="I352" i="2"/>
  <c r="I351" i="2"/>
  <c r="I350" i="2"/>
  <c r="I349" i="2"/>
  <c r="I348" i="2"/>
  <c r="I347" i="2"/>
  <c r="I346" i="2"/>
  <c r="I345" i="2"/>
  <c r="I344" i="2"/>
  <c r="I343" i="2"/>
  <c r="I342" i="2"/>
  <c r="L33" i="158"/>
  <c r="L32" i="158"/>
  <c r="L31" i="158"/>
  <c r="L30" i="158"/>
  <c r="L29" i="158"/>
  <c r="L28" i="158"/>
  <c r="L27" i="158"/>
  <c r="D102" i="173" l="1"/>
  <c r="E102" i="173"/>
  <c r="L15" i="158"/>
  <c r="L14" i="158"/>
  <c r="L13" i="158"/>
  <c r="L12" i="158"/>
  <c r="L11" i="158"/>
  <c r="L10" i="158"/>
  <c r="L9" i="158"/>
  <c r="L8" i="158"/>
  <c r="L7" i="158"/>
  <c r="L6" i="158"/>
  <c r="L5" i="158"/>
  <c r="L4" i="158"/>
  <c r="L3" i="158"/>
  <c r="I260" i="2"/>
  <c r="I261" i="2"/>
  <c r="I244" i="2"/>
  <c r="I245" i="2"/>
  <c r="I246" i="2"/>
  <c r="I247" i="2"/>
  <c r="I248" i="2"/>
  <c r="I249" i="2"/>
  <c r="I257" i="2"/>
  <c r="I258" i="2"/>
  <c r="I259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E21" i="173" l="1"/>
  <c r="D17" i="173"/>
  <c r="D8" i="173"/>
  <c r="E8" i="173"/>
  <c r="D20" i="173"/>
  <c r="E20" i="173"/>
  <c r="D19" i="173"/>
  <c r="E19" i="173"/>
  <c r="E18" i="173"/>
  <c r="D18" i="173"/>
  <c r="I234" i="2"/>
  <c r="I235" i="2"/>
  <c r="I236" i="2"/>
  <c r="I237" i="2"/>
  <c r="I238" i="2"/>
  <c r="I239" i="2"/>
  <c r="I240" i="2"/>
  <c r="I241" i="2"/>
  <c r="I242" i="2"/>
  <c r="I243" i="2"/>
  <c r="I280" i="2"/>
  <c r="I281" i="2"/>
  <c r="I282" i="2"/>
  <c r="I283" i="2"/>
  <c r="I284" i="2"/>
  <c r="I285" i="2"/>
  <c r="I286" i="2"/>
  <c r="E30" i="173" s="1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D41" i="173" s="1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54" i="2"/>
  <c r="I355" i="2"/>
  <c r="I356" i="2"/>
  <c r="I357" i="2"/>
  <c r="I358" i="2"/>
  <c r="I359" i="2"/>
  <c r="I360" i="2"/>
  <c r="I361" i="2"/>
  <c r="I362" i="2"/>
  <c r="I363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D30" i="173" l="1"/>
  <c r="D38" i="173"/>
  <c r="E38" i="173"/>
  <c r="D42" i="173"/>
  <c r="E42" i="173"/>
  <c r="D44" i="173"/>
  <c r="E44" i="173"/>
  <c r="D64" i="173"/>
  <c r="D26" i="173"/>
  <c r="E26" i="173"/>
  <c r="E71" i="173"/>
  <c r="E55" i="173"/>
  <c r="D15" i="173"/>
  <c r="E15" i="173"/>
  <c r="D54" i="173"/>
  <c r="D27" i="173"/>
  <c r="E27" i="173"/>
  <c r="E46" i="173"/>
  <c r="D21" i="173"/>
  <c r="E23" i="173"/>
  <c r="D23" i="173"/>
  <c r="D76" i="173"/>
  <c r="D52" i="173"/>
  <c r="E45" i="173"/>
  <c r="D75" i="173"/>
  <c r="D61" i="173"/>
  <c r="E16" i="173"/>
  <c r="D16" i="173"/>
  <c r="E13" i="173"/>
  <c r="D13" i="173"/>
  <c r="E74" i="173"/>
  <c r="E17" i="173"/>
  <c r="E84" i="173"/>
  <c r="D68" i="173"/>
  <c r="D59" i="173"/>
  <c r="E22" i="173"/>
  <c r="D22" i="173"/>
  <c r="E24" i="173"/>
  <c r="D24" i="173"/>
  <c r="D83" i="173"/>
  <c r="D58" i="173"/>
  <c r="E41" i="173"/>
  <c r="D57" i="173"/>
  <c r="D14" i="173"/>
  <c r="E14" i="173"/>
  <c r="E25" i="173"/>
  <c r="D25" i="173"/>
  <c r="E87" i="173"/>
  <c r="D60" i="173"/>
  <c r="D69" i="173"/>
  <c r="E88" i="173"/>
  <c r="D82" i="173"/>
  <c r="E43" i="173"/>
  <c r="D43" i="173"/>
  <c r="E70" i="173"/>
  <c r="D70" i="173"/>
  <c r="E48" i="173"/>
  <c r="D48" i="173"/>
  <c r="E81" i="173"/>
  <c r="D81" i="173"/>
  <c r="E62" i="173"/>
  <c r="D62" i="173"/>
  <c r="E47" i="173"/>
  <c r="D47" i="173"/>
  <c r="E80" i="173"/>
  <c r="D80" i="173"/>
  <c r="E54" i="173"/>
  <c r="E79" i="173"/>
  <c r="D79" i="173"/>
  <c r="E53" i="173"/>
  <c r="D53" i="173"/>
  <c r="D85" i="173"/>
  <c r="E85" i="173"/>
  <c r="D78" i="173"/>
  <c r="E78" i="173"/>
  <c r="E72" i="173"/>
  <c r="D72" i="173"/>
  <c r="E66" i="173"/>
  <c r="D66" i="173"/>
  <c r="D46" i="173"/>
  <c r="D77" i="173"/>
  <c r="E77" i="173"/>
  <c r="D65" i="173"/>
  <c r="E65" i="173"/>
  <c r="D51" i="173"/>
  <c r="E51" i="173"/>
  <c r="E90" i="173"/>
  <c r="D90" i="173"/>
  <c r="D63" i="173"/>
  <c r="E63" i="173"/>
  <c r="D49" i="173"/>
  <c r="E49" i="173"/>
  <c r="E32" i="173"/>
  <c r="D32" i="173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9" i="2"/>
  <c r="I210" i="2"/>
  <c r="I211" i="2"/>
  <c r="I212" i="2"/>
  <c r="I213" i="2"/>
  <c r="I214" i="2"/>
  <c r="I215" i="2"/>
  <c r="I216" i="2"/>
  <c r="I148" i="2"/>
  <c r="I149" i="2"/>
  <c r="I150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81" i="2"/>
  <c r="I82" i="2"/>
  <c r="I83" i="2"/>
  <c r="I84" i="2"/>
  <c r="I85" i="2"/>
  <c r="I86" i="2"/>
  <c r="I87" i="2"/>
  <c r="I88" i="2"/>
  <c r="I89" i="2"/>
  <c r="D45" i="173" l="1"/>
  <c r="D71" i="173"/>
  <c r="E61" i="173"/>
  <c r="E52" i="173"/>
  <c r="D84" i="173"/>
  <c r="E83" i="173"/>
  <c r="D55" i="173"/>
  <c r="D74" i="173"/>
  <c r="E75" i="173"/>
  <c r="E76" i="173"/>
  <c r="E68" i="173"/>
  <c r="E69" i="173"/>
  <c r="D87" i="173"/>
  <c r="E37" i="173"/>
  <c r="D37" i="173"/>
  <c r="D33" i="173"/>
  <c r="E33" i="173"/>
  <c r="D28" i="173"/>
  <c r="E28" i="173"/>
  <c r="E29" i="173"/>
  <c r="D29" i="173"/>
  <c r="E58" i="173"/>
  <c r="E59" i="173"/>
  <c r="D35" i="173"/>
  <c r="E35" i="173"/>
  <c r="D39" i="173"/>
  <c r="E39" i="173"/>
  <c r="D31" i="173"/>
  <c r="E31" i="173"/>
  <c r="E57" i="173"/>
  <c r="E36" i="173"/>
  <c r="D36" i="173"/>
  <c r="E40" i="173"/>
  <c r="D40" i="173"/>
  <c r="E64" i="173"/>
  <c r="E60" i="173"/>
  <c r="D34" i="173"/>
  <c r="E34" i="173"/>
  <c r="D88" i="173"/>
  <c r="E82" i="173"/>
  <c r="E56" i="173"/>
  <c r="D56" i="173"/>
  <c r="E67" i="173"/>
  <c r="D67" i="173"/>
  <c r="D50" i="173"/>
  <c r="E50" i="173"/>
  <c r="D86" i="173"/>
  <c r="E86" i="173"/>
  <c r="D73" i="173"/>
  <c r="E73" i="173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398" i="2"/>
  <c r="I399" i="2"/>
  <c r="I400" i="2"/>
  <c r="I401" i="2"/>
  <c r="I402" i="2"/>
  <c r="I403" i="2"/>
  <c r="I404" i="2"/>
  <c r="I405" i="2"/>
  <c r="I406" i="2"/>
  <c r="I407" i="2"/>
  <c r="I105" i="2"/>
  <c r="I106" i="2"/>
  <c r="I107" i="2"/>
  <c r="I108" i="2"/>
  <c r="I109" i="2"/>
  <c r="I110" i="2"/>
  <c r="I111" i="2"/>
  <c r="I112" i="2"/>
  <c r="I113" i="2"/>
  <c r="I114" i="2"/>
  <c r="D91" i="173" l="1"/>
  <c r="E91" i="173"/>
  <c r="L16" i="158"/>
  <c r="L17" i="158"/>
  <c r="L18" i="158"/>
  <c r="L19" i="158"/>
  <c r="L20" i="158"/>
  <c r="L21" i="158"/>
  <c r="L22" i="158"/>
  <c r="L23" i="158"/>
  <c r="L24" i="158"/>
  <c r="L25" i="158"/>
  <c r="L26" i="158"/>
  <c r="L34" i="158"/>
  <c r="L35" i="158"/>
  <c r="L36" i="158"/>
  <c r="L37" i="158"/>
  <c r="L38" i="158"/>
  <c r="L39" i="158"/>
  <c r="L116" i="158"/>
  <c r="L117" i="158"/>
  <c r="L118" i="158"/>
  <c r="L119" i="158"/>
  <c r="L217" i="158"/>
  <c r="L218" i="158"/>
  <c r="L219" i="158"/>
  <c r="L220" i="158"/>
  <c r="L221" i="158"/>
  <c r="L222" i="158"/>
  <c r="L223" i="158"/>
  <c r="L224" i="158"/>
  <c r="L225" i="158"/>
  <c r="L226" i="158"/>
  <c r="L227" i="158"/>
  <c r="L228" i="158"/>
  <c r="L229" i="158"/>
  <c r="L230" i="158"/>
  <c r="L231" i="158"/>
  <c r="L232" i="158"/>
  <c r="L233" i="158"/>
  <c r="L234" i="158"/>
  <c r="L235" i="158"/>
  <c r="L236" i="158"/>
  <c r="L237" i="158"/>
  <c r="L238" i="158"/>
  <c r="L239" i="158"/>
  <c r="L240" i="158"/>
  <c r="L241" i="158"/>
  <c r="L242" i="158"/>
  <c r="L243" i="158"/>
  <c r="L244" i="158"/>
  <c r="L245" i="158"/>
  <c r="L246" i="158"/>
  <c r="L247" i="158"/>
  <c r="L248" i="158"/>
  <c r="L249" i="158"/>
  <c r="L250" i="158"/>
  <c r="L251" i="158"/>
  <c r="L252" i="158"/>
  <c r="L253" i="158"/>
  <c r="L254" i="158"/>
  <c r="L255" i="158"/>
  <c r="L256" i="158"/>
  <c r="L257" i="158"/>
  <c r="L258" i="158"/>
  <c r="L259" i="158"/>
  <c r="L260" i="158"/>
  <c r="L261" i="158"/>
  <c r="L262" i="158"/>
  <c r="L263" i="158"/>
  <c r="L264" i="158"/>
  <c r="L265" i="158"/>
  <c r="L266" i="158"/>
  <c r="L267" i="158"/>
  <c r="L268" i="158"/>
  <c r="L269" i="158"/>
  <c r="L270" i="158"/>
  <c r="L271" i="158"/>
  <c r="L272" i="158"/>
  <c r="L273" i="158"/>
  <c r="L274" i="158"/>
  <c r="L275" i="158"/>
  <c r="L276" i="158"/>
  <c r="L277" i="158"/>
  <c r="L278" i="158"/>
  <c r="L279" i="158"/>
  <c r="L280" i="158"/>
  <c r="L281" i="158"/>
  <c r="L282" i="158"/>
  <c r="L283" i="158"/>
  <c r="L284" i="158"/>
  <c r="L285" i="158"/>
  <c r="L286" i="158"/>
  <c r="L287" i="158"/>
  <c r="L288" i="158"/>
  <c r="L289" i="158"/>
  <c r="L290" i="158"/>
  <c r="L291" i="158"/>
  <c r="L292" i="158"/>
  <c r="L293" i="158"/>
  <c r="L294" i="158"/>
  <c r="L295" i="158"/>
  <c r="L296" i="158"/>
  <c r="L297" i="158"/>
  <c r="L298" i="158"/>
  <c r="L299" i="158"/>
  <c r="L300" i="158"/>
  <c r="L301" i="158"/>
  <c r="L302" i="158"/>
  <c r="L303" i="158"/>
  <c r="L304" i="158"/>
  <c r="L305" i="158"/>
  <c r="L306" i="158"/>
  <c r="L307" i="158"/>
  <c r="L308" i="158"/>
  <c r="L309" i="158"/>
  <c r="L310" i="158"/>
  <c r="L311" i="158"/>
  <c r="L312" i="158"/>
  <c r="L313" i="158"/>
  <c r="L314" i="158"/>
  <c r="L315" i="158"/>
  <c r="L316" i="158"/>
  <c r="L317" i="158"/>
  <c r="L318" i="158"/>
  <c r="L319" i="158"/>
  <c r="L320" i="158"/>
  <c r="L321" i="158"/>
  <c r="L322" i="158"/>
  <c r="L323" i="158"/>
  <c r="L324" i="158"/>
  <c r="L325" i="158"/>
  <c r="L326" i="158"/>
  <c r="L327" i="158"/>
  <c r="L328" i="158"/>
  <c r="L329" i="158"/>
  <c r="L330" i="158"/>
  <c r="L331" i="158"/>
  <c r="L332" i="158"/>
  <c r="L333" i="158"/>
  <c r="L334" i="158"/>
  <c r="L335" i="158"/>
  <c r="E614" i="158"/>
  <c r="F614" i="158"/>
  <c r="G614" i="158"/>
  <c r="H614" i="158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71" i="2"/>
  <c r="I72" i="2"/>
  <c r="I73" i="2"/>
  <c r="I74" i="2"/>
  <c r="I75" i="2"/>
  <c r="I76" i="2"/>
  <c r="I77" i="2"/>
  <c r="I78" i="2"/>
  <c r="I79" i="2"/>
  <c r="I80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25" i="2"/>
  <c r="I126" i="2"/>
  <c r="I127" i="2"/>
  <c r="I128" i="2"/>
  <c r="I129" i="2"/>
  <c r="I130" i="2"/>
  <c r="I131" i="2"/>
  <c r="I132" i="2"/>
  <c r="I133" i="2"/>
  <c r="I408" i="2"/>
  <c r="I409" i="2"/>
  <c r="I410" i="2"/>
  <c r="I411" i="2"/>
  <c r="I412" i="2"/>
  <c r="I413" i="2"/>
  <c r="I414" i="2"/>
  <c r="I415" i="2"/>
  <c r="I416" i="2"/>
  <c r="I417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E778" i="2"/>
  <c r="F778" i="2"/>
  <c r="G778" i="2"/>
  <c r="H778" i="2"/>
  <c r="D145" i="173" l="1"/>
  <c r="E145" i="173"/>
  <c r="D151" i="173"/>
  <c r="E151" i="173"/>
  <c r="D95" i="173"/>
  <c r="E95" i="173"/>
  <c r="E97" i="173"/>
  <c r="D97" i="173"/>
  <c r="E92" i="173"/>
  <c r="D92" i="173"/>
  <c r="D94" i="173"/>
  <c r="E94" i="173"/>
  <c r="D93" i="173"/>
  <c r="E93" i="173"/>
  <c r="E89" i="173"/>
  <c r="D89" i="173"/>
  <c r="I778" i="2"/>
  <c r="D148" i="173" l="1"/>
  <c r="E148" i="173"/>
  <c r="D146" i="173"/>
  <c r="E146" i="173"/>
  <c r="D137" i="173"/>
  <c r="E137" i="173"/>
  <c r="D105" i="173"/>
  <c r="E105" i="173"/>
  <c r="D120" i="173"/>
  <c r="E120" i="173"/>
  <c r="D124" i="173"/>
  <c r="E124" i="173"/>
  <c r="D112" i="173"/>
  <c r="E112" i="173"/>
  <c r="D125" i="173"/>
  <c r="E125" i="173"/>
  <c r="D116" i="173"/>
  <c r="E116" i="173"/>
  <c r="D108" i="173"/>
  <c r="E108" i="173"/>
  <c r="D129" i="173"/>
  <c r="E129" i="173"/>
  <c r="D114" i="173"/>
  <c r="E114" i="173"/>
  <c r="D155" i="173"/>
  <c r="E155" i="173"/>
  <c r="D154" i="173"/>
  <c r="E154" i="173"/>
  <c r="D141" i="173"/>
  <c r="E141" i="173"/>
  <c r="D143" i="173"/>
  <c r="E143" i="173"/>
  <c r="D132" i="173"/>
  <c r="E132" i="173"/>
  <c r="D135" i="173"/>
  <c r="E135" i="173"/>
  <c r="D106" i="173"/>
  <c r="E106" i="173"/>
  <c r="D113" i="173"/>
  <c r="E113" i="173"/>
  <c r="D134" i="173"/>
  <c r="E134" i="173"/>
  <c r="D131" i="173"/>
  <c r="E131" i="173"/>
  <c r="D111" i="173"/>
  <c r="E111" i="173"/>
  <c r="D107" i="173"/>
  <c r="E107" i="173"/>
  <c r="D153" i="173"/>
  <c r="E153" i="173"/>
  <c r="D139" i="173"/>
  <c r="E139" i="173"/>
  <c r="D147" i="173"/>
  <c r="E147" i="173"/>
  <c r="D138" i="173"/>
  <c r="E138" i="173"/>
  <c r="D144" i="173"/>
  <c r="E144" i="173"/>
  <c r="D103" i="173"/>
  <c r="E103" i="173"/>
  <c r="D128" i="173"/>
  <c r="E128" i="173"/>
  <c r="D115" i="173"/>
  <c r="E115" i="173"/>
  <c r="D121" i="173"/>
  <c r="E121" i="173"/>
  <c r="D130" i="173"/>
  <c r="E130" i="173"/>
  <c r="D104" i="173"/>
  <c r="E104" i="173"/>
  <c r="D123" i="173"/>
  <c r="E123" i="173"/>
  <c r="D122" i="173"/>
  <c r="E122" i="173"/>
  <c r="D136" i="173"/>
  <c r="E136" i="173"/>
  <c r="D110" i="173"/>
  <c r="E110" i="173"/>
  <c r="D149" i="173"/>
  <c r="E149" i="173"/>
  <c r="D140" i="173"/>
  <c r="E140" i="173"/>
  <c r="D142" i="173"/>
  <c r="E142" i="173"/>
  <c r="D117" i="173"/>
  <c r="E117" i="173"/>
  <c r="D126" i="173"/>
  <c r="E126" i="173"/>
  <c r="D119" i="173"/>
  <c r="E119" i="173"/>
  <c r="D133" i="173"/>
  <c r="E133" i="173"/>
  <c r="D118" i="173"/>
  <c r="E118" i="173"/>
  <c r="D109" i="173"/>
  <c r="E109" i="173"/>
  <c r="D127" i="173"/>
  <c r="E127" i="173"/>
  <c r="D152" i="173"/>
  <c r="E152" i="173"/>
  <c r="D150" i="173"/>
  <c r="E150" i="173"/>
  <c r="D96" i="173"/>
  <c r="E96" i="173"/>
  <c r="D100" i="173"/>
  <c r="E100" i="173"/>
  <c r="E98" i="173"/>
  <c r="D98" i="173"/>
  <c r="E99" i="173"/>
  <c r="D99" i="173"/>
  <c r="D101" i="173"/>
  <c r="E101" i="173"/>
  <c r="B217" i="173"/>
  <c r="D7" i="173" s="1"/>
  <c r="E217" i="173" l="1"/>
  <c r="D6" i="173"/>
  <c r="D5" i="173"/>
  <c r="D217" i="173" l="1"/>
</calcChain>
</file>

<file path=xl/sharedStrings.xml><?xml version="1.0" encoding="utf-8"?>
<sst xmlns="http://schemas.openxmlformats.org/spreadsheetml/2006/main" count="1595" uniqueCount="40">
  <si>
    <t>DATE</t>
  </si>
  <si>
    <t>TOTAL</t>
  </si>
  <si>
    <t>TOTAL $</t>
  </si>
  <si>
    <t>PAX</t>
  </si>
  <si>
    <t>P:U:T</t>
  </si>
  <si>
    <t>BOOKED BY</t>
  </si>
  <si>
    <t>Date</t>
  </si>
  <si>
    <t xml:space="preserve"> Total Sales </t>
  </si>
  <si>
    <t>Hotel Guide</t>
  </si>
  <si>
    <t>Tour Guide Name</t>
  </si>
  <si>
    <r>
      <t>Tour Guide Name's
 Comm.</t>
    </r>
    <r>
      <rPr>
        <b/>
        <sz val="10"/>
        <color theme="1"/>
        <rFont val="Arial"/>
        <family val="2"/>
      </rPr>
      <t>3%</t>
    </r>
  </si>
  <si>
    <t>City Tour</t>
  </si>
  <si>
    <t>COMB</t>
  </si>
  <si>
    <r>
      <t xml:space="preserve">Chief  Guide </t>
    </r>
    <r>
      <rPr>
        <b/>
        <i/>
        <sz val="11"/>
        <color indexed="10"/>
        <rFont val="Arial"/>
        <family val="2"/>
      </rPr>
      <t>1%</t>
    </r>
  </si>
  <si>
    <t>Go Show</t>
  </si>
  <si>
    <r>
      <t xml:space="preserve">Guide </t>
    </r>
    <r>
      <rPr>
        <b/>
        <i/>
        <sz val="12"/>
        <color indexed="10"/>
        <rFont val="Arial"/>
        <family val="2"/>
      </rPr>
      <t>3.80%</t>
    </r>
  </si>
  <si>
    <r>
      <t xml:space="preserve">Shop Guide </t>
    </r>
    <r>
      <rPr>
        <b/>
        <i/>
        <sz val="11"/>
        <color rgb="FFFF0000"/>
        <rFont val="Arial"/>
        <family val="2"/>
      </rPr>
      <t>0.20%</t>
    </r>
  </si>
  <si>
    <t>Ahmed Riad</t>
  </si>
  <si>
    <t>Amad Habibov</t>
  </si>
  <si>
    <r>
      <t>Amad Habibov</t>
    </r>
    <r>
      <rPr>
        <b/>
        <sz val="11"/>
        <color rgb="FFFF0000"/>
        <rFont val="Calibri"/>
        <family val="2"/>
        <scheme val="minor"/>
      </rPr>
      <t>+</t>
    </r>
    <r>
      <rPr>
        <b/>
        <sz val="11"/>
        <color theme="1"/>
        <rFont val="Calibri"/>
        <family val="2"/>
        <scheme val="minor"/>
      </rPr>
      <t>Igor Bedo</t>
    </r>
  </si>
  <si>
    <t>Igor Bedo</t>
  </si>
  <si>
    <t>Selen Reda</t>
  </si>
  <si>
    <r>
      <t>Selen Reda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Olesia Deepov</t>
    </r>
  </si>
  <si>
    <t>Khalilov Akbeer</t>
  </si>
  <si>
    <t>Ameno Allilov</t>
  </si>
  <si>
    <t>Nastya Raefgo</t>
  </si>
  <si>
    <t>Dell Sidov</t>
  </si>
  <si>
    <t>Moren Raais</t>
  </si>
  <si>
    <r>
      <t>Moren Raais</t>
    </r>
    <r>
      <rPr>
        <sz val="12"/>
        <color rgb="FFFF0000"/>
        <rFont val="Comic Sans MS"/>
        <family val="4"/>
      </rPr>
      <t>+</t>
    </r>
    <r>
      <rPr>
        <sz val="12"/>
        <rFont val="Comic Sans MS"/>
        <family val="4"/>
      </rPr>
      <t>Saad Said</t>
    </r>
  </si>
  <si>
    <t>Ziad Googo</t>
  </si>
  <si>
    <t>Lemdo Bhfdr</t>
  </si>
  <si>
    <t>makgo Gerfd</t>
  </si>
  <si>
    <t>Selen Reda+Olesia Deepov</t>
  </si>
  <si>
    <t>Amad Habibov+Igor Bedo</t>
  </si>
  <si>
    <t>Remon Riad</t>
  </si>
  <si>
    <t>Abedov Hetmo</t>
  </si>
  <si>
    <t>Memos Ghbenko</t>
  </si>
  <si>
    <t>loly likom</t>
  </si>
  <si>
    <t>ceto menko</t>
  </si>
  <si>
    <t>Moren Raais+Saad Said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</si>
</sst>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#,##0.00\ [$$-C0C]"/>
    <numFmt numFmtId="167" formatCode="[$$-409]#,##0.00"/>
    <numFmt numFmtId="168" formatCode="[$$-409]#,##0"/>
    <numFmt numFmtId="169" formatCode="0.0"/>
  </numFmts>
  <fonts count="1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Comic Sans MS"/>
      <family val="4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Comic Sans MS"/>
      <family val="4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4" tint="-0.499984740745262"/>
      <name val="Arial"/>
      <family val="2"/>
    </font>
    <font>
      <b/>
      <sz val="10"/>
      <color rgb="FFFF0000"/>
      <name val="Arial"/>
      <family val="2"/>
    </font>
    <font>
      <b/>
      <i/>
      <sz val="12"/>
      <color rgb="FF002060"/>
      <name val="Arial"/>
      <family val="2"/>
    </font>
    <font>
      <b/>
      <i/>
      <sz val="10"/>
      <color rgb="FF002060"/>
      <name val="Arial"/>
      <family val="2"/>
    </font>
    <font>
      <b/>
      <sz val="9"/>
      <color rgb="FF002060"/>
      <name val="Comic Sans MS"/>
      <family val="4"/>
    </font>
    <font>
      <sz val="10"/>
      <color rgb="FF002060"/>
      <name val="Arial"/>
      <family val="2"/>
    </font>
    <font>
      <b/>
      <i/>
      <sz val="12"/>
      <color theme="1"/>
      <name val="Arial"/>
      <family val="2"/>
    </font>
    <font>
      <b/>
      <sz val="10"/>
      <color theme="1"/>
      <name val="Comic Sans MS"/>
      <family val="4"/>
    </font>
    <font>
      <b/>
      <i/>
      <sz val="12"/>
      <color rgb="FF660033"/>
      <name val="Arial"/>
      <family val="2"/>
    </font>
    <font>
      <sz val="10"/>
      <color rgb="FF660033"/>
      <name val="Arial"/>
      <family val="2"/>
    </font>
    <font>
      <b/>
      <i/>
      <sz val="10"/>
      <color rgb="FF660033"/>
      <name val="Arial"/>
      <family val="2"/>
    </font>
    <font>
      <b/>
      <i/>
      <sz val="12"/>
      <color rgb="FFFF0000"/>
      <name val="Arial"/>
      <family val="2"/>
    </font>
    <font>
      <b/>
      <i/>
      <sz val="13"/>
      <color rgb="FFC00000"/>
      <name val="Arial"/>
      <family val="2"/>
    </font>
    <font>
      <b/>
      <sz val="10"/>
      <color theme="3" tint="-0.499984740745262"/>
      <name val="Arial"/>
      <family val="2"/>
    </font>
    <font>
      <b/>
      <sz val="12"/>
      <color theme="3" tint="-0.499984740745262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b/>
      <i/>
      <sz val="12"/>
      <color rgb="FF0033CC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663300"/>
      <name val="Cooper Black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indexed="10"/>
      <name val="Arial"/>
      <family val="2"/>
    </font>
    <font>
      <b/>
      <i/>
      <sz val="11"/>
      <color indexed="10"/>
      <name val="Arial"/>
      <family val="2"/>
    </font>
    <font>
      <sz val="12"/>
      <color rgb="FFFF0000"/>
      <name val="Comic Sans MS"/>
      <family val="4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i/>
      <sz val="11"/>
      <color rgb="FFFF0000"/>
      <name val="Arial"/>
      <family val="2"/>
    </font>
    <font>
      <sz val="12"/>
      <color rgb="FF000099"/>
      <name val="Comic Sans MS"/>
      <family val="4"/>
    </font>
    <font>
      <b/>
      <sz val="10"/>
      <color theme="0" tint="-4.9989318521683403E-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3">
    <xf numFmtId="0" fontId="0" fillId="0" borderId="0"/>
    <xf numFmtId="44" fontId="89" fillId="0" borderId="0" applyFont="0" applyFill="0" applyBorder="0" applyAlignment="0" applyProtection="0"/>
    <xf numFmtId="0" fontId="80" fillId="0" borderId="0"/>
    <xf numFmtId="0" fontId="89" fillId="0" borderId="0"/>
    <xf numFmtId="0" fontId="88" fillId="0" borderId="0"/>
    <xf numFmtId="0" fontId="79" fillId="0" borderId="0"/>
    <xf numFmtId="0" fontId="84" fillId="0" borderId="0"/>
    <xf numFmtId="0" fontId="79" fillId="0" borderId="0"/>
    <xf numFmtId="0" fontId="89" fillId="0" borderId="0"/>
    <xf numFmtId="0" fontId="85" fillId="0" borderId="0"/>
    <xf numFmtId="0" fontId="79" fillId="0" borderId="0"/>
    <xf numFmtId="0" fontId="89" fillId="0" borderId="0"/>
    <xf numFmtId="0" fontId="79" fillId="0" borderId="0"/>
    <xf numFmtId="0" fontId="90" fillId="0" borderId="0"/>
    <xf numFmtId="0" fontId="91" fillId="0" borderId="0"/>
    <xf numFmtId="0" fontId="87" fillId="0" borderId="0"/>
    <xf numFmtId="0" fontId="70" fillId="0" borderId="0"/>
    <xf numFmtId="0" fontId="90" fillId="0" borderId="0"/>
    <xf numFmtId="0" fontId="111" fillId="0" borderId="0"/>
    <xf numFmtId="0" fontId="90" fillId="0" borderId="0"/>
    <xf numFmtId="0" fontId="89" fillId="0" borderId="0"/>
    <xf numFmtId="0" fontId="90" fillId="0" borderId="0"/>
    <xf numFmtId="0" fontId="69" fillId="0" borderId="0"/>
    <xf numFmtId="0" fontId="112" fillId="0" borderId="0"/>
    <xf numFmtId="0" fontId="68" fillId="0" borderId="0"/>
    <xf numFmtId="0" fontId="113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114" fillId="0" borderId="0"/>
    <xf numFmtId="0" fontId="63" fillId="0" borderId="0"/>
    <xf numFmtId="0" fontId="62" fillId="0" borderId="0"/>
    <xf numFmtId="0" fontId="116" fillId="0" borderId="0"/>
    <xf numFmtId="0" fontId="61" fillId="0" borderId="0"/>
    <xf numFmtId="0" fontId="60" fillId="0" borderId="0"/>
    <xf numFmtId="0" fontId="117" fillId="0" borderId="0"/>
    <xf numFmtId="0" fontId="59" fillId="0" borderId="0"/>
    <xf numFmtId="0" fontId="117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118" fillId="0" borderId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79" fillId="0" borderId="0"/>
    <xf numFmtId="0" fontId="24" fillId="0" borderId="0"/>
    <xf numFmtId="0" fontId="90" fillId="0" borderId="0"/>
    <xf numFmtId="0" fontId="59" fillId="0" borderId="0"/>
    <xf numFmtId="0" fontId="24" fillId="0" borderId="0"/>
    <xf numFmtId="0" fontId="59" fillId="0" borderId="0"/>
    <xf numFmtId="0" fontId="90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59" fillId="0" borderId="0"/>
    <xf numFmtId="0" fontId="59" fillId="0" borderId="0"/>
    <xf numFmtId="0" fontId="90" fillId="0" borderId="0"/>
    <xf numFmtId="0" fontId="9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53">
    <xf numFmtId="0" fontId="0" fillId="0" borderId="0" xfId="0"/>
    <xf numFmtId="0" fontId="74" fillId="0" borderId="1" xfId="0" applyFont="1" applyBorder="1" applyAlignment="1">
      <alignment horizontal="center"/>
    </xf>
    <xf numFmtId="0" fontId="74" fillId="0" borderId="2" xfId="0" applyFont="1" applyBorder="1"/>
    <xf numFmtId="166" fontId="76" fillId="2" borderId="3" xfId="0" applyNumberFormat="1" applyFont="1" applyFill="1" applyBorder="1" applyAlignment="1">
      <alignment horizontal="center"/>
    </xf>
    <xf numFmtId="0" fontId="77" fillId="0" borderId="0" xfId="0" applyFont="1"/>
    <xf numFmtId="14" fontId="74" fillId="3" borderId="2" xfId="0" applyNumberFormat="1" applyFont="1" applyFill="1" applyBorder="1" applyAlignment="1">
      <alignment horizontal="center"/>
    </xf>
    <xf numFmtId="165" fontId="74" fillId="3" borderId="2" xfId="0" applyNumberFormat="1" applyFont="1" applyFill="1" applyBorder="1"/>
    <xf numFmtId="164" fontId="75" fillId="3" borderId="2" xfId="0" applyNumberFormat="1" applyFont="1" applyFill="1" applyBorder="1" applyAlignment="1">
      <alignment horizontal="center"/>
    </xf>
    <xf numFmtId="0" fontId="75" fillId="3" borderId="2" xfId="0" applyFont="1" applyFill="1" applyBorder="1" applyAlignment="1">
      <alignment horizontal="center"/>
    </xf>
    <xf numFmtId="0" fontId="75" fillId="3" borderId="4" xfId="0" applyFont="1" applyFill="1" applyBorder="1" applyAlignment="1">
      <alignment horizontal="center"/>
    </xf>
    <xf numFmtId="49" fontId="74" fillId="3" borderId="2" xfId="0" applyNumberFormat="1" applyFont="1" applyFill="1" applyBorder="1" applyAlignment="1">
      <alignment horizontal="center"/>
    </xf>
    <xf numFmtId="0" fontId="76" fillId="3" borderId="0" xfId="0" applyFont="1" applyFill="1"/>
    <xf numFmtId="0" fontId="76" fillId="0" borderId="0" xfId="0" applyFont="1"/>
    <xf numFmtId="0" fontId="77" fillId="3" borderId="0" xfId="0" applyFont="1" applyFill="1"/>
    <xf numFmtId="0" fontId="73" fillId="3" borderId="5" xfId="0" applyFont="1" applyFill="1" applyBorder="1"/>
    <xf numFmtId="49" fontId="73" fillId="3" borderId="1" xfId="0" applyNumberFormat="1" applyFont="1" applyFill="1" applyBorder="1"/>
    <xf numFmtId="0" fontId="73" fillId="3" borderId="1" xfId="0" applyFont="1" applyFill="1" applyBorder="1"/>
    <xf numFmtId="0" fontId="83" fillId="3" borderId="1" xfId="0" applyFont="1" applyFill="1" applyBorder="1" applyAlignment="1">
      <alignment horizontal="center"/>
    </xf>
    <xf numFmtId="49" fontId="76" fillId="3" borderId="0" xfId="0" applyNumberFormat="1" applyFont="1" applyFill="1"/>
    <xf numFmtId="0" fontId="83" fillId="3" borderId="0" xfId="0" applyFont="1" applyFill="1" applyAlignment="1">
      <alignment horizontal="center"/>
    </xf>
    <xf numFmtId="0" fontId="74" fillId="3" borderId="4" xfId="0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10" fontId="74" fillId="4" borderId="2" xfId="0" applyNumberFormat="1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/>
    </xf>
    <xf numFmtId="0" fontId="92" fillId="5" borderId="2" xfId="0" applyFont="1" applyFill="1" applyBorder="1" applyAlignment="1">
      <alignment horizontal="center"/>
    </xf>
    <xf numFmtId="0" fontId="74" fillId="5" borderId="1" xfId="0" applyFont="1" applyFill="1" applyBorder="1" applyAlignment="1">
      <alignment horizontal="center"/>
    </xf>
    <xf numFmtId="0" fontId="82" fillId="6" borderId="6" xfId="0" applyFont="1" applyFill="1" applyBorder="1" applyAlignment="1">
      <alignment horizontal="center"/>
    </xf>
    <xf numFmtId="1" fontId="78" fillId="6" borderId="7" xfId="0" applyNumberFormat="1" applyFont="1" applyFill="1" applyBorder="1" applyAlignment="1">
      <alignment horizontal="center"/>
    </xf>
    <xf numFmtId="0" fontId="74" fillId="0" borderId="2" xfId="0" applyFont="1" applyBorder="1" applyAlignment="1">
      <alignment horizontal="center" vertical="center"/>
    </xf>
    <xf numFmtId="0" fontId="0" fillId="3" borderId="0" xfId="0" applyFill="1"/>
    <xf numFmtId="0" fontId="74" fillId="7" borderId="2" xfId="0" applyFont="1" applyFill="1" applyBorder="1" applyAlignment="1">
      <alignment horizontal="center" vertical="center"/>
    </xf>
    <xf numFmtId="14" fontId="74" fillId="8" borderId="2" xfId="0" applyNumberFormat="1" applyFont="1" applyFill="1" applyBorder="1" applyAlignment="1">
      <alignment horizontal="center"/>
    </xf>
    <xf numFmtId="167" fontId="74" fillId="8" borderId="2" xfId="0" applyNumberFormat="1" applyFont="1" applyFill="1" applyBorder="1" applyAlignment="1">
      <alignment horizontal="center"/>
    </xf>
    <xf numFmtId="165" fontId="74" fillId="8" borderId="2" xfId="0" applyNumberFormat="1" applyFont="1" applyFill="1" applyBorder="1" applyAlignment="1">
      <alignment horizontal="center"/>
    </xf>
    <xf numFmtId="0" fontId="79" fillId="0" borderId="0" xfId="0" applyFont="1"/>
    <xf numFmtId="14" fontId="74" fillId="3" borderId="2" xfId="9" applyNumberFormat="1" applyFont="1" applyFill="1" applyBorder="1" applyAlignment="1">
      <alignment horizontal="center"/>
    </xf>
    <xf numFmtId="0" fontId="75" fillId="3" borderId="2" xfId="9" applyFont="1" applyFill="1" applyBorder="1" applyAlignment="1">
      <alignment horizontal="center"/>
    </xf>
    <xf numFmtId="49" fontId="74" fillId="4" borderId="2" xfId="0" applyNumberFormat="1" applyFont="1" applyFill="1" applyBorder="1" applyAlignment="1">
      <alignment horizontal="center"/>
    </xf>
    <xf numFmtId="14" fontId="74" fillId="3" borderId="2" xfId="12" applyNumberFormat="1" applyFont="1" applyFill="1" applyBorder="1" applyAlignment="1">
      <alignment horizontal="center"/>
    </xf>
    <xf numFmtId="0" fontId="94" fillId="0" borderId="1" xfId="0" applyFont="1" applyBorder="1" applyAlignment="1">
      <alignment horizontal="center"/>
    </xf>
    <xf numFmtId="165" fontId="94" fillId="9" borderId="2" xfId="0" applyNumberFormat="1" applyFont="1" applyFill="1" applyBorder="1" applyAlignment="1">
      <alignment horizontal="center"/>
    </xf>
    <xf numFmtId="165" fontId="94" fillId="9" borderId="4" xfId="0" applyNumberFormat="1" applyFont="1" applyFill="1" applyBorder="1" applyAlignment="1">
      <alignment horizontal="center"/>
    </xf>
    <xf numFmtId="168" fontId="96" fillId="6" borderId="7" xfId="0" applyNumberFormat="1" applyFont="1" applyFill="1" applyBorder="1" applyAlignment="1">
      <alignment horizontal="center"/>
    </xf>
    <xf numFmtId="0" fontId="97" fillId="0" borderId="0" xfId="0" applyFont="1" applyAlignment="1">
      <alignment horizontal="center"/>
    </xf>
    <xf numFmtId="0" fontId="95" fillId="10" borderId="0" xfId="0" applyFont="1" applyFill="1" applyAlignment="1">
      <alignment horizontal="center"/>
    </xf>
    <xf numFmtId="166" fontId="81" fillId="2" borderId="3" xfId="0" applyNumberFormat="1" applyFont="1" applyFill="1" applyBorder="1" applyAlignment="1">
      <alignment horizontal="center"/>
    </xf>
    <xf numFmtId="166" fontId="86" fillId="2" borderId="3" xfId="0" applyNumberFormat="1" applyFont="1" applyFill="1" applyBorder="1" applyAlignment="1">
      <alignment horizontal="center"/>
    </xf>
    <xf numFmtId="169" fontId="98" fillId="5" borderId="2" xfId="0" applyNumberFormat="1" applyFont="1" applyFill="1" applyBorder="1" applyAlignment="1">
      <alignment horizontal="center"/>
    </xf>
    <xf numFmtId="169" fontId="99" fillId="6" borderId="7" xfId="0" applyNumberFormat="1" applyFont="1" applyFill="1" applyBorder="1" applyAlignment="1">
      <alignment horizontal="center"/>
    </xf>
    <xf numFmtId="169" fontId="100" fillId="3" borderId="1" xfId="0" applyNumberFormat="1" applyFont="1" applyFill="1" applyBorder="1" applyAlignment="1">
      <alignment horizontal="center"/>
    </xf>
    <xf numFmtId="165" fontId="100" fillId="3" borderId="2" xfId="0" applyNumberFormat="1" applyFont="1" applyFill="1" applyBorder="1" applyAlignment="1">
      <alignment horizontal="center"/>
    </xf>
    <xf numFmtId="169" fontId="101" fillId="0" borderId="0" xfId="0" applyNumberFormat="1" applyFont="1" applyAlignment="1">
      <alignment horizontal="center"/>
    </xf>
    <xf numFmtId="169" fontId="102" fillId="3" borderId="0" xfId="0" applyNumberFormat="1" applyFont="1" applyFill="1" applyAlignment="1">
      <alignment horizontal="center"/>
    </xf>
    <xf numFmtId="14" fontId="0" fillId="0" borderId="0" xfId="0" applyNumberFormat="1"/>
    <xf numFmtId="0" fontId="74" fillId="3" borderId="2" xfId="12" applyFont="1" applyFill="1" applyBorder="1"/>
    <xf numFmtId="0" fontId="95" fillId="12" borderId="2" xfId="0" applyFont="1" applyFill="1" applyBorder="1" applyAlignment="1">
      <alignment horizontal="center" vertical="center"/>
    </xf>
    <xf numFmtId="166" fontId="76" fillId="5" borderId="3" xfId="0" applyNumberFormat="1" applyFont="1" applyFill="1" applyBorder="1" applyAlignment="1">
      <alignment horizontal="center" vertical="center"/>
    </xf>
    <xf numFmtId="166" fontId="81" fillId="5" borderId="3" xfId="0" applyNumberFormat="1" applyFont="1" applyFill="1" applyBorder="1" applyAlignment="1">
      <alignment horizontal="center" vertical="center"/>
    </xf>
    <xf numFmtId="166" fontId="86" fillId="5" borderId="3" xfId="0" applyNumberFormat="1" applyFont="1" applyFill="1" applyBorder="1" applyAlignment="1">
      <alignment horizontal="center" vertical="center"/>
    </xf>
    <xf numFmtId="14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14" fontId="106" fillId="13" borderId="8" xfId="0" applyNumberFormat="1" applyFont="1" applyFill="1" applyBorder="1" applyAlignment="1">
      <alignment horizontal="center" vertical="center"/>
    </xf>
    <xf numFmtId="49" fontId="74" fillId="14" borderId="2" xfId="0" applyNumberFormat="1" applyFont="1" applyFill="1" applyBorder="1" applyAlignment="1">
      <alignment horizontal="center"/>
    </xf>
    <xf numFmtId="164" fontId="75" fillId="3" borderId="4" xfId="0" applyNumberFormat="1" applyFont="1" applyFill="1" applyBorder="1" applyAlignment="1">
      <alignment horizontal="center"/>
    </xf>
    <xf numFmtId="10" fontId="107" fillId="4" borderId="2" xfId="0" applyNumberFormat="1" applyFont="1" applyFill="1" applyBorder="1" applyAlignment="1">
      <alignment horizontal="center" vertical="center"/>
    </xf>
    <xf numFmtId="0" fontId="74" fillId="13" borderId="2" xfId="0" applyFont="1" applyFill="1" applyBorder="1" applyAlignment="1">
      <alignment horizontal="center" vertical="center"/>
    </xf>
    <xf numFmtId="0" fontId="74" fillId="5" borderId="2" xfId="0" applyFont="1" applyFill="1" applyBorder="1" applyAlignment="1">
      <alignment horizontal="center" vertical="center"/>
    </xf>
    <xf numFmtId="0" fontId="92" fillId="5" borderId="2" xfId="0" applyFont="1" applyFill="1" applyBorder="1" applyAlignment="1">
      <alignment horizontal="center" vertical="center"/>
    </xf>
    <xf numFmtId="0" fontId="74" fillId="5" borderId="1" xfId="0" applyFont="1" applyFill="1" applyBorder="1" applyAlignment="1">
      <alignment horizontal="center" vertical="center"/>
    </xf>
    <xf numFmtId="0" fontId="73" fillId="3" borderId="5" xfId="0" applyFont="1" applyFill="1" applyBorder="1" applyAlignment="1">
      <alignment horizontal="center" vertical="center"/>
    </xf>
    <xf numFmtId="49" fontId="73" fillId="3" borderId="1" xfId="0" applyNumberFormat="1" applyFont="1" applyFill="1" applyBorder="1" applyAlignment="1">
      <alignment horizontal="center" vertical="center"/>
    </xf>
    <xf numFmtId="0" fontId="73" fillId="3" borderId="1" xfId="0" applyFont="1" applyFill="1" applyBorder="1" applyAlignment="1">
      <alignment horizontal="center" vertical="center"/>
    </xf>
    <xf numFmtId="0" fontId="83" fillId="3" borderId="1" xfId="0" applyFont="1" applyFill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94" fillId="0" borderId="1" xfId="0" applyFont="1" applyBorder="1" applyAlignment="1">
      <alignment horizontal="center" vertical="center"/>
    </xf>
    <xf numFmtId="169" fontId="100" fillId="3" borderId="1" xfId="0" applyNumberFormat="1" applyFont="1" applyFill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169" fontId="98" fillId="5" borderId="2" xfId="0" applyNumberFormat="1" applyFont="1" applyFill="1" applyBorder="1" applyAlignment="1">
      <alignment horizontal="center" vertical="center"/>
    </xf>
    <xf numFmtId="165" fontId="94" fillId="9" borderId="2" xfId="0" applyNumberFormat="1" applyFont="1" applyFill="1" applyBorder="1" applyAlignment="1">
      <alignment horizontal="center" vertical="center"/>
    </xf>
    <xf numFmtId="165" fontId="100" fillId="3" borderId="2" xfId="0" applyNumberFormat="1" applyFont="1" applyFill="1" applyBorder="1" applyAlignment="1">
      <alignment horizontal="center" vertical="center"/>
    </xf>
    <xf numFmtId="0" fontId="74" fillId="0" borderId="11" xfId="0" applyFont="1" applyBorder="1" applyAlignment="1">
      <alignment horizontal="center" vertical="center"/>
    </xf>
    <xf numFmtId="14" fontId="74" fillId="3" borderId="2" xfId="9" applyNumberFormat="1" applyFont="1" applyFill="1" applyBorder="1" applyAlignment="1">
      <alignment horizontal="center" vertical="center"/>
    </xf>
    <xf numFmtId="0" fontId="75" fillId="3" borderId="2" xfId="9" applyFont="1" applyFill="1" applyBorder="1" applyAlignment="1">
      <alignment horizontal="center" vertical="center"/>
    </xf>
    <xf numFmtId="49" fontId="74" fillId="4" borderId="2" xfId="0" applyNumberFormat="1" applyFont="1" applyFill="1" applyBorder="1" applyAlignment="1">
      <alignment horizontal="center" vertical="center"/>
    </xf>
    <xf numFmtId="14" fontId="74" fillId="3" borderId="2" xfId="0" applyNumberFormat="1" applyFont="1" applyFill="1" applyBorder="1" applyAlignment="1">
      <alignment horizontal="center" vertical="center"/>
    </xf>
    <xf numFmtId="49" fontId="74" fillId="3" borderId="2" xfId="0" applyNumberFormat="1" applyFont="1" applyFill="1" applyBorder="1" applyAlignment="1">
      <alignment horizontal="center" vertical="center"/>
    </xf>
    <xf numFmtId="49" fontId="103" fillId="3" borderId="2" xfId="0" applyNumberFormat="1" applyFont="1" applyFill="1" applyBorder="1" applyAlignment="1">
      <alignment horizontal="center" vertical="center"/>
    </xf>
    <xf numFmtId="0" fontId="75" fillId="3" borderId="2" xfId="10" applyFont="1" applyFill="1" applyBorder="1" applyAlignment="1">
      <alignment horizontal="center" vertical="center"/>
    </xf>
    <xf numFmtId="0" fontId="75" fillId="3" borderId="2" xfId="0" applyFont="1" applyFill="1" applyBorder="1" applyAlignment="1">
      <alignment horizontal="center" vertical="center"/>
    </xf>
    <xf numFmtId="165" fontId="94" fillId="3" borderId="2" xfId="0" applyNumberFormat="1" applyFont="1" applyFill="1" applyBorder="1" applyAlignment="1">
      <alignment horizontal="center" vertical="center"/>
    </xf>
    <xf numFmtId="0" fontId="74" fillId="0" borderId="9" xfId="0" applyFont="1" applyBorder="1" applyAlignment="1">
      <alignment horizontal="center" vertical="center"/>
    </xf>
    <xf numFmtId="49" fontId="104" fillId="11" borderId="2" xfId="0" applyNumberFormat="1" applyFont="1" applyFill="1" applyBorder="1" applyAlignment="1">
      <alignment horizontal="center" vertical="center"/>
    </xf>
    <xf numFmtId="0" fontId="74" fillId="3" borderId="4" xfId="0" applyFont="1" applyFill="1" applyBorder="1" applyAlignment="1">
      <alignment horizontal="center" vertical="center"/>
    </xf>
    <xf numFmtId="0" fontId="75" fillId="3" borderId="4" xfId="0" applyFont="1" applyFill="1" applyBorder="1" applyAlignment="1">
      <alignment horizontal="center" vertical="center"/>
    </xf>
    <xf numFmtId="0" fontId="78" fillId="0" borderId="4" xfId="0" applyFont="1" applyBorder="1" applyAlignment="1">
      <alignment horizontal="center" vertical="center"/>
    </xf>
    <xf numFmtId="165" fontId="94" fillId="9" borderId="4" xfId="0" applyNumberFormat="1" applyFont="1" applyFill="1" applyBorder="1" applyAlignment="1">
      <alignment horizontal="center" vertical="center"/>
    </xf>
    <xf numFmtId="0" fontId="82" fillId="6" borderId="6" xfId="0" applyFont="1" applyFill="1" applyBorder="1" applyAlignment="1">
      <alignment horizontal="center" vertical="center"/>
    </xf>
    <xf numFmtId="1" fontId="78" fillId="6" borderId="7" xfId="0" applyNumberFormat="1" applyFont="1" applyFill="1" applyBorder="1" applyAlignment="1">
      <alignment horizontal="center" vertical="center"/>
    </xf>
    <xf numFmtId="168" fontId="96" fillId="6" borderId="7" xfId="0" applyNumberFormat="1" applyFont="1" applyFill="1" applyBorder="1" applyAlignment="1">
      <alignment horizontal="center" vertical="center"/>
    </xf>
    <xf numFmtId="169" fontId="99" fillId="6" borderId="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7" fillId="0" borderId="0" xfId="0" applyFont="1" applyAlignment="1">
      <alignment horizontal="center" vertical="center"/>
    </xf>
    <xf numFmtId="169" fontId="101" fillId="0" borderId="0" xfId="0" applyNumberFormat="1" applyFont="1" applyAlignment="1">
      <alignment horizontal="center" vertical="center"/>
    </xf>
    <xf numFmtId="49" fontId="76" fillId="3" borderId="0" xfId="0" applyNumberFormat="1" applyFont="1" applyFill="1" applyAlignment="1">
      <alignment horizontal="center" vertical="center"/>
    </xf>
    <xf numFmtId="0" fontId="76" fillId="3" borderId="0" xfId="0" applyFont="1" applyFill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83" fillId="3" borderId="0" xfId="0" applyFont="1" applyFill="1" applyAlignment="1">
      <alignment horizontal="center" vertical="center"/>
    </xf>
    <xf numFmtId="169" fontId="102" fillId="3" borderId="0" xfId="0" applyNumberFormat="1" applyFont="1" applyFill="1" applyAlignment="1">
      <alignment horizontal="center" vertical="center"/>
    </xf>
    <xf numFmtId="0" fontId="95" fillId="10" borderId="0" xfId="0" applyFont="1" applyFill="1" applyAlignment="1">
      <alignment horizontal="center" vertical="center"/>
    </xf>
    <xf numFmtId="0" fontId="93" fillId="15" borderId="8" xfId="0" applyFont="1" applyFill="1" applyBorder="1" applyAlignment="1">
      <alignment horizontal="center" vertical="center" wrapText="1"/>
    </xf>
    <xf numFmtId="0" fontId="109" fillId="3" borderId="2" xfId="0" applyFont="1" applyFill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14" fontId="74" fillId="3" borderId="2" xfId="80" applyNumberFormat="1" applyFont="1" applyFill="1" applyBorder="1" applyAlignment="1">
      <alignment horizontal="center"/>
    </xf>
    <xf numFmtId="0" fontId="75" fillId="3" borderId="2" xfId="80" applyFont="1" applyFill="1" applyBorder="1" applyAlignment="1">
      <alignment horizontal="center"/>
    </xf>
    <xf numFmtId="14" fontId="110" fillId="0" borderId="12" xfId="80" applyNumberFormat="1" applyFont="1" applyBorder="1" applyAlignment="1">
      <alignment horizontal="center" vertical="center"/>
    </xf>
    <xf numFmtId="0" fontId="110" fillId="3" borderId="12" xfId="80" applyFont="1" applyFill="1" applyBorder="1" applyAlignment="1">
      <alignment horizontal="center" vertical="center"/>
    </xf>
    <xf numFmtId="0" fontId="74" fillId="3" borderId="2" xfId="0" applyFont="1" applyFill="1" applyBorder="1"/>
    <xf numFmtId="14" fontId="110" fillId="3" borderId="12" xfId="80" applyNumberFormat="1" applyFont="1" applyFill="1" applyBorder="1" applyAlignment="1">
      <alignment horizontal="center" vertical="center"/>
    </xf>
    <xf numFmtId="0" fontId="110" fillId="16" borderId="12" xfId="80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 vertical="center"/>
    </xf>
    <xf numFmtId="0" fontId="119" fillId="3" borderId="9" xfId="0" applyFont="1" applyFill="1" applyBorder="1" applyAlignment="1">
      <alignment horizontal="center" vertical="center"/>
    </xf>
    <xf numFmtId="49" fontId="74" fillId="16" borderId="2" xfId="0" applyNumberFormat="1" applyFont="1" applyFill="1" applyBorder="1" applyAlignment="1">
      <alignment horizontal="center"/>
    </xf>
    <xf numFmtId="0" fontId="74" fillId="0" borderId="11" xfId="0" applyFont="1" applyBorder="1" applyAlignment="1">
      <alignment horizontal="center"/>
    </xf>
    <xf numFmtId="0" fontId="120" fillId="3" borderId="9" xfId="5" applyFont="1" applyFill="1" applyBorder="1" applyAlignment="1">
      <alignment horizontal="center" vertical="center"/>
    </xf>
    <xf numFmtId="0" fontId="115" fillId="0" borderId="2" xfId="0" applyFont="1" applyBorder="1" applyAlignment="1">
      <alignment horizontal="center"/>
    </xf>
    <xf numFmtId="0" fontId="75" fillId="0" borderId="4" xfId="0" applyFont="1" applyBorder="1" applyAlignment="1">
      <alignment horizontal="center"/>
    </xf>
    <xf numFmtId="164" fontId="109" fillId="3" borderId="2" xfId="0" applyNumberFormat="1" applyFont="1" applyFill="1" applyBorder="1" applyAlignment="1">
      <alignment horizontal="center" vertical="center"/>
    </xf>
    <xf numFmtId="49" fontId="74" fillId="4" borderId="4" xfId="0" applyNumberFormat="1" applyFont="1" applyFill="1" applyBorder="1" applyAlignment="1">
      <alignment horizontal="center"/>
    </xf>
    <xf numFmtId="0" fontId="74" fillId="0" borderId="0" xfId="0" applyFont="1" applyAlignment="1">
      <alignment horizontal="center"/>
    </xf>
    <xf numFmtId="0" fontId="110" fillId="4" borderId="12" xfId="80" applyFont="1" applyFill="1" applyBorder="1" applyAlignment="1">
      <alignment horizontal="center" vertical="center"/>
    </xf>
    <xf numFmtId="0" fontId="110" fillId="3" borderId="12" xfId="80" applyFont="1" applyFill="1" applyBorder="1" applyAlignment="1">
      <alignment horizontal="left" vertical="center"/>
    </xf>
    <xf numFmtId="0" fontId="110" fillId="3" borderId="12" xfId="80" applyFont="1" applyFill="1" applyBorder="1" applyAlignment="1">
      <alignment vertical="center"/>
    </xf>
    <xf numFmtId="0" fontId="110" fillId="4" borderId="2" xfId="80" applyFont="1" applyFill="1" applyBorder="1" applyAlignment="1">
      <alignment horizontal="center" vertical="center"/>
    </xf>
    <xf numFmtId="14" fontId="74" fillId="0" borderId="2" xfId="80" applyNumberFormat="1" applyFont="1" applyBorder="1" applyAlignment="1">
      <alignment horizontal="center"/>
    </xf>
    <xf numFmtId="165" fontId="94" fillId="4" borderId="2" xfId="0" applyNumberFormat="1" applyFont="1" applyFill="1" applyBorder="1" applyAlignment="1">
      <alignment horizontal="center" vertical="center"/>
    </xf>
    <xf numFmtId="0" fontId="74" fillId="3" borderId="2" xfId="0" applyFont="1" applyFill="1" applyBorder="1" applyAlignment="1">
      <alignment horizontal="center"/>
    </xf>
    <xf numFmtId="0" fontId="75" fillId="4" borderId="2" xfId="80" applyFont="1" applyFill="1" applyBorder="1" applyAlignment="1">
      <alignment horizontal="center"/>
    </xf>
    <xf numFmtId="0" fontId="110" fillId="0" borderId="2" xfId="0" applyFont="1" applyBorder="1" applyAlignment="1">
      <alignment horizontal="center"/>
    </xf>
    <xf numFmtId="14" fontId="125" fillId="0" borderId="0" xfId="0" applyNumberFormat="1" applyFont="1"/>
    <xf numFmtId="0" fontId="125" fillId="0" borderId="0" xfId="0" applyFont="1"/>
    <xf numFmtId="0" fontId="126" fillId="0" borderId="0" xfId="0" applyFont="1"/>
    <xf numFmtId="0" fontId="128" fillId="3" borderId="2" xfId="80" applyFont="1" applyFill="1" applyBorder="1" applyAlignment="1">
      <alignment horizontal="center"/>
    </xf>
    <xf numFmtId="167" fontId="0" fillId="0" borderId="0" xfId="0" applyNumberFormat="1"/>
    <xf numFmtId="14" fontId="74" fillId="3" borderId="2" xfId="0" quotePrefix="1" applyNumberFormat="1" applyFont="1" applyFill="1" applyBorder="1" applyAlignment="1">
      <alignment horizontal="center"/>
    </xf>
    <xf numFmtId="165" fontId="100" fillId="3" borderId="2" xfId="0" quotePrefix="1" applyNumberFormat="1" applyFont="1" applyFill="1" applyBorder="1" applyAlignment="1">
      <alignment horizontal="center"/>
    </xf>
    <xf numFmtId="14" fontId="129" fillId="17" borderId="0" xfId="0" applyNumberFormat="1" applyFont="1" applyFill="1" applyAlignment="1">
      <alignment horizontal="center" vertical="center"/>
    </xf>
    <xf numFmtId="0" fontId="74" fillId="3" borderId="2" xfId="0" quotePrefix="1" applyFont="1" applyFill="1" applyBorder="1" applyAlignment="1">
      <alignment horizontal="center"/>
    </xf>
    <xf numFmtId="0" fontId="74" fillId="6" borderId="10" xfId="0" applyFont="1" applyFill="1" applyBorder="1" applyAlignment="1">
      <alignment horizontal="center"/>
    </xf>
    <xf numFmtId="0" fontId="74" fillId="3" borderId="6" xfId="0" applyFont="1" applyFill="1" applyBorder="1" applyAlignment="1">
      <alignment horizontal="center"/>
    </xf>
    <xf numFmtId="0" fontId="74" fillId="6" borderId="10" xfId="0" applyFont="1" applyFill="1" applyBorder="1" applyAlignment="1">
      <alignment horizontal="center" vertical="center"/>
    </xf>
    <xf numFmtId="0" fontId="74" fillId="3" borderId="6" xfId="0" applyFont="1" applyFill="1" applyBorder="1" applyAlignment="1">
      <alignment horizontal="center" vertical="center"/>
    </xf>
    <xf numFmtId="0" fontId="74" fillId="0" borderId="0" xfId="0" applyFont="1" applyAlignment="1">
      <alignment horizontal="center"/>
    </xf>
  </cellXfs>
  <cellStyles count="263">
    <cellStyle name="Currency 2" xfId="1" xr:uid="{00000000-0005-0000-0000-000000000000}"/>
    <cellStyle name="Currency 2 2" xfId="76" xr:uid="{00000000-0005-0000-0000-000001000000}"/>
    <cellStyle name="Currency 2 2 2" xfId="198" xr:uid="{00000000-0005-0000-0000-000002000000}"/>
    <cellStyle name="Currency 2 3" xfId="156" xr:uid="{00000000-0005-0000-0000-000003000000}"/>
    <cellStyle name="Hyperlink 2" xfId="77" xr:uid="{00000000-0005-0000-0000-000005000000}"/>
    <cellStyle name="Normal" xfId="0" builtinId="0"/>
    <cellStyle name="Normal 10" xfId="22" xr:uid="{00000000-0005-0000-0000-000007000000}"/>
    <cellStyle name="Normal 10 2" xfId="85" xr:uid="{00000000-0005-0000-0000-000008000000}"/>
    <cellStyle name="Normal 10 2 2" xfId="60" xr:uid="{00000000-0005-0000-0000-000009000000}"/>
    <cellStyle name="Normal 10 2 2 2" xfId="122" xr:uid="{00000000-0005-0000-0000-00000A000000}"/>
    <cellStyle name="Normal 10 2 2 2 2" xfId="224" xr:uid="{00000000-0005-0000-0000-00000B000000}"/>
    <cellStyle name="Normal 10 2 2 3" xfId="182" xr:uid="{00000000-0005-0000-0000-00000C000000}"/>
    <cellStyle name="Normal 11" xfId="24" xr:uid="{00000000-0005-0000-0000-00000D000000}"/>
    <cellStyle name="Normal 11 2" xfId="87" xr:uid="{00000000-0005-0000-0000-00000E000000}"/>
    <cellStyle name="Normal 12" xfId="26" xr:uid="{00000000-0005-0000-0000-00000F000000}"/>
    <cellStyle name="Normal 12 2" xfId="89" xr:uid="{00000000-0005-0000-0000-000010000000}"/>
    <cellStyle name="Normal 13" xfId="27" xr:uid="{00000000-0005-0000-0000-000011000000}"/>
    <cellStyle name="Normal 13 2" xfId="90" xr:uid="{00000000-0005-0000-0000-000012000000}"/>
    <cellStyle name="Normal 14" xfId="28" xr:uid="{00000000-0005-0000-0000-000013000000}"/>
    <cellStyle name="Normal 14 2" xfId="91" xr:uid="{00000000-0005-0000-0000-000014000000}"/>
    <cellStyle name="Normal 15" xfId="29" xr:uid="{00000000-0005-0000-0000-000015000000}"/>
    <cellStyle name="Normal 15 2" xfId="92" xr:uid="{00000000-0005-0000-0000-000016000000}"/>
    <cellStyle name="Normal 16" xfId="31" xr:uid="{00000000-0005-0000-0000-000017000000}"/>
    <cellStyle name="Normal 16 2" xfId="94" xr:uid="{00000000-0005-0000-0000-000018000000}"/>
    <cellStyle name="Normal 17" xfId="32" xr:uid="{00000000-0005-0000-0000-000019000000}"/>
    <cellStyle name="Normal 17 2" xfId="95" xr:uid="{00000000-0005-0000-0000-00001A000000}"/>
    <cellStyle name="Normal 18" xfId="34" xr:uid="{00000000-0005-0000-0000-00001B000000}"/>
    <cellStyle name="Normal 18 2" xfId="97" xr:uid="{00000000-0005-0000-0000-00001C000000}"/>
    <cellStyle name="Normal 19" xfId="35" xr:uid="{00000000-0005-0000-0000-00001D000000}"/>
    <cellStyle name="Normal 19 2" xfId="98" xr:uid="{00000000-0005-0000-0000-00001E000000}"/>
    <cellStyle name="Normal 2" xfId="2" xr:uid="{00000000-0005-0000-0000-00001F000000}"/>
    <cellStyle name="Normal 2 2" xfId="3" xr:uid="{00000000-0005-0000-0000-000020000000}"/>
    <cellStyle name="Normal 2 2 2" xfId="78" xr:uid="{00000000-0005-0000-0000-000021000000}"/>
    <cellStyle name="Normal 2 2 2 2" xfId="199" xr:uid="{00000000-0005-0000-0000-000022000000}"/>
    <cellStyle name="Normal 2 2 3" xfId="157" xr:uid="{00000000-0005-0000-0000-000023000000}"/>
    <cellStyle name="Normal 2 3" xfId="4" xr:uid="{00000000-0005-0000-0000-000024000000}"/>
    <cellStyle name="Normal 2 4" xfId="18" xr:uid="{00000000-0005-0000-0000-000025000000}"/>
    <cellStyle name="Normal 20" xfId="37" xr:uid="{00000000-0005-0000-0000-000026000000}"/>
    <cellStyle name="Normal 21" xfId="39" xr:uid="{00000000-0005-0000-0000-000027000000}"/>
    <cellStyle name="Normal 21 2" xfId="101" xr:uid="{00000000-0005-0000-0000-000028000000}"/>
    <cellStyle name="Normal 21 2 2" xfId="203" xr:uid="{00000000-0005-0000-0000-000029000000}"/>
    <cellStyle name="Normal 21 3" xfId="161" xr:uid="{00000000-0005-0000-0000-00002A000000}"/>
    <cellStyle name="Normal 22" xfId="40" xr:uid="{00000000-0005-0000-0000-00002B000000}"/>
    <cellStyle name="Normal 22 2" xfId="102" xr:uid="{00000000-0005-0000-0000-00002C000000}"/>
    <cellStyle name="Normal 22 2 2" xfId="204" xr:uid="{00000000-0005-0000-0000-00002D000000}"/>
    <cellStyle name="Normal 22 3" xfId="162" xr:uid="{00000000-0005-0000-0000-00002E000000}"/>
    <cellStyle name="Normal 23" xfId="41" xr:uid="{00000000-0005-0000-0000-00002F000000}"/>
    <cellStyle name="Normal 23 2" xfId="103" xr:uid="{00000000-0005-0000-0000-000030000000}"/>
    <cellStyle name="Normal 23 2 2" xfId="205" xr:uid="{00000000-0005-0000-0000-000031000000}"/>
    <cellStyle name="Normal 23 3" xfId="163" xr:uid="{00000000-0005-0000-0000-000032000000}"/>
    <cellStyle name="Normal 24" xfId="42" xr:uid="{00000000-0005-0000-0000-000033000000}"/>
    <cellStyle name="Normal 24 2" xfId="104" xr:uid="{00000000-0005-0000-0000-000034000000}"/>
    <cellStyle name="Normal 24 2 2" xfId="206" xr:uid="{00000000-0005-0000-0000-000035000000}"/>
    <cellStyle name="Normal 24 3" xfId="164" xr:uid="{00000000-0005-0000-0000-000036000000}"/>
    <cellStyle name="Normal 25" xfId="44" xr:uid="{00000000-0005-0000-0000-000037000000}"/>
    <cellStyle name="Normal 25 2" xfId="106" xr:uid="{00000000-0005-0000-0000-000038000000}"/>
    <cellStyle name="Normal 25 2 2" xfId="208" xr:uid="{00000000-0005-0000-0000-000039000000}"/>
    <cellStyle name="Normal 25 3" xfId="166" xr:uid="{00000000-0005-0000-0000-00003A000000}"/>
    <cellStyle name="Normal 26" xfId="5" xr:uid="{00000000-0005-0000-0000-00003B000000}"/>
    <cellStyle name="Normal 27" xfId="45" xr:uid="{00000000-0005-0000-0000-00003C000000}"/>
    <cellStyle name="Normal 27 2" xfId="107" xr:uid="{00000000-0005-0000-0000-00003D000000}"/>
    <cellStyle name="Normal 27 2 2" xfId="209" xr:uid="{00000000-0005-0000-0000-00003E000000}"/>
    <cellStyle name="Normal 27 3" xfId="167" xr:uid="{00000000-0005-0000-0000-00003F000000}"/>
    <cellStyle name="Normal 28" xfId="47" xr:uid="{00000000-0005-0000-0000-000040000000}"/>
    <cellStyle name="Normal 28 2" xfId="109" xr:uid="{00000000-0005-0000-0000-000041000000}"/>
    <cellStyle name="Normal 28 2 2" xfId="211" xr:uid="{00000000-0005-0000-0000-000042000000}"/>
    <cellStyle name="Normal 28 3" xfId="169" xr:uid="{00000000-0005-0000-0000-000043000000}"/>
    <cellStyle name="Normal 29" xfId="49" xr:uid="{00000000-0005-0000-0000-000044000000}"/>
    <cellStyle name="Normal 29 2" xfId="111" xr:uid="{00000000-0005-0000-0000-000045000000}"/>
    <cellStyle name="Normal 29 2 2" xfId="213" xr:uid="{00000000-0005-0000-0000-000046000000}"/>
    <cellStyle name="Normal 29 3" xfId="171" xr:uid="{00000000-0005-0000-0000-000047000000}"/>
    <cellStyle name="Normal 3" xfId="6" xr:uid="{00000000-0005-0000-0000-000048000000}"/>
    <cellStyle name="Normal 3 2" xfId="7" xr:uid="{00000000-0005-0000-0000-000049000000}"/>
    <cellStyle name="Normal 3 3" xfId="8" xr:uid="{00000000-0005-0000-0000-00004A000000}"/>
    <cellStyle name="Normal 3 3 2" xfId="79" xr:uid="{00000000-0005-0000-0000-00004B000000}"/>
    <cellStyle name="Normal 3 3 2 2" xfId="200" xr:uid="{00000000-0005-0000-0000-00004C000000}"/>
    <cellStyle name="Normal 3 3 3" xfId="158" xr:uid="{00000000-0005-0000-0000-00004D000000}"/>
    <cellStyle name="Normal 3 4" xfId="19" xr:uid="{00000000-0005-0000-0000-00004E000000}"/>
    <cellStyle name="Normal 30" xfId="50" xr:uid="{00000000-0005-0000-0000-00004F000000}"/>
    <cellStyle name="Normal 30 2" xfId="112" xr:uid="{00000000-0005-0000-0000-000050000000}"/>
    <cellStyle name="Normal 30 2 2" xfId="214" xr:uid="{00000000-0005-0000-0000-000051000000}"/>
    <cellStyle name="Normal 30 3" xfId="172" xr:uid="{00000000-0005-0000-0000-000052000000}"/>
    <cellStyle name="Normal 31" xfId="51" xr:uid="{00000000-0005-0000-0000-000053000000}"/>
    <cellStyle name="Normal 31 2" xfId="113" xr:uid="{00000000-0005-0000-0000-000054000000}"/>
    <cellStyle name="Normal 31 2 2" xfId="215" xr:uid="{00000000-0005-0000-0000-000055000000}"/>
    <cellStyle name="Normal 31 3" xfId="173" xr:uid="{00000000-0005-0000-0000-000056000000}"/>
    <cellStyle name="Normal 32" xfId="52" xr:uid="{00000000-0005-0000-0000-000057000000}"/>
    <cellStyle name="Normal 32 2" xfId="114" xr:uid="{00000000-0005-0000-0000-000058000000}"/>
    <cellStyle name="Normal 32 2 2" xfId="216" xr:uid="{00000000-0005-0000-0000-000059000000}"/>
    <cellStyle name="Normal 32 3" xfId="174" xr:uid="{00000000-0005-0000-0000-00005A000000}"/>
    <cellStyle name="Normal 33" xfId="53" xr:uid="{00000000-0005-0000-0000-00005B000000}"/>
    <cellStyle name="Normal 33 2" xfId="115" xr:uid="{00000000-0005-0000-0000-00005C000000}"/>
    <cellStyle name="Normal 33 2 2" xfId="217" xr:uid="{00000000-0005-0000-0000-00005D000000}"/>
    <cellStyle name="Normal 33 3" xfId="175" xr:uid="{00000000-0005-0000-0000-00005E000000}"/>
    <cellStyle name="Normal 34" xfId="55" xr:uid="{00000000-0005-0000-0000-00005F000000}"/>
    <cellStyle name="Normal 34 2" xfId="117" xr:uid="{00000000-0005-0000-0000-000060000000}"/>
    <cellStyle name="Normal 34 2 2" xfId="219" xr:uid="{00000000-0005-0000-0000-000061000000}"/>
    <cellStyle name="Normal 34 3" xfId="177" xr:uid="{00000000-0005-0000-0000-000062000000}"/>
    <cellStyle name="Normal 35" xfId="56" xr:uid="{00000000-0005-0000-0000-000063000000}"/>
    <cellStyle name="Normal 35 2" xfId="118" xr:uid="{00000000-0005-0000-0000-000064000000}"/>
    <cellStyle name="Normal 35 2 2" xfId="220" xr:uid="{00000000-0005-0000-0000-000065000000}"/>
    <cellStyle name="Normal 35 3" xfId="178" xr:uid="{00000000-0005-0000-0000-000066000000}"/>
    <cellStyle name="Normal 36" xfId="57" xr:uid="{00000000-0005-0000-0000-000067000000}"/>
    <cellStyle name="Normal 36 2" xfId="119" xr:uid="{00000000-0005-0000-0000-000068000000}"/>
    <cellStyle name="Normal 36 2 2" xfId="221" xr:uid="{00000000-0005-0000-0000-000069000000}"/>
    <cellStyle name="Normal 36 3" xfId="179" xr:uid="{00000000-0005-0000-0000-00006A000000}"/>
    <cellStyle name="Normal 37" xfId="58" xr:uid="{00000000-0005-0000-0000-00006B000000}"/>
    <cellStyle name="Normal 37 2" xfId="120" xr:uid="{00000000-0005-0000-0000-00006C000000}"/>
    <cellStyle name="Normal 37 2 2" xfId="222" xr:uid="{00000000-0005-0000-0000-00006D000000}"/>
    <cellStyle name="Normal 37 3" xfId="180" xr:uid="{00000000-0005-0000-0000-00006E000000}"/>
    <cellStyle name="Normal 38" xfId="59" xr:uid="{00000000-0005-0000-0000-00006F000000}"/>
    <cellStyle name="Normal 38 2" xfId="121" xr:uid="{00000000-0005-0000-0000-000070000000}"/>
    <cellStyle name="Normal 38 2 2" xfId="223" xr:uid="{00000000-0005-0000-0000-000071000000}"/>
    <cellStyle name="Normal 38 3" xfId="181" xr:uid="{00000000-0005-0000-0000-000072000000}"/>
    <cellStyle name="Normal 39" xfId="61" xr:uid="{00000000-0005-0000-0000-000073000000}"/>
    <cellStyle name="Normal 39 2" xfId="123" xr:uid="{00000000-0005-0000-0000-000074000000}"/>
    <cellStyle name="Normal 39 2 2" xfId="225" xr:uid="{00000000-0005-0000-0000-000075000000}"/>
    <cellStyle name="Normal 39 3" xfId="183" xr:uid="{00000000-0005-0000-0000-000076000000}"/>
    <cellStyle name="Normal 4" xfId="9" xr:uid="{00000000-0005-0000-0000-000077000000}"/>
    <cellStyle name="Normal 4 2" xfId="20" xr:uid="{00000000-0005-0000-0000-000078000000}"/>
    <cellStyle name="Normal 4 2 2" xfId="84" xr:uid="{00000000-0005-0000-0000-000079000000}"/>
    <cellStyle name="Normal 4 2 2 2" xfId="202" xr:uid="{00000000-0005-0000-0000-00007A000000}"/>
    <cellStyle name="Normal 4 2 3" xfId="160" xr:uid="{00000000-0005-0000-0000-00007B000000}"/>
    <cellStyle name="Normal 4 3" xfId="80" xr:uid="{00000000-0005-0000-0000-00007C000000}"/>
    <cellStyle name="Normal 40" xfId="62" xr:uid="{00000000-0005-0000-0000-00007D000000}"/>
    <cellStyle name="Normal 40 2" xfId="124" xr:uid="{00000000-0005-0000-0000-00007E000000}"/>
    <cellStyle name="Normal 40 2 2" xfId="226" xr:uid="{00000000-0005-0000-0000-00007F000000}"/>
    <cellStyle name="Normal 40 3" xfId="184" xr:uid="{00000000-0005-0000-0000-000080000000}"/>
    <cellStyle name="Normal 41" xfId="43" xr:uid="{00000000-0005-0000-0000-000081000000}"/>
    <cellStyle name="Normal 41 2" xfId="105" xr:uid="{00000000-0005-0000-0000-000082000000}"/>
    <cellStyle name="Normal 41 2 2" xfId="207" xr:uid="{00000000-0005-0000-0000-000083000000}"/>
    <cellStyle name="Normal 41 3" xfId="165" xr:uid="{00000000-0005-0000-0000-000084000000}"/>
    <cellStyle name="Normal 42" xfId="63" xr:uid="{00000000-0005-0000-0000-000085000000}"/>
    <cellStyle name="Normal 42 2" xfId="125" xr:uid="{00000000-0005-0000-0000-000086000000}"/>
    <cellStyle name="Normal 42 2 2" xfId="227" xr:uid="{00000000-0005-0000-0000-000087000000}"/>
    <cellStyle name="Normal 42 3" xfId="185" xr:uid="{00000000-0005-0000-0000-000088000000}"/>
    <cellStyle name="Normal 43" xfId="64" xr:uid="{00000000-0005-0000-0000-000089000000}"/>
    <cellStyle name="Normal 43 2" xfId="126" xr:uid="{00000000-0005-0000-0000-00008A000000}"/>
    <cellStyle name="Normal 43 2 2" xfId="228" xr:uid="{00000000-0005-0000-0000-00008B000000}"/>
    <cellStyle name="Normal 43 3" xfId="186" xr:uid="{00000000-0005-0000-0000-00008C000000}"/>
    <cellStyle name="Normal 44" xfId="46" xr:uid="{00000000-0005-0000-0000-00008D000000}"/>
    <cellStyle name="Normal 44 2" xfId="108" xr:uid="{00000000-0005-0000-0000-00008E000000}"/>
    <cellStyle name="Normal 44 2 2" xfId="210" xr:uid="{00000000-0005-0000-0000-00008F000000}"/>
    <cellStyle name="Normal 44 3" xfId="168" xr:uid="{00000000-0005-0000-0000-000090000000}"/>
    <cellStyle name="Normal 45" xfId="48" xr:uid="{00000000-0005-0000-0000-000091000000}"/>
    <cellStyle name="Normal 45 2" xfId="110" xr:uid="{00000000-0005-0000-0000-000092000000}"/>
    <cellStyle name="Normal 45 2 2" xfId="212" xr:uid="{00000000-0005-0000-0000-000093000000}"/>
    <cellStyle name="Normal 45 3" xfId="170" xr:uid="{00000000-0005-0000-0000-000094000000}"/>
    <cellStyle name="Normal 46" xfId="66" xr:uid="{00000000-0005-0000-0000-000095000000}"/>
    <cellStyle name="Normal 46 2" xfId="128" xr:uid="{00000000-0005-0000-0000-000096000000}"/>
    <cellStyle name="Normal 46 2 2" xfId="230" xr:uid="{00000000-0005-0000-0000-000097000000}"/>
    <cellStyle name="Normal 46 3" xfId="188" xr:uid="{00000000-0005-0000-0000-000098000000}"/>
    <cellStyle name="Normal 47" xfId="67" xr:uid="{00000000-0005-0000-0000-000099000000}"/>
    <cellStyle name="Normal 47 2" xfId="129" xr:uid="{00000000-0005-0000-0000-00009A000000}"/>
    <cellStyle name="Normal 47 2 2" xfId="231" xr:uid="{00000000-0005-0000-0000-00009B000000}"/>
    <cellStyle name="Normal 47 3" xfId="189" xr:uid="{00000000-0005-0000-0000-00009C000000}"/>
    <cellStyle name="Normal 48" xfId="68" xr:uid="{00000000-0005-0000-0000-00009D000000}"/>
    <cellStyle name="Normal 48 2" xfId="130" xr:uid="{00000000-0005-0000-0000-00009E000000}"/>
    <cellStyle name="Normal 48 2 2" xfId="232" xr:uid="{00000000-0005-0000-0000-00009F000000}"/>
    <cellStyle name="Normal 48 3" xfId="190" xr:uid="{00000000-0005-0000-0000-0000A0000000}"/>
    <cellStyle name="Normal 49" xfId="69" xr:uid="{00000000-0005-0000-0000-0000A1000000}"/>
    <cellStyle name="Normal 49 2" xfId="131" xr:uid="{00000000-0005-0000-0000-0000A2000000}"/>
    <cellStyle name="Normal 49 2 2" xfId="233" xr:uid="{00000000-0005-0000-0000-0000A3000000}"/>
    <cellStyle name="Normal 49 3" xfId="191" xr:uid="{00000000-0005-0000-0000-0000A4000000}"/>
    <cellStyle name="Normal 5" xfId="10" xr:uid="{00000000-0005-0000-0000-0000A5000000}"/>
    <cellStyle name="Normal 5 2" xfId="21" xr:uid="{00000000-0005-0000-0000-0000A6000000}"/>
    <cellStyle name="Normal 50" xfId="70" xr:uid="{00000000-0005-0000-0000-0000A7000000}"/>
    <cellStyle name="Normal 50 2" xfId="132" xr:uid="{00000000-0005-0000-0000-0000A8000000}"/>
    <cellStyle name="Normal 50 2 2" xfId="234" xr:uid="{00000000-0005-0000-0000-0000A9000000}"/>
    <cellStyle name="Normal 50 3" xfId="192" xr:uid="{00000000-0005-0000-0000-0000AA000000}"/>
    <cellStyle name="Normal 51" xfId="71" xr:uid="{00000000-0005-0000-0000-0000AB000000}"/>
    <cellStyle name="Normal 51 2" xfId="133" xr:uid="{00000000-0005-0000-0000-0000AC000000}"/>
    <cellStyle name="Normal 51 2 2" xfId="235" xr:uid="{00000000-0005-0000-0000-0000AD000000}"/>
    <cellStyle name="Normal 51 3" xfId="193" xr:uid="{00000000-0005-0000-0000-0000AE000000}"/>
    <cellStyle name="Normal 52" xfId="72" xr:uid="{00000000-0005-0000-0000-0000AF000000}"/>
    <cellStyle name="Normal 52 2" xfId="134" xr:uid="{00000000-0005-0000-0000-0000B0000000}"/>
    <cellStyle name="Normal 52 2 2" xfId="236" xr:uid="{00000000-0005-0000-0000-0000B1000000}"/>
    <cellStyle name="Normal 52 3" xfId="194" xr:uid="{00000000-0005-0000-0000-0000B2000000}"/>
    <cellStyle name="Normal 53" xfId="73" xr:uid="{00000000-0005-0000-0000-0000B3000000}"/>
    <cellStyle name="Normal 53 2" xfId="135" xr:uid="{00000000-0005-0000-0000-0000B4000000}"/>
    <cellStyle name="Normal 53 2 2" xfId="237" xr:uid="{00000000-0005-0000-0000-0000B5000000}"/>
    <cellStyle name="Normal 53 3" xfId="195" xr:uid="{00000000-0005-0000-0000-0000B6000000}"/>
    <cellStyle name="Normal 54" xfId="74" xr:uid="{00000000-0005-0000-0000-0000B7000000}"/>
    <cellStyle name="Normal 54 2" xfId="196" xr:uid="{00000000-0005-0000-0000-0000B8000000}"/>
    <cellStyle name="Normal 55" xfId="54" xr:uid="{00000000-0005-0000-0000-0000B9000000}"/>
    <cellStyle name="Normal 55 2" xfId="116" xr:uid="{00000000-0005-0000-0000-0000BA000000}"/>
    <cellStyle name="Normal 55 2 2" xfId="218" xr:uid="{00000000-0005-0000-0000-0000BB000000}"/>
    <cellStyle name="Normal 55 3" xfId="176" xr:uid="{00000000-0005-0000-0000-0000BC000000}"/>
    <cellStyle name="Normal 56" xfId="75" xr:uid="{00000000-0005-0000-0000-0000BD000000}"/>
    <cellStyle name="Normal 56 2" xfId="197" xr:uid="{00000000-0005-0000-0000-0000BE000000}"/>
    <cellStyle name="Normal 57" xfId="136" xr:uid="{00000000-0005-0000-0000-0000BF000000}"/>
    <cellStyle name="Normal 57 2" xfId="238" xr:uid="{00000000-0005-0000-0000-0000C0000000}"/>
    <cellStyle name="Normal 58" xfId="137" xr:uid="{00000000-0005-0000-0000-0000C1000000}"/>
    <cellStyle name="Normal 58 2" xfId="239" xr:uid="{00000000-0005-0000-0000-0000C2000000}"/>
    <cellStyle name="Normal 59" xfId="138" xr:uid="{00000000-0005-0000-0000-0000C3000000}"/>
    <cellStyle name="Normal 59 2" xfId="240" xr:uid="{00000000-0005-0000-0000-0000C4000000}"/>
    <cellStyle name="Normal 6" xfId="11" xr:uid="{00000000-0005-0000-0000-0000C5000000}"/>
    <cellStyle name="Normal 6 10" xfId="159" xr:uid="{00000000-0005-0000-0000-0000C6000000}"/>
    <cellStyle name="Normal 6 2" xfId="12" xr:uid="{00000000-0005-0000-0000-0000C7000000}"/>
    <cellStyle name="Normal 6 3" xfId="17" xr:uid="{00000000-0005-0000-0000-0000C8000000}"/>
    <cellStyle name="Normal 6 4" xfId="23" xr:uid="{00000000-0005-0000-0000-0000C9000000}"/>
    <cellStyle name="Normal 6 4 2" xfId="86" xr:uid="{00000000-0005-0000-0000-0000CA000000}"/>
    <cellStyle name="Normal 6 5" xfId="25" xr:uid="{00000000-0005-0000-0000-0000CB000000}"/>
    <cellStyle name="Normal 6 5 2" xfId="88" xr:uid="{00000000-0005-0000-0000-0000CC000000}"/>
    <cellStyle name="Normal 6 6" xfId="30" xr:uid="{00000000-0005-0000-0000-0000CD000000}"/>
    <cellStyle name="Normal 6 6 2" xfId="93" xr:uid="{00000000-0005-0000-0000-0000CE000000}"/>
    <cellStyle name="Normal 6 7" xfId="33" xr:uid="{00000000-0005-0000-0000-0000CF000000}"/>
    <cellStyle name="Normal 6 7 2" xfId="96" xr:uid="{00000000-0005-0000-0000-0000D0000000}"/>
    <cellStyle name="Normal 6 8" xfId="36" xr:uid="{00000000-0005-0000-0000-0000D1000000}"/>
    <cellStyle name="Normal 6 8 2" xfId="99" xr:uid="{00000000-0005-0000-0000-0000D2000000}"/>
    <cellStyle name="Normal 6 9" xfId="81" xr:uid="{00000000-0005-0000-0000-0000D3000000}"/>
    <cellStyle name="Normal 6 9 2" xfId="201" xr:uid="{00000000-0005-0000-0000-0000D4000000}"/>
    <cellStyle name="Normal 60" xfId="139" xr:uid="{00000000-0005-0000-0000-0000D5000000}"/>
    <cellStyle name="Normal 60 2" xfId="241" xr:uid="{00000000-0005-0000-0000-0000D6000000}"/>
    <cellStyle name="Normal 61" xfId="140" xr:uid="{00000000-0005-0000-0000-0000D7000000}"/>
    <cellStyle name="Normal 61 2" xfId="242" xr:uid="{00000000-0005-0000-0000-0000D8000000}"/>
    <cellStyle name="Normal 62" xfId="141" xr:uid="{00000000-0005-0000-0000-0000D9000000}"/>
    <cellStyle name="Normal 62 2" xfId="243" xr:uid="{00000000-0005-0000-0000-0000DA000000}"/>
    <cellStyle name="Normal 63" xfId="142" xr:uid="{00000000-0005-0000-0000-0000DB000000}"/>
    <cellStyle name="Normal 63 2" xfId="244" xr:uid="{00000000-0005-0000-0000-0000DC000000}"/>
    <cellStyle name="Normal 64" xfId="143" xr:uid="{00000000-0005-0000-0000-0000DD000000}"/>
    <cellStyle name="Normal 64 2" xfId="245" xr:uid="{00000000-0005-0000-0000-0000DE000000}"/>
    <cellStyle name="Normal 65" xfId="144" xr:uid="{00000000-0005-0000-0000-0000DF000000}"/>
    <cellStyle name="Normal 65 2" xfId="246" xr:uid="{00000000-0005-0000-0000-0000E0000000}"/>
    <cellStyle name="Normal 66" xfId="145" xr:uid="{00000000-0005-0000-0000-0000E1000000}"/>
    <cellStyle name="Normal 66 2" xfId="247" xr:uid="{00000000-0005-0000-0000-0000E2000000}"/>
    <cellStyle name="Normal 67" xfId="146" xr:uid="{00000000-0005-0000-0000-0000E3000000}"/>
    <cellStyle name="Normal 67 2" xfId="248" xr:uid="{00000000-0005-0000-0000-0000E4000000}"/>
    <cellStyle name="Normal 68" xfId="147" xr:uid="{00000000-0005-0000-0000-0000E5000000}"/>
    <cellStyle name="Normal 68 2" xfId="249" xr:uid="{00000000-0005-0000-0000-0000E6000000}"/>
    <cellStyle name="Normal 69" xfId="148" xr:uid="{00000000-0005-0000-0000-0000E7000000}"/>
    <cellStyle name="Normal 69 2" xfId="250" xr:uid="{00000000-0005-0000-0000-0000E8000000}"/>
    <cellStyle name="Normal 7" xfId="13" xr:uid="{00000000-0005-0000-0000-0000E9000000}"/>
    <cellStyle name="Normal 7 2" xfId="38" xr:uid="{00000000-0005-0000-0000-0000EA000000}"/>
    <cellStyle name="Normal 7 2 2" xfId="100" xr:uid="{00000000-0005-0000-0000-0000EB000000}"/>
    <cellStyle name="Normal 70" xfId="65" xr:uid="{00000000-0005-0000-0000-0000EC000000}"/>
    <cellStyle name="Normal 70 2" xfId="127" xr:uid="{00000000-0005-0000-0000-0000ED000000}"/>
    <cellStyle name="Normal 70 2 2" xfId="229" xr:uid="{00000000-0005-0000-0000-0000EE000000}"/>
    <cellStyle name="Normal 70 3" xfId="187" xr:uid="{00000000-0005-0000-0000-0000EF000000}"/>
    <cellStyle name="Normal 71" xfId="149" xr:uid="{00000000-0005-0000-0000-0000F0000000}"/>
    <cellStyle name="Normal 71 2" xfId="251" xr:uid="{00000000-0005-0000-0000-0000F1000000}"/>
    <cellStyle name="Normal 72" xfId="150" xr:uid="{00000000-0005-0000-0000-0000F2000000}"/>
    <cellStyle name="Normal 72 2" xfId="252" xr:uid="{00000000-0005-0000-0000-0000F3000000}"/>
    <cellStyle name="Normal 73" xfId="151" xr:uid="{00000000-0005-0000-0000-0000F4000000}"/>
    <cellStyle name="Normal 73 2" xfId="253" xr:uid="{00000000-0005-0000-0000-0000F5000000}"/>
    <cellStyle name="Normal 74" xfId="152" xr:uid="{00000000-0005-0000-0000-0000F6000000}"/>
    <cellStyle name="Normal 74 2" xfId="254" xr:uid="{00000000-0005-0000-0000-0000F7000000}"/>
    <cellStyle name="Normal 75" xfId="153" xr:uid="{00000000-0005-0000-0000-0000F8000000}"/>
    <cellStyle name="Normal 75 2" xfId="255" xr:uid="{00000000-0005-0000-0000-0000F9000000}"/>
    <cellStyle name="Normal 76" xfId="154" xr:uid="{00000000-0005-0000-0000-0000FA000000}"/>
    <cellStyle name="Normal 76 2" xfId="256" xr:uid="{00000000-0005-0000-0000-0000FB000000}"/>
    <cellStyle name="Normal 77" xfId="155" xr:uid="{00000000-0005-0000-0000-0000FC000000}"/>
    <cellStyle name="Normal 77 2" xfId="257" xr:uid="{00000000-0005-0000-0000-0000FD000000}"/>
    <cellStyle name="Normal 78" xfId="258" xr:uid="{00000000-0005-0000-0000-0000FE000000}"/>
    <cellStyle name="Normal 79" xfId="259" xr:uid="{00000000-0005-0000-0000-0000FF000000}"/>
    <cellStyle name="Normal 8" xfId="14" xr:uid="{00000000-0005-0000-0000-000000010000}"/>
    <cellStyle name="Normal 8 2" xfId="82" xr:uid="{00000000-0005-0000-0000-000001010000}"/>
    <cellStyle name="Normal 80" xfId="260" xr:uid="{00000000-0005-0000-0000-000002010000}"/>
    <cellStyle name="Normal 81" xfId="261" xr:uid="{00000000-0005-0000-0000-000003010000}"/>
    <cellStyle name="Normal 82" xfId="262" xr:uid="{6B7452D1-7C41-4B30-A565-A961364AECC3}"/>
    <cellStyle name="Normal 9" xfId="16" xr:uid="{00000000-0005-0000-0000-000004010000}"/>
    <cellStyle name="Normal 9 2" xfId="83" xr:uid="{00000000-0005-0000-0000-000005010000}"/>
    <cellStyle name="Обычный_Лист1" xfId="15" xr:uid="{00000000-0005-0000-0000-000006010000}"/>
  </cellStyles>
  <dxfs count="3">
    <dxf>
      <fill>
        <patternFill>
          <bgColor rgb="FF002060"/>
        </patternFill>
      </fill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9" defaultPivotStyle="PivotStyleLight16"/>
  <colors>
    <mruColors>
      <color rgb="FF0033CC"/>
      <color rgb="FF00FF00"/>
      <color rgb="FF660033"/>
      <color rgb="FF663300"/>
      <color rgb="FFFF33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33"/>
  </sheetPr>
  <dimension ref="A1:P1068"/>
  <sheetViews>
    <sheetView zoomScaleNormal="100" workbookViewId="0">
      <pane ySplit="2" topLeftCell="A541" activePane="bottomLeft" state="frozen"/>
      <selection activeCell="C113" sqref="C113"/>
      <selection pane="bottomLeft" activeCell="I249" sqref="I249:I558"/>
    </sheetView>
  </sheetViews>
  <sheetFormatPr defaultColWidth="9.140625" defaultRowHeight="20.100000000000001" customHeight="1" x14ac:dyDescent="0.25"/>
  <cols>
    <col min="1" max="1" width="14" style="11" customWidth="1"/>
    <col min="2" max="2" width="15.28515625" style="18" hidden="1" customWidth="1"/>
    <col min="3" max="3" width="58.5703125" style="11" hidden="1" customWidth="1"/>
    <col min="4" max="4" width="41.140625" style="19" customWidth="1"/>
    <col min="5" max="5" width="8.28515625" style="4" hidden="1" customWidth="1"/>
    <col min="6" max="6" width="21.42578125" style="44" hidden="1" customWidth="1"/>
    <col min="7" max="7" width="19.42578125" style="44" hidden="1" customWidth="1"/>
    <col min="8" max="8" width="15.28515625" style="44" hidden="1" customWidth="1"/>
    <col min="9" max="9" width="11" style="52" customWidth="1"/>
    <col min="10" max="10" width="19.42578125" style="140" customWidth="1"/>
    <col min="11" max="11" width="16.42578125" style="4" customWidth="1"/>
    <col min="12" max="12" width="11" style="4" bestFit="1" customWidth="1"/>
    <col min="13" max="16384" width="9.140625" style="4"/>
  </cols>
  <sheetData>
    <row r="1" spans="1:10" ht="20.100000000000001" customHeight="1" x14ac:dyDescent="0.25">
      <c r="A1" s="14"/>
      <c r="B1" s="15"/>
      <c r="C1" s="16"/>
      <c r="D1" s="17"/>
      <c r="E1" s="1"/>
      <c r="F1" s="39"/>
      <c r="G1" s="39"/>
      <c r="H1" s="39"/>
      <c r="I1" s="49"/>
      <c r="J1" s="139"/>
    </row>
    <row r="2" spans="1:10" ht="20.100000000000001" customHeight="1" x14ac:dyDescent="0.25">
      <c r="A2" s="23" t="s">
        <v>0</v>
      </c>
      <c r="B2" s="23"/>
      <c r="C2" s="23"/>
      <c r="D2" s="24" t="s">
        <v>5</v>
      </c>
      <c r="E2" s="25" t="s">
        <v>3</v>
      </c>
      <c r="F2" s="56"/>
      <c r="G2" s="57"/>
      <c r="H2" s="58"/>
      <c r="I2" s="47" t="s">
        <v>2</v>
      </c>
      <c r="J2" s="139"/>
    </row>
    <row r="3" spans="1:10" s="12" customFormat="1" ht="19.5" x14ac:dyDescent="0.4">
      <c r="A3" s="5">
        <v>45224</v>
      </c>
      <c r="B3" s="37" t="s">
        <v>12</v>
      </c>
      <c r="C3" s="113"/>
      <c r="D3" s="114" t="s">
        <v>31</v>
      </c>
      <c r="E3" s="2">
        <v>3</v>
      </c>
      <c r="F3" s="40"/>
      <c r="G3" s="40"/>
      <c r="H3" s="40"/>
      <c r="I3" s="50">
        <f t="shared" ref="I3:I33" si="0">SUM(F3:H3)</f>
        <v>0</v>
      </c>
      <c r="J3" s="140"/>
    </row>
    <row r="4" spans="1:10" s="12" customFormat="1" ht="19.5" x14ac:dyDescent="0.4">
      <c r="A4" s="5">
        <v>45224</v>
      </c>
      <c r="B4" s="37" t="s">
        <v>12</v>
      </c>
      <c r="C4" s="113"/>
      <c r="D4" s="114" t="s">
        <v>27</v>
      </c>
      <c r="E4" s="2">
        <v>2</v>
      </c>
      <c r="F4" s="40">
        <v>130</v>
      </c>
      <c r="G4" s="40"/>
      <c r="H4" s="40"/>
      <c r="I4" s="50">
        <f t="shared" si="0"/>
        <v>130</v>
      </c>
      <c r="J4" s="140"/>
    </row>
    <row r="5" spans="1:10" s="12" customFormat="1" ht="19.5" x14ac:dyDescent="0.4">
      <c r="A5" s="38">
        <v>45227</v>
      </c>
      <c r="B5" s="37"/>
      <c r="C5" s="113"/>
      <c r="D5" s="114" t="s">
        <v>17</v>
      </c>
      <c r="E5" s="2">
        <v>2</v>
      </c>
      <c r="F5" s="40">
        <v>3</v>
      </c>
      <c r="G5" s="40"/>
      <c r="H5" s="40"/>
      <c r="I5" s="50">
        <f t="shared" si="0"/>
        <v>3</v>
      </c>
      <c r="J5" s="140"/>
    </row>
    <row r="6" spans="1:10" s="12" customFormat="1" ht="19.5" x14ac:dyDescent="0.4">
      <c r="A6" s="38">
        <v>45228</v>
      </c>
      <c r="B6" s="37" t="s">
        <v>12</v>
      </c>
      <c r="C6" s="113"/>
      <c r="D6" s="114" t="s">
        <v>18</v>
      </c>
      <c r="E6" s="117">
        <v>2</v>
      </c>
      <c r="F6" s="40">
        <v>24</v>
      </c>
      <c r="G6" s="40"/>
      <c r="H6" s="40"/>
      <c r="I6" s="50">
        <f t="shared" si="0"/>
        <v>24</v>
      </c>
      <c r="J6" s="140"/>
    </row>
    <row r="7" spans="1:10" s="12" customFormat="1" ht="19.5" x14ac:dyDescent="0.4">
      <c r="A7" s="5">
        <v>45228</v>
      </c>
      <c r="B7" s="37" t="s">
        <v>12</v>
      </c>
      <c r="C7" s="113"/>
      <c r="D7" s="114" t="s">
        <v>21</v>
      </c>
      <c r="E7" s="2">
        <v>2</v>
      </c>
      <c r="F7" s="40"/>
      <c r="G7" s="40"/>
      <c r="H7" s="40"/>
      <c r="I7" s="50">
        <f t="shared" si="0"/>
        <v>0</v>
      </c>
      <c r="J7" s="140"/>
    </row>
    <row r="8" spans="1:10" s="12" customFormat="1" ht="19.5" x14ac:dyDescent="0.4">
      <c r="A8" s="5">
        <v>45228</v>
      </c>
      <c r="B8" s="37" t="s">
        <v>12</v>
      </c>
      <c r="C8" s="113"/>
      <c r="D8" s="114" t="s">
        <v>27</v>
      </c>
      <c r="E8" s="2">
        <v>2</v>
      </c>
      <c r="F8" s="40"/>
      <c r="G8" s="40"/>
      <c r="H8" s="40"/>
      <c r="I8" s="50">
        <f t="shared" si="0"/>
        <v>0</v>
      </c>
      <c r="J8" s="140"/>
    </row>
    <row r="9" spans="1:10" s="12" customFormat="1" ht="19.5" x14ac:dyDescent="0.4">
      <c r="A9" s="38">
        <v>45229</v>
      </c>
      <c r="B9" s="37"/>
      <c r="C9" s="113"/>
      <c r="D9" s="114" t="s">
        <v>17</v>
      </c>
      <c r="E9" s="117">
        <v>3</v>
      </c>
      <c r="F9" s="40"/>
      <c r="G9" s="40"/>
      <c r="H9" s="40"/>
      <c r="I9" s="50">
        <f t="shared" si="0"/>
        <v>0</v>
      </c>
      <c r="J9" s="140"/>
    </row>
    <row r="10" spans="1:10" s="12" customFormat="1" ht="19.5" x14ac:dyDescent="0.4">
      <c r="A10" s="38">
        <v>45229</v>
      </c>
      <c r="B10" s="37" t="s">
        <v>12</v>
      </c>
      <c r="C10" s="113"/>
      <c r="D10" s="114" t="s">
        <v>18</v>
      </c>
      <c r="E10" s="117">
        <v>3</v>
      </c>
      <c r="F10" s="40"/>
      <c r="G10" s="40"/>
      <c r="H10" s="40"/>
      <c r="I10" s="50">
        <f t="shared" si="0"/>
        <v>0</v>
      </c>
      <c r="J10" s="140"/>
    </row>
    <row r="11" spans="1:10" s="12" customFormat="1" ht="19.5" x14ac:dyDescent="0.4">
      <c r="A11" s="38">
        <v>45229</v>
      </c>
      <c r="B11" s="37" t="s">
        <v>12</v>
      </c>
      <c r="C11" s="113"/>
      <c r="D11" s="114" t="s">
        <v>23</v>
      </c>
      <c r="E11" s="117">
        <v>2</v>
      </c>
      <c r="F11" s="40">
        <v>84</v>
      </c>
      <c r="G11" s="40"/>
      <c r="H11" s="40"/>
      <c r="I11" s="50">
        <f t="shared" si="0"/>
        <v>84</v>
      </c>
      <c r="J11" s="140"/>
    </row>
    <row r="12" spans="1:10" s="12" customFormat="1" ht="19.5" x14ac:dyDescent="0.4">
      <c r="A12" s="38">
        <v>45229</v>
      </c>
      <c r="B12" s="62" t="s">
        <v>14</v>
      </c>
      <c r="C12" s="113"/>
      <c r="D12" s="114" t="s">
        <v>29</v>
      </c>
      <c r="E12" s="117">
        <v>7</v>
      </c>
      <c r="F12" s="40">
        <v>192</v>
      </c>
      <c r="G12" s="40"/>
      <c r="H12" s="40"/>
      <c r="I12" s="50">
        <f t="shared" si="0"/>
        <v>192</v>
      </c>
      <c r="J12" s="140"/>
    </row>
    <row r="13" spans="1:10" s="12" customFormat="1" ht="19.5" x14ac:dyDescent="0.4">
      <c r="A13" s="5">
        <v>45230</v>
      </c>
      <c r="B13" s="37"/>
      <c r="C13" s="113"/>
      <c r="D13" s="114" t="s">
        <v>17</v>
      </c>
      <c r="E13" s="2">
        <v>2</v>
      </c>
      <c r="F13" s="40"/>
      <c r="G13" s="40"/>
      <c r="H13" s="40"/>
      <c r="I13" s="50">
        <f t="shared" si="0"/>
        <v>0</v>
      </c>
      <c r="J13" s="140"/>
    </row>
    <row r="14" spans="1:10" s="12" customFormat="1" ht="19.5" x14ac:dyDescent="0.4">
      <c r="A14" s="5">
        <v>45230</v>
      </c>
      <c r="B14" s="37" t="s">
        <v>12</v>
      </c>
      <c r="C14" s="113"/>
      <c r="D14" s="114" t="s">
        <v>27</v>
      </c>
      <c r="E14" s="2">
        <v>11</v>
      </c>
      <c r="F14" s="40">
        <v>645</v>
      </c>
      <c r="G14" s="40"/>
      <c r="H14" s="40"/>
      <c r="I14" s="50">
        <f t="shared" si="0"/>
        <v>645</v>
      </c>
      <c r="J14" s="140"/>
    </row>
    <row r="15" spans="1:10" s="12" customFormat="1" ht="19.5" x14ac:dyDescent="0.4">
      <c r="A15" s="5">
        <v>45230</v>
      </c>
      <c r="B15" s="37" t="s">
        <v>12</v>
      </c>
      <c r="C15" s="113"/>
      <c r="D15" s="114" t="s">
        <v>21</v>
      </c>
      <c r="E15" s="2">
        <v>3</v>
      </c>
      <c r="F15" s="40">
        <v>400</v>
      </c>
      <c r="G15" s="40"/>
      <c r="H15" s="40"/>
      <c r="I15" s="50">
        <f t="shared" si="0"/>
        <v>400</v>
      </c>
      <c r="J15" s="140"/>
    </row>
    <row r="16" spans="1:10" s="12" customFormat="1" ht="19.5" x14ac:dyDescent="0.4">
      <c r="A16" s="5">
        <v>45230</v>
      </c>
      <c r="B16" s="37" t="s">
        <v>12</v>
      </c>
      <c r="C16" s="113"/>
      <c r="D16" s="114" t="s">
        <v>23</v>
      </c>
      <c r="E16" s="2">
        <v>4</v>
      </c>
      <c r="F16" s="40">
        <v>79</v>
      </c>
      <c r="G16" s="40"/>
      <c r="H16" s="40"/>
      <c r="I16" s="50">
        <f t="shared" si="0"/>
        <v>79</v>
      </c>
      <c r="J16" s="140"/>
    </row>
    <row r="17" spans="1:10" s="12" customFormat="1" ht="19.5" x14ac:dyDescent="0.4">
      <c r="A17" s="5">
        <v>45231</v>
      </c>
      <c r="B17" s="37"/>
      <c r="C17" s="113"/>
      <c r="D17" s="114" t="s">
        <v>17</v>
      </c>
      <c r="E17" s="2">
        <v>4</v>
      </c>
      <c r="F17" s="40">
        <v>111</v>
      </c>
      <c r="G17" s="40"/>
      <c r="H17" s="40"/>
      <c r="I17" s="50">
        <f t="shared" si="0"/>
        <v>111</v>
      </c>
      <c r="J17" s="140"/>
    </row>
    <row r="18" spans="1:10" s="12" customFormat="1" ht="19.5" x14ac:dyDescent="0.4">
      <c r="A18" s="5">
        <v>45231</v>
      </c>
      <c r="B18" s="37" t="s">
        <v>12</v>
      </c>
      <c r="C18" s="113"/>
      <c r="D18" s="114" t="s">
        <v>18</v>
      </c>
      <c r="E18" s="2">
        <v>2</v>
      </c>
      <c r="F18" s="40">
        <v>141</v>
      </c>
      <c r="G18" s="40"/>
      <c r="H18" s="40"/>
      <c r="I18" s="50">
        <f t="shared" si="0"/>
        <v>141</v>
      </c>
      <c r="J18" s="140"/>
    </row>
    <row r="19" spans="1:10" s="12" customFormat="1" ht="19.5" x14ac:dyDescent="0.4">
      <c r="A19" s="5">
        <v>45231</v>
      </c>
      <c r="B19" s="37" t="s">
        <v>12</v>
      </c>
      <c r="C19" s="113"/>
      <c r="D19" s="114" t="s">
        <v>21</v>
      </c>
      <c r="E19" s="2">
        <v>2</v>
      </c>
      <c r="F19" s="40"/>
      <c r="G19" s="40"/>
      <c r="H19" s="40"/>
      <c r="I19" s="50">
        <f t="shared" si="0"/>
        <v>0</v>
      </c>
      <c r="J19" s="140"/>
    </row>
    <row r="20" spans="1:10" s="12" customFormat="1" ht="19.5" x14ac:dyDescent="0.4">
      <c r="A20" s="5">
        <v>45231</v>
      </c>
      <c r="B20" s="37" t="s">
        <v>12</v>
      </c>
      <c r="C20" s="113"/>
      <c r="D20" s="114" t="s">
        <v>23</v>
      </c>
      <c r="E20" s="2">
        <v>1</v>
      </c>
      <c r="F20" s="40">
        <v>24</v>
      </c>
      <c r="G20" s="40"/>
      <c r="H20" s="40"/>
      <c r="I20" s="50">
        <f t="shared" si="0"/>
        <v>24</v>
      </c>
      <c r="J20" s="140"/>
    </row>
    <row r="21" spans="1:10" s="12" customFormat="1" ht="19.5" x14ac:dyDescent="0.4">
      <c r="A21" s="5">
        <v>45231</v>
      </c>
      <c r="B21" s="37" t="s">
        <v>12</v>
      </c>
      <c r="C21" s="113"/>
      <c r="D21" s="114" t="s">
        <v>27</v>
      </c>
      <c r="E21" s="2">
        <v>3</v>
      </c>
      <c r="F21" s="40">
        <v>178</v>
      </c>
      <c r="G21" s="40"/>
      <c r="H21" s="40"/>
      <c r="I21" s="50">
        <f t="shared" si="0"/>
        <v>178</v>
      </c>
      <c r="J21" s="140"/>
    </row>
    <row r="22" spans="1:10" s="12" customFormat="1" ht="19.5" x14ac:dyDescent="0.4">
      <c r="A22" s="5">
        <v>45231</v>
      </c>
      <c r="B22" s="37" t="s">
        <v>12</v>
      </c>
      <c r="C22" s="113"/>
      <c r="D22" s="114" t="s">
        <v>27</v>
      </c>
      <c r="E22" s="2">
        <v>2</v>
      </c>
      <c r="F22" s="40"/>
      <c r="G22" s="40"/>
      <c r="H22" s="40"/>
      <c r="I22" s="50">
        <f t="shared" si="0"/>
        <v>0</v>
      </c>
      <c r="J22" s="140"/>
    </row>
    <row r="23" spans="1:10" s="12" customFormat="1" ht="19.5" x14ac:dyDescent="0.4">
      <c r="A23" s="5">
        <v>45232</v>
      </c>
      <c r="B23" s="37"/>
      <c r="C23" s="113"/>
      <c r="D23" s="114" t="s">
        <v>17</v>
      </c>
      <c r="E23" s="2">
        <v>11</v>
      </c>
      <c r="F23" s="40">
        <v>61</v>
      </c>
      <c r="G23" s="40"/>
      <c r="H23" s="40"/>
      <c r="I23" s="50">
        <f t="shared" si="0"/>
        <v>61</v>
      </c>
      <c r="J23" s="140"/>
    </row>
    <row r="24" spans="1:10" s="12" customFormat="1" ht="19.5" x14ac:dyDescent="0.4">
      <c r="A24" s="5">
        <v>45232</v>
      </c>
      <c r="B24" s="37" t="s">
        <v>12</v>
      </c>
      <c r="C24" s="113"/>
      <c r="D24" s="114" t="s">
        <v>27</v>
      </c>
      <c r="E24" s="2">
        <v>3</v>
      </c>
      <c r="F24" s="40">
        <v>149</v>
      </c>
      <c r="G24" s="40"/>
      <c r="H24" s="40"/>
      <c r="I24" s="50">
        <f t="shared" si="0"/>
        <v>149</v>
      </c>
      <c r="J24" s="140"/>
    </row>
    <row r="25" spans="1:10" s="12" customFormat="1" ht="19.5" x14ac:dyDescent="0.4">
      <c r="A25" s="5">
        <v>45232</v>
      </c>
      <c r="B25" s="37" t="s">
        <v>12</v>
      </c>
      <c r="C25" s="113"/>
      <c r="D25" s="114" t="s">
        <v>27</v>
      </c>
      <c r="E25" s="2">
        <v>2</v>
      </c>
      <c r="F25" s="40">
        <v>25</v>
      </c>
      <c r="G25" s="40"/>
      <c r="H25" s="40"/>
      <c r="I25" s="50">
        <f t="shared" si="0"/>
        <v>25</v>
      </c>
      <c r="J25" s="140"/>
    </row>
    <row r="26" spans="1:10" s="12" customFormat="1" ht="19.5" x14ac:dyDescent="0.4">
      <c r="A26" s="5">
        <v>45232</v>
      </c>
      <c r="B26" s="37" t="s">
        <v>12</v>
      </c>
      <c r="C26" s="113"/>
      <c r="D26" s="114" t="s">
        <v>29</v>
      </c>
      <c r="E26" s="2">
        <v>5</v>
      </c>
      <c r="F26" s="40"/>
      <c r="G26" s="40"/>
      <c r="H26" s="40"/>
      <c r="I26" s="50">
        <f t="shared" si="0"/>
        <v>0</v>
      </c>
      <c r="J26" s="140"/>
    </row>
    <row r="27" spans="1:10" s="12" customFormat="1" ht="19.5" x14ac:dyDescent="0.4">
      <c r="A27" s="5">
        <v>45233</v>
      </c>
      <c r="B27" s="37" t="s">
        <v>12</v>
      </c>
      <c r="C27" s="113"/>
      <c r="D27" s="114" t="s">
        <v>21</v>
      </c>
      <c r="E27" s="117">
        <v>4</v>
      </c>
      <c r="F27" s="40">
        <v>144</v>
      </c>
      <c r="G27" s="40"/>
      <c r="H27" s="40"/>
      <c r="I27" s="50">
        <f t="shared" ref="I27:I28" si="1">SUM(F27:H27)</f>
        <v>144</v>
      </c>
      <c r="J27" s="140"/>
    </row>
    <row r="28" spans="1:10" s="12" customFormat="1" ht="19.5" x14ac:dyDescent="0.4">
      <c r="A28" s="5">
        <v>45233</v>
      </c>
      <c r="B28" s="37" t="s">
        <v>12</v>
      </c>
      <c r="C28" s="113"/>
      <c r="D28" s="114" t="s">
        <v>27</v>
      </c>
      <c r="E28" s="2">
        <v>2</v>
      </c>
      <c r="F28" s="40"/>
      <c r="G28" s="40"/>
      <c r="H28" s="40"/>
      <c r="I28" s="50">
        <f t="shared" si="1"/>
        <v>0</v>
      </c>
      <c r="J28" s="140"/>
    </row>
    <row r="29" spans="1:10" s="12" customFormat="1" ht="19.5" x14ac:dyDescent="0.4">
      <c r="A29" s="5">
        <v>45233</v>
      </c>
      <c r="B29" s="37"/>
      <c r="C29" s="113"/>
      <c r="D29" s="114" t="s">
        <v>17</v>
      </c>
      <c r="E29" s="117">
        <v>4</v>
      </c>
      <c r="F29" s="40">
        <v>64</v>
      </c>
      <c r="G29" s="40"/>
      <c r="H29" s="40"/>
      <c r="I29" s="50">
        <f t="shared" si="0"/>
        <v>64</v>
      </c>
      <c r="J29" s="140"/>
    </row>
    <row r="30" spans="1:10" s="12" customFormat="1" ht="19.5" x14ac:dyDescent="0.4">
      <c r="A30" s="5">
        <v>45233</v>
      </c>
      <c r="B30" s="37" t="s">
        <v>12</v>
      </c>
      <c r="C30" s="113"/>
      <c r="D30" s="114" t="s">
        <v>27</v>
      </c>
      <c r="E30" s="117">
        <v>2</v>
      </c>
      <c r="F30" s="40">
        <v>57</v>
      </c>
      <c r="G30" s="40"/>
      <c r="H30" s="40"/>
      <c r="I30" s="50">
        <f t="shared" si="0"/>
        <v>57</v>
      </c>
      <c r="J30" s="140"/>
    </row>
    <row r="31" spans="1:10" s="12" customFormat="1" ht="19.5" x14ac:dyDescent="0.4">
      <c r="A31" s="5">
        <v>45234</v>
      </c>
      <c r="B31" s="37"/>
      <c r="C31" s="113"/>
      <c r="D31" s="114" t="s">
        <v>17</v>
      </c>
      <c r="E31" s="117">
        <v>2</v>
      </c>
      <c r="F31" s="40">
        <v>100</v>
      </c>
      <c r="G31" s="40"/>
      <c r="H31" s="40"/>
      <c r="I31" s="50">
        <f t="shared" si="0"/>
        <v>100</v>
      </c>
      <c r="J31" s="140"/>
    </row>
    <row r="32" spans="1:10" s="12" customFormat="1" ht="19.5" x14ac:dyDescent="0.4">
      <c r="A32" s="5">
        <v>45234</v>
      </c>
      <c r="B32" s="37" t="s">
        <v>12</v>
      </c>
      <c r="C32" s="113"/>
      <c r="D32" s="114" t="s">
        <v>18</v>
      </c>
      <c r="E32" s="2">
        <v>4</v>
      </c>
      <c r="F32" s="40">
        <v>64</v>
      </c>
      <c r="G32" s="40"/>
      <c r="H32" s="40"/>
      <c r="I32" s="50">
        <f t="shared" si="0"/>
        <v>64</v>
      </c>
      <c r="J32" s="140"/>
    </row>
    <row r="33" spans="1:10" s="12" customFormat="1" ht="19.5" x14ac:dyDescent="0.4">
      <c r="A33" s="5">
        <v>45234</v>
      </c>
      <c r="B33" s="37" t="s">
        <v>12</v>
      </c>
      <c r="C33" s="113"/>
      <c r="D33" s="114" t="s">
        <v>27</v>
      </c>
      <c r="E33" s="117">
        <v>2</v>
      </c>
      <c r="F33" s="40">
        <v>302</v>
      </c>
      <c r="G33" s="40"/>
      <c r="H33" s="40"/>
      <c r="I33" s="50">
        <f t="shared" si="0"/>
        <v>302</v>
      </c>
      <c r="J33" s="140"/>
    </row>
    <row r="34" spans="1:10" s="12" customFormat="1" ht="19.5" x14ac:dyDescent="0.4">
      <c r="A34" s="5">
        <v>45235</v>
      </c>
      <c r="B34" s="37"/>
      <c r="C34" s="113"/>
      <c r="D34" s="114" t="s">
        <v>17</v>
      </c>
      <c r="E34" s="117">
        <v>4</v>
      </c>
      <c r="F34" s="40"/>
      <c r="G34" s="40"/>
      <c r="H34" s="40"/>
      <c r="I34" s="50">
        <f t="shared" ref="I34:I43" si="2">SUM(F34:H34)</f>
        <v>0</v>
      </c>
      <c r="J34" s="140"/>
    </row>
    <row r="35" spans="1:10" s="12" customFormat="1" ht="19.5" x14ac:dyDescent="0.4">
      <c r="A35" s="5">
        <v>45235</v>
      </c>
      <c r="B35" s="37" t="s">
        <v>12</v>
      </c>
      <c r="C35" s="113"/>
      <c r="D35" s="114" t="s">
        <v>18</v>
      </c>
      <c r="E35" s="2">
        <v>4</v>
      </c>
      <c r="F35" s="40">
        <v>25</v>
      </c>
      <c r="G35" s="40"/>
      <c r="H35" s="40"/>
      <c r="I35" s="50">
        <f t="shared" si="2"/>
        <v>25</v>
      </c>
      <c r="J35" s="140"/>
    </row>
    <row r="36" spans="1:10" s="12" customFormat="1" ht="19.5" x14ac:dyDescent="0.4">
      <c r="A36" s="5">
        <v>45235</v>
      </c>
      <c r="B36" s="37" t="s">
        <v>12</v>
      </c>
      <c r="C36" s="113"/>
      <c r="D36" s="114" t="s">
        <v>21</v>
      </c>
      <c r="E36" s="2">
        <v>2</v>
      </c>
      <c r="F36" s="40">
        <v>69</v>
      </c>
      <c r="G36" s="40"/>
      <c r="H36" s="40"/>
      <c r="I36" s="50">
        <f t="shared" si="2"/>
        <v>69</v>
      </c>
      <c r="J36" s="140"/>
    </row>
    <row r="37" spans="1:10" s="12" customFormat="1" ht="19.5" x14ac:dyDescent="0.4">
      <c r="A37" s="5">
        <v>45235</v>
      </c>
      <c r="B37" s="37" t="s">
        <v>12</v>
      </c>
      <c r="C37" s="113"/>
      <c r="D37" s="114" t="s">
        <v>21</v>
      </c>
      <c r="E37" s="2">
        <v>2</v>
      </c>
      <c r="F37" s="40">
        <v>20</v>
      </c>
      <c r="G37" s="40"/>
      <c r="H37" s="40"/>
      <c r="I37" s="50">
        <f t="shared" si="2"/>
        <v>20</v>
      </c>
      <c r="J37" s="140"/>
    </row>
    <row r="38" spans="1:10" s="12" customFormat="1" ht="19.5" x14ac:dyDescent="0.4">
      <c r="A38" s="5">
        <v>45235</v>
      </c>
      <c r="B38" s="37" t="s">
        <v>12</v>
      </c>
      <c r="C38" s="113"/>
      <c r="D38" s="114" t="s">
        <v>27</v>
      </c>
      <c r="E38" s="2">
        <v>2</v>
      </c>
      <c r="F38" s="40"/>
      <c r="G38" s="40"/>
      <c r="H38" s="40"/>
      <c r="I38" s="50">
        <f t="shared" si="2"/>
        <v>0</v>
      </c>
      <c r="J38" s="140"/>
    </row>
    <row r="39" spans="1:10" s="12" customFormat="1" ht="19.5" x14ac:dyDescent="0.4">
      <c r="A39" s="38">
        <v>45236</v>
      </c>
      <c r="B39" s="37"/>
      <c r="C39" s="113"/>
      <c r="D39" s="114" t="s">
        <v>17</v>
      </c>
      <c r="E39" s="117">
        <v>2</v>
      </c>
      <c r="F39" s="40">
        <v>72</v>
      </c>
      <c r="G39" s="40"/>
      <c r="H39" s="40"/>
      <c r="I39" s="50">
        <f t="shared" si="2"/>
        <v>72</v>
      </c>
      <c r="J39" s="140"/>
    </row>
    <row r="40" spans="1:10" s="12" customFormat="1" ht="19.5" x14ac:dyDescent="0.4">
      <c r="A40" s="38">
        <v>45236</v>
      </c>
      <c r="B40" s="37" t="s">
        <v>12</v>
      </c>
      <c r="C40" s="113"/>
      <c r="D40" s="114" t="s">
        <v>18</v>
      </c>
      <c r="E40" s="117">
        <v>3</v>
      </c>
      <c r="F40" s="40">
        <v>25</v>
      </c>
      <c r="G40" s="40"/>
      <c r="H40" s="40"/>
      <c r="I40" s="50">
        <f t="shared" si="2"/>
        <v>25</v>
      </c>
      <c r="J40" s="140"/>
    </row>
    <row r="41" spans="1:10" s="12" customFormat="1" ht="19.5" x14ac:dyDescent="0.4">
      <c r="A41" s="38">
        <v>45236</v>
      </c>
      <c r="B41" s="37" t="s">
        <v>12</v>
      </c>
      <c r="C41" s="113"/>
      <c r="D41" s="114" t="s">
        <v>27</v>
      </c>
      <c r="E41" s="117">
        <v>4</v>
      </c>
      <c r="F41" s="40">
        <v>180</v>
      </c>
      <c r="G41" s="40"/>
      <c r="H41" s="40"/>
      <c r="I41" s="50">
        <f t="shared" si="2"/>
        <v>180</v>
      </c>
      <c r="J41" s="140"/>
    </row>
    <row r="42" spans="1:10" s="12" customFormat="1" ht="19.5" x14ac:dyDescent="0.4">
      <c r="A42" s="38">
        <v>45236</v>
      </c>
      <c r="B42" s="37" t="s">
        <v>12</v>
      </c>
      <c r="C42" s="113"/>
      <c r="D42" s="114" t="s">
        <v>29</v>
      </c>
      <c r="E42" s="117">
        <v>2</v>
      </c>
      <c r="F42" s="40">
        <v>145</v>
      </c>
      <c r="G42" s="40"/>
      <c r="H42" s="40"/>
      <c r="I42" s="50">
        <f t="shared" si="2"/>
        <v>145</v>
      </c>
      <c r="J42" s="140"/>
    </row>
    <row r="43" spans="1:10" s="12" customFormat="1" ht="19.5" x14ac:dyDescent="0.4">
      <c r="A43" s="5">
        <v>45237</v>
      </c>
      <c r="B43" s="37" t="s">
        <v>12</v>
      </c>
      <c r="C43" s="113"/>
      <c r="D43" s="114" t="s">
        <v>21</v>
      </c>
      <c r="E43" s="2">
        <v>2</v>
      </c>
      <c r="F43" s="40">
        <v>14</v>
      </c>
      <c r="G43" s="40"/>
      <c r="H43" s="40"/>
      <c r="I43" s="50">
        <f t="shared" si="2"/>
        <v>14</v>
      </c>
      <c r="J43" s="140"/>
    </row>
    <row r="44" spans="1:10" s="12" customFormat="1" ht="19.5" x14ac:dyDescent="0.4">
      <c r="A44" s="5">
        <v>45237</v>
      </c>
      <c r="B44" s="37" t="s">
        <v>12</v>
      </c>
      <c r="C44" s="113"/>
      <c r="D44" s="114" t="s">
        <v>31</v>
      </c>
      <c r="E44" s="2">
        <v>2</v>
      </c>
      <c r="F44" s="40">
        <v>157</v>
      </c>
      <c r="G44" s="40"/>
      <c r="H44" s="40"/>
      <c r="I44" s="50">
        <f t="shared" ref="I44:I57" si="3">SUM(F44:H44)</f>
        <v>157</v>
      </c>
      <c r="J44" s="140"/>
    </row>
    <row r="45" spans="1:10" s="12" customFormat="1" ht="19.5" x14ac:dyDescent="0.4">
      <c r="A45" s="5">
        <v>45237</v>
      </c>
      <c r="B45" s="37"/>
      <c r="C45" s="113"/>
      <c r="D45" s="114" t="s">
        <v>17</v>
      </c>
      <c r="E45" s="2">
        <v>4</v>
      </c>
      <c r="F45" s="40">
        <v>20</v>
      </c>
      <c r="G45" s="40"/>
      <c r="H45" s="40"/>
      <c r="I45" s="50">
        <f t="shared" si="3"/>
        <v>20</v>
      </c>
      <c r="J45" s="140"/>
    </row>
    <row r="46" spans="1:10" s="12" customFormat="1" ht="19.5" x14ac:dyDescent="0.4">
      <c r="A46" s="5">
        <v>45237</v>
      </c>
      <c r="B46" s="37" t="s">
        <v>12</v>
      </c>
      <c r="C46" s="113"/>
      <c r="D46" s="114" t="s">
        <v>18</v>
      </c>
      <c r="E46" s="2">
        <v>6</v>
      </c>
      <c r="F46" s="40">
        <v>52</v>
      </c>
      <c r="G46" s="40"/>
      <c r="H46" s="40"/>
      <c r="I46" s="50">
        <f t="shared" si="3"/>
        <v>52</v>
      </c>
      <c r="J46" s="140"/>
    </row>
    <row r="47" spans="1:10" s="12" customFormat="1" ht="19.5" x14ac:dyDescent="0.4">
      <c r="A47" s="5">
        <v>45237</v>
      </c>
      <c r="B47" s="37" t="s">
        <v>12</v>
      </c>
      <c r="C47" s="113"/>
      <c r="D47" s="114" t="s">
        <v>27</v>
      </c>
      <c r="E47" s="2">
        <v>3</v>
      </c>
      <c r="F47" s="40">
        <v>135</v>
      </c>
      <c r="G47" s="40"/>
      <c r="H47" s="40"/>
      <c r="I47" s="50">
        <f t="shared" si="3"/>
        <v>135</v>
      </c>
      <c r="J47" s="140"/>
    </row>
    <row r="48" spans="1:10" s="12" customFormat="1" ht="19.5" x14ac:dyDescent="0.4">
      <c r="A48" s="5">
        <v>45237</v>
      </c>
      <c r="B48" s="37" t="s">
        <v>12</v>
      </c>
      <c r="C48" s="113"/>
      <c r="D48" s="114" t="s">
        <v>23</v>
      </c>
      <c r="E48" s="2">
        <v>1</v>
      </c>
      <c r="F48" s="40"/>
      <c r="G48" s="40"/>
      <c r="H48" s="40"/>
      <c r="I48" s="50">
        <f t="shared" si="3"/>
        <v>0</v>
      </c>
      <c r="J48" s="140"/>
    </row>
    <row r="49" spans="1:10" s="12" customFormat="1" ht="19.5" x14ac:dyDescent="0.4">
      <c r="A49" s="5">
        <v>45237</v>
      </c>
      <c r="B49" s="37" t="s">
        <v>12</v>
      </c>
      <c r="C49" s="113"/>
      <c r="D49" s="114" t="s">
        <v>23</v>
      </c>
      <c r="E49" s="2">
        <v>7</v>
      </c>
      <c r="F49" s="40">
        <v>292</v>
      </c>
      <c r="G49" s="40"/>
      <c r="H49" s="40"/>
      <c r="I49" s="50">
        <f t="shared" si="3"/>
        <v>292</v>
      </c>
      <c r="J49" s="140"/>
    </row>
    <row r="50" spans="1:10" s="12" customFormat="1" ht="19.5" x14ac:dyDescent="0.4">
      <c r="A50" s="5">
        <v>45237</v>
      </c>
      <c r="B50" s="37" t="s">
        <v>12</v>
      </c>
      <c r="C50" s="113"/>
      <c r="D50" s="114" t="s">
        <v>31</v>
      </c>
      <c r="E50" s="2">
        <v>2</v>
      </c>
      <c r="F50" s="40">
        <v>42</v>
      </c>
      <c r="G50" s="40"/>
      <c r="H50" s="40"/>
      <c r="I50" s="50">
        <f t="shared" si="3"/>
        <v>42</v>
      </c>
      <c r="J50" s="140"/>
    </row>
    <row r="51" spans="1:10" s="12" customFormat="1" ht="19.5" x14ac:dyDescent="0.4">
      <c r="A51" s="5">
        <v>45238</v>
      </c>
      <c r="B51" s="37" t="s">
        <v>12</v>
      </c>
      <c r="C51" s="113"/>
      <c r="D51" s="114" t="s">
        <v>18</v>
      </c>
      <c r="E51" s="2">
        <v>2</v>
      </c>
      <c r="F51" s="40">
        <v>96</v>
      </c>
      <c r="G51" s="40"/>
      <c r="H51" s="40"/>
      <c r="I51" s="50">
        <f t="shared" si="3"/>
        <v>96</v>
      </c>
      <c r="J51" s="140"/>
    </row>
    <row r="52" spans="1:10" s="12" customFormat="1" ht="19.5" x14ac:dyDescent="0.4">
      <c r="A52" s="5">
        <v>45238</v>
      </c>
      <c r="B52" s="37" t="s">
        <v>12</v>
      </c>
      <c r="C52" s="113"/>
      <c r="D52" s="114" t="s">
        <v>23</v>
      </c>
      <c r="E52" s="2">
        <v>2</v>
      </c>
      <c r="F52" s="40">
        <v>115</v>
      </c>
      <c r="G52" s="40"/>
      <c r="H52" s="40"/>
      <c r="I52" s="50">
        <f t="shared" si="3"/>
        <v>115</v>
      </c>
      <c r="J52" s="140"/>
    </row>
    <row r="53" spans="1:10" s="12" customFormat="1" ht="19.5" x14ac:dyDescent="0.4">
      <c r="A53" s="5">
        <v>45238</v>
      </c>
      <c r="B53" s="37" t="s">
        <v>12</v>
      </c>
      <c r="C53" s="113"/>
      <c r="D53" s="114" t="s">
        <v>27</v>
      </c>
      <c r="E53" s="2">
        <v>4</v>
      </c>
      <c r="F53" s="40">
        <v>254</v>
      </c>
      <c r="G53" s="40"/>
      <c r="H53" s="40"/>
      <c r="I53" s="50">
        <f t="shared" si="3"/>
        <v>254</v>
      </c>
      <c r="J53" s="140"/>
    </row>
    <row r="54" spans="1:10" s="12" customFormat="1" ht="19.5" x14ac:dyDescent="0.4">
      <c r="A54" s="5">
        <v>45238</v>
      </c>
      <c r="B54" s="37" t="s">
        <v>12</v>
      </c>
      <c r="C54" s="113"/>
      <c r="D54" s="114" t="s">
        <v>31</v>
      </c>
      <c r="E54" s="2">
        <v>2</v>
      </c>
      <c r="F54" s="40"/>
      <c r="G54" s="40"/>
      <c r="H54" s="40"/>
      <c r="I54" s="50">
        <f t="shared" si="3"/>
        <v>0</v>
      </c>
      <c r="J54" s="140"/>
    </row>
    <row r="55" spans="1:10" s="12" customFormat="1" ht="19.5" x14ac:dyDescent="0.4">
      <c r="A55" s="5">
        <v>45238</v>
      </c>
      <c r="B55" s="37" t="s">
        <v>12</v>
      </c>
      <c r="C55" s="113"/>
      <c r="D55" s="114" t="s">
        <v>27</v>
      </c>
      <c r="E55" s="2">
        <v>5</v>
      </c>
      <c r="F55" s="40">
        <v>344</v>
      </c>
      <c r="G55" s="40"/>
      <c r="H55" s="40"/>
      <c r="I55" s="50">
        <f t="shared" si="3"/>
        <v>344</v>
      </c>
      <c r="J55" s="140"/>
    </row>
    <row r="56" spans="1:10" s="12" customFormat="1" ht="19.5" x14ac:dyDescent="0.4">
      <c r="A56" s="5">
        <v>45238</v>
      </c>
      <c r="B56" s="37"/>
      <c r="C56" s="113"/>
      <c r="D56" s="114" t="s">
        <v>17</v>
      </c>
      <c r="E56" s="2">
        <v>5</v>
      </c>
      <c r="F56" s="40">
        <v>30</v>
      </c>
      <c r="G56" s="40"/>
      <c r="H56" s="40"/>
      <c r="I56" s="50">
        <f t="shared" si="3"/>
        <v>30</v>
      </c>
      <c r="J56" s="140"/>
    </row>
    <row r="57" spans="1:10" s="12" customFormat="1" ht="19.5" x14ac:dyDescent="0.4">
      <c r="A57" s="5">
        <v>45238</v>
      </c>
      <c r="B57" s="37" t="s">
        <v>12</v>
      </c>
      <c r="C57" s="113"/>
      <c r="D57" s="114" t="s">
        <v>23</v>
      </c>
      <c r="E57" s="2">
        <v>4</v>
      </c>
      <c r="F57" s="40"/>
      <c r="G57" s="40"/>
      <c r="H57" s="40"/>
      <c r="I57" s="50">
        <f t="shared" si="3"/>
        <v>0</v>
      </c>
      <c r="J57" s="140"/>
    </row>
    <row r="58" spans="1:10" s="12" customFormat="1" ht="19.5" x14ac:dyDescent="0.4">
      <c r="A58" s="5">
        <v>45239</v>
      </c>
      <c r="B58" s="37" t="s">
        <v>12</v>
      </c>
      <c r="C58" s="113"/>
      <c r="D58" s="114" t="s">
        <v>23</v>
      </c>
      <c r="E58" s="2">
        <v>2</v>
      </c>
      <c r="F58" s="40">
        <v>150</v>
      </c>
      <c r="G58" s="40"/>
      <c r="H58" s="40"/>
      <c r="I58" s="50">
        <f t="shared" ref="I58:I89" si="4">SUM(F58:H58)</f>
        <v>150</v>
      </c>
      <c r="J58" s="140"/>
    </row>
    <row r="59" spans="1:10" s="12" customFormat="1" ht="19.5" x14ac:dyDescent="0.4">
      <c r="A59" s="5">
        <v>45239</v>
      </c>
      <c r="B59" s="37" t="s">
        <v>12</v>
      </c>
      <c r="C59" s="113"/>
      <c r="D59" s="114" t="s">
        <v>21</v>
      </c>
      <c r="E59" s="2">
        <v>2</v>
      </c>
      <c r="F59" s="40">
        <v>130</v>
      </c>
      <c r="G59" s="40"/>
      <c r="H59" s="40"/>
      <c r="I59" s="50">
        <f t="shared" si="4"/>
        <v>130</v>
      </c>
      <c r="J59" s="140"/>
    </row>
    <row r="60" spans="1:10" s="12" customFormat="1" ht="19.5" x14ac:dyDescent="0.4">
      <c r="A60" s="5">
        <v>45239</v>
      </c>
      <c r="B60" s="37"/>
      <c r="C60" s="113"/>
      <c r="D60" s="114" t="s">
        <v>17</v>
      </c>
      <c r="E60" s="2">
        <v>2</v>
      </c>
      <c r="F60" s="40">
        <v>26</v>
      </c>
      <c r="G60" s="40"/>
      <c r="H60" s="40"/>
      <c r="I60" s="50">
        <f t="shared" si="4"/>
        <v>26</v>
      </c>
      <c r="J60" s="140"/>
    </row>
    <row r="61" spans="1:10" s="12" customFormat="1" ht="19.5" x14ac:dyDescent="0.4">
      <c r="A61" s="5">
        <v>45239</v>
      </c>
      <c r="B61" s="37" t="s">
        <v>12</v>
      </c>
      <c r="C61" s="113"/>
      <c r="D61" s="114" t="s">
        <v>27</v>
      </c>
      <c r="E61" s="2">
        <v>2</v>
      </c>
      <c r="F61" s="40"/>
      <c r="G61" s="40"/>
      <c r="H61" s="40"/>
      <c r="I61" s="50">
        <f t="shared" si="4"/>
        <v>0</v>
      </c>
      <c r="J61" s="140"/>
    </row>
    <row r="62" spans="1:10" s="12" customFormat="1" ht="19.5" x14ac:dyDescent="0.4">
      <c r="A62" s="5">
        <v>45239</v>
      </c>
      <c r="B62" s="37" t="s">
        <v>12</v>
      </c>
      <c r="C62" s="113"/>
      <c r="D62" s="114" t="s">
        <v>21</v>
      </c>
      <c r="E62" s="2">
        <v>4</v>
      </c>
      <c r="F62" s="40">
        <v>117</v>
      </c>
      <c r="G62" s="40"/>
      <c r="H62" s="40"/>
      <c r="I62" s="50">
        <f t="shared" si="4"/>
        <v>117</v>
      </c>
      <c r="J62" s="140"/>
    </row>
    <row r="63" spans="1:10" s="12" customFormat="1" ht="19.5" x14ac:dyDescent="0.4">
      <c r="A63" s="5">
        <v>45239</v>
      </c>
      <c r="B63" s="37" t="s">
        <v>12</v>
      </c>
      <c r="C63" s="113"/>
      <c r="D63" s="114" t="s">
        <v>23</v>
      </c>
      <c r="E63" s="2">
        <v>2</v>
      </c>
      <c r="F63" s="40">
        <v>50</v>
      </c>
      <c r="G63" s="40"/>
      <c r="H63" s="40"/>
      <c r="I63" s="50">
        <f t="shared" si="4"/>
        <v>50</v>
      </c>
      <c r="J63" s="140"/>
    </row>
    <row r="64" spans="1:10" s="12" customFormat="1" ht="19.5" x14ac:dyDescent="0.4">
      <c r="A64" s="5">
        <v>45239</v>
      </c>
      <c r="B64" s="37" t="s">
        <v>12</v>
      </c>
      <c r="C64" s="113"/>
      <c r="D64" s="114" t="s">
        <v>18</v>
      </c>
      <c r="E64" s="2">
        <v>1</v>
      </c>
      <c r="F64" s="40">
        <v>115</v>
      </c>
      <c r="G64" s="40"/>
      <c r="H64" s="40"/>
      <c r="I64" s="50">
        <f t="shared" si="4"/>
        <v>115</v>
      </c>
      <c r="J64" s="140"/>
    </row>
    <row r="65" spans="1:10" s="12" customFormat="1" ht="19.5" x14ac:dyDescent="0.4">
      <c r="A65" s="5">
        <v>45240</v>
      </c>
      <c r="B65" s="37" t="s">
        <v>12</v>
      </c>
      <c r="C65" s="113"/>
      <c r="D65" s="114" t="s">
        <v>27</v>
      </c>
      <c r="E65" s="2">
        <v>2</v>
      </c>
      <c r="F65" s="40">
        <v>34</v>
      </c>
      <c r="G65" s="40"/>
      <c r="H65" s="40"/>
      <c r="I65" s="50">
        <f t="shared" ref="I65:I70" si="5">SUM(F65:H65)</f>
        <v>34</v>
      </c>
      <c r="J65" s="140"/>
    </row>
    <row r="66" spans="1:10" s="12" customFormat="1" ht="19.5" x14ac:dyDescent="0.4">
      <c r="A66" s="5">
        <v>45240</v>
      </c>
      <c r="B66" s="37" t="s">
        <v>12</v>
      </c>
      <c r="C66" s="113"/>
      <c r="D66" s="114" t="s">
        <v>23</v>
      </c>
      <c r="E66" s="2">
        <v>4</v>
      </c>
      <c r="F66" s="40">
        <v>190</v>
      </c>
      <c r="G66" s="40"/>
      <c r="H66" s="40"/>
      <c r="I66" s="50">
        <f t="shared" si="5"/>
        <v>190</v>
      </c>
      <c r="J66" s="140"/>
    </row>
    <row r="67" spans="1:10" s="12" customFormat="1" ht="19.5" x14ac:dyDescent="0.4">
      <c r="A67" s="5">
        <v>45240</v>
      </c>
      <c r="B67" s="37"/>
      <c r="C67" s="113"/>
      <c r="D67" s="114" t="s">
        <v>17</v>
      </c>
      <c r="E67" s="2">
        <v>8</v>
      </c>
      <c r="F67" s="40">
        <v>116</v>
      </c>
      <c r="G67" s="40"/>
      <c r="H67" s="40"/>
      <c r="I67" s="50">
        <f t="shared" si="5"/>
        <v>116</v>
      </c>
      <c r="J67" s="140"/>
    </row>
    <row r="68" spans="1:10" s="12" customFormat="1" ht="19.5" x14ac:dyDescent="0.4">
      <c r="A68" s="5">
        <v>45240</v>
      </c>
      <c r="B68" s="37" t="s">
        <v>12</v>
      </c>
      <c r="C68" s="113"/>
      <c r="D68" s="114" t="s">
        <v>27</v>
      </c>
      <c r="E68" s="2">
        <v>2</v>
      </c>
      <c r="F68" s="40"/>
      <c r="G68" s="40"/>
      <c r="H68" s="40"/>
      <c r="I68" s="50">
        <f t="shared" si="5"/>
        <v>0</v>
      </c>
      <c r="J68" s="140"/>
    </row>
    <row r="69" spans="1:10" s="12" customFormat="1" ht="19.5" x14ac:dyDescent="0.4">
      <c r="A69" s="5">
        <v>45240</v>
      </c>
      <c r="B69" s="37"/>
      <c r="C69" s="113"/>
      <c r="D69" s="114" t="s">
        <v>17</v>
      </c>
      <c r="E69" s="2">
        <v>2</v>
      </c>
      <c r="F69" s="40"/>
      <c r="G69" s="40"/>
      <c r="H69" s="40"/>
      <c r="I69" s="50">
        <f t="shared" si="5"/>
        <v>0</v>
      </c>
      <c r="J69" s="140"/>
    </row>
    <row r="70" spans="1:10" s="12" customFormat="1" ht="19.5" x14ac:dyDescent="0.4">
      <c r="A70" s="5">
        <v>45240</v>
      </c>
      <c r="B70" s="37" t="s">
        <v>12</v>
      </c>
      <c r="C70" s="113"/>
      <c r="D70" s="114" t="s">
        <v>18</v>
      </c>
      <c r="E70" s="2">
        <v>3</v>
      </c>
      <c r="F70" s="40">
        <v>115</v>
      </c>
      <c r="G70" s="40"/>
      <c r="H70" s="40"/>
      <c r="I70" s="50">
        <f t="shared" si="5"/>
        <v>115</v>
      </c>
      <c r="J70" s="140"/>
    </row>
    <row r="71" spans="1:10" s="12" customFormat="1" ht="19.5" x14ac:dyDescent="0.4">
      <c r="A71" s="5">
        <v>45241</v>
      </c>
      <c r="B71" s="37"/>
      <c r="C71" s="113"/>
      <c r="D71" s="114" t="s">
        <v>17</v>
      </c>
      <c r="E71" s="2">
        <v>2</v>
      </c>
      <c r="F71" s="40">
        <v>15</v>
      </c>
      <c r="G71" s="40"/>
      <c r="H71" s="40"/>
      <c r="I71" s="50">
        <f t="shared" si="4"/>
        <v>15</v>
      </c>
      <c r="J71" s="140"/>
    </row>
    <row r="72" spans="1:10" s="12" customFormat="1" ht="19.5" x14ac:dyDescent="0.4">
      <c r="A72" s="5">
        <v>45241</v>
      </c>
      <c r="B72" s="37" t="s">
        <v>12</v>
      </c>
      <c r="C72" s="113"/>
      <c r="D72" s="114" t="s">
        <v>18</v>
      </c>
      <c r="E72" s="2">
        <v>2</v>
      </c>
      <c r="F72" s="40"/>
      <c r="G72" s="40"/>
      <c r="H72" s="40"/>
      <c r="I72" s="50">
        <f t="shared" si="4"/>
        <v>0</v>
      </c>
      <c r="J72" s="140"/>
    </row>
    <row r="73" spans="1:10" s="12" customFormat="1" ht="19.5" x14ac:dyDescent="0.4">
      <c r="A73" s="5">
        <v>45242</v>
      </c>
      <c r="B73" s="37"/>
      <c r="C73" s="113"/>
      <c r="D73" s="114" t="s">
        <v>17</v>
      </c>
      <c r="E73" s="2">
        <v>6</v>
      </c>
      <c r="F73" s="40">
        <v>20</v>
      </c>
      <c r="G73" s="40"/>
      <c r="H73" s="40"/>
      <c r="I73" s="50">
        <f t="shared" si="4"/>
        <v>20</v>
      </c>
      <c r="J73" s="140"/>
    </row>
    <row r="74" spans="1:10" s="12" customFormat="1" ht="19.5" x14ac:dyDescent="0.4">
      <c r="A74" s="5">
        <v>45242</v>
      </c>
      <c r="B74" s="37" t="s">
        <v>12</v>
      </c>
      <c r="C74" s="113"/>
      <c r="D74" s="114" t="s">
        <v>23</v>
      </c>
      <c r="E74" s="2">
        <v>6</v>
      </c>
      <c r="F74" s="40">
        <v>15</v>
      </c>
      <c r="G74" s="40"/>
      <c r="H74" s="40"/>
      <c r="I74" s="50">
        <f t="shared" si="4"/>
        <v>15</v>
      </c>
      <c r="J74" s="140"/>
    </row>
    <row r="75" spans="1:10" s="12" customFormat="1" ht="19.5" x14ac:dyDescent="0.4">
      <c r="A75" s="5">
        <v>45242</v>
      </c>
      <c r="B75" s="37" t="s">
        <v>12</v>
      </c>
      <c r="C75" s="113"/>
      <c r="D75" s="114" t="s">
        <v>21</v>
      </c>
      <c r="E75" s="2">
        <v>2</v>
      </c>
      <c r="F75" s="40">
        <v>77</v>
      </c>
      <c r="G75" s="40"/>
      <c r="H75" s="40"/>
      <c r="I75" s="50">
        <f t="shared" si="4"/>
        <v>77</v>
      </c>
      <c r="J75" s="140"/>
    </row>
    <row r="76" spans="1:10" s="12" customFormat="1" ht="19.5" x14ac:dyDescent="0.4">
      <c r="A76" s="5">
        <v>45242</v>
      </c>
      <c r="B76" s="37" t="s">
        <v>12</v>
      </c>
      <c r="C76" s="113"/>
      <c r="D76" s="114" t="s">
        <v>27</v>
      </c>
      <c r="E76" s="2">
        <v>7</v>
      </c>
      <c r="F76" s="40">
        <v>323</v>
      </c>
      <c r="G76" s="40"/>
      <c r="H76" s="40"/>
      <c r="I76" s="50">
        <f t="shared" si="4"/>
        <v>323</v>
      </c>
      <c r="J76" s="140"/>
    </row>
    <row r="77" spans="1:10" s="12" customFormat="1" ht="19.5" x14ac:dyDescent="0.4">
      <c r="A77" s="5">
        <v>45242</v>
      </c>
      <c r="B77" s="37" t="s">
        <v>12</v>
      </c>
      <c r="C77" s="113"/>
      <c r="D77" s="114" t="s">
        <v>31</v>
      </c>
      <c r="E77" s="2">
        <v>4</v>
      </c>
      <c r="F77" s="40">
        <v>57</v>
      </c>
      <c r="G77" s="40"/>
      <c r="H77" s="40"/>
      <c r="I77" s="50">
        <f t="shared" si="4"/>
        <v>57</v>
      </c>
      <c r="J77" s="140"/>
    </row>
    <row r="78" spans="1:10" s="12" customFormat="1" ht="19.5" x14ac:dyDescent="0.4">
      <c r="A78" s="5">
        <v>45242</v>
      </c>
      <c r="B78" s="37" t="s">
        <v>12</v>
      </c>
      <c r="C78" s="113"/>
      <c r="D78" s="114" t="s">
        <v>18</v>
      </c>
      <c r="E78" s="2">
        <v>4</v>
      </c>
      <c r="F78" s="40"/>
      <c r="G78" s="40"/>
      <c r="H78" s="40"/>
      <c r="I78" s="50">
        <f t="shared" si="4"/>
        <v>0</v>
      </c>
      <c r="J78" s="140"/>
    </row>
    <row r="79" spans="1:10" s="12" customFormat="1" ht="19.5" x14ac:dyDescent="0.4">
      <c r="A79" s="5">
        <v>45242</v>
      </c>
      <c r="B79" s="37" t="s">
        <v>12</v>
      </c>
      <c r="C79" s="113"/>
      <c r="D79" s="114" t="s">
        <v>27</v>
      </c>
      <c r="E79" s="2">
        <v>1</v>
      </c>
      <c r="F79" s="40"/>
      <c r="G79" s="40"/>
      <c r="H79" s="40"/>
      <c r="I79" s="50">
        <f t="shared" si="4"/>
        <v>0</v>
      </c>
      <c r="J79" s="140"/>
    </row>
    <row r="80" spans="1:10" s="12" customFormat="1" ht="19.5" x14ac:dyDescent="0.4">
      <c r="A80" s="5">
        <v>45243</v>
      </c>
      <c r="B80" s="37" t="s">
        <v>12</v>
      </c>
      <c r="C80" s="113"/>
      <c r="D80" s="114" t="s">
        <v>23</v>
      </c>
      <c r="E80" s="2">
        <v>4</v>
      </c>
      <c r="F80" s="40">
        <v>164</v>
      </c>
      <c r="G80" s="40"/>
      <c r="H80" s="40"/>
      <c r="I80" s="50">
        <f t="shared" si="4"/>
        <v>164</v>
      </c>
      <c r="J80" s="140"/>
    </row>
    <row r="81" spans="1:10" s="12" customFormat="1" ht="19.5" x14ac:dyDescent="0.4">
      <c r="A81" s="5">
        <v>45243</v>
      </c>
      <c r="B81" s="37" t="s">
        <v>12</v>
      </c>
      <c r="C81" s="113"/>
      <c r="D81" s="114" t="s">
        <v>18</v>
      </c>
      <c r="E81" s="2">
        <v>2</v>
      </c>
      <c r="F81" s="40"/>
      <c r="G81" s="40"/>
      <c r="H81" s="40"/>
      <c r="I81" s="50">
        <f t="shared" si="4"/>
        <v>0</v>
      </c>
      <c r="J81" s="140"/>
    </row>
    <row r="82" spans="1:10" s="12" customFormat="1" ht="19.5" x14ac:dyDescent="0.4">
      <c r="A82" s="5">
        <v>45243</v>
      </c>
      <c r="B82" s="37"/>
      <c r="C82" s="113"/>
      <c r="D82" s="114" t="s">
        <v>17</v>
      </c>
      <c r="E82" s="2">
        <v>1</v>
      </c>
      <c r="F82" s="40"/>
      <c r="G82" s="40"/>
      <c r="H82" s="40"/>
      <c r="I82" s="50">
        <f t="shared" si="4"/>
        <v>0</v>
      </c>
      <c r="J82" s="140"/>
    </row>
    <row r="83" spans="1:10" s="12" customFormat="1" ht="19.5" x14ac:dyDescent="0.4">
      <c r="A83" s="5">
        <v>45243</v>
      </c>
      <c r="B83" s="37"/>
      <c r="C83" s="113"/>
      <c r="D83" s="114" t="s">
        <v>17</v>
      </c>
      <c r="E83" s="2">
        <v>2</v>
      </c>
      <c r="F83" s="40"/>
      <c r="G83" s="40"/>
      <c r="H83" s="40"/>
      <c r="I83" s="50">
        <f t="shared" si="4"/>
        <v>0</v>
      </c>
      <c r="J83" s="140"/>
    </row>
    <row r="84" spans="1:10" s="12" customFormat="1" ht="19.5" x14ac:dyDescent="0.4">
      <c r="A84" s="5">
        <v>45244</v>
      </c>
      <c r="B84" s="37" t="s">
        <v>12</v>
      </c>
      <c r="C84" s="113"/>
      <c r="D84" s="114" t="s">
        <v>22</v>
      </c>
      <c r="E84" s="2">
        <v>1</v>
      </c>
      <c r="F84" s="40">
        <v>6</v>
      </c>
      <c r="G84" s="40"/>
      <c r="H84" s="40"/>
      <c r="I84" s="50">
        <f t="shared" si="4"/>
        <v>6</v>
      </c>
      <c r="J84" s="140"/>
    </row>
    <row r="85" spans="1:10" s="12" customFormat="1" ht="19.5" x14ac:dyDescent="0.4">
      <c r="A85" s="5">
        <v>45244</v>
      </c>
      <c r="B85" s="37" t="s">
        <v>12</v>
      </c>
      <c r="C85" s="113"/>
      <c r="D85" s="114" t="s">
        <v>31</v>
      </c>
      <c r="E85" s="2">
        <v>5</v>
      </c>
      <c r="F85" s="40">
        <v>45</v>
      </c>
      <c r="G85" s="40"/>
      <c r="H85" s="40"/>
      <c r="I85" s="50">
        <f t="shared" si="4"/>
        <v>45</v>
      </c>
      <c r="J85" s="140"/>
    </row>
    <row r="86" spans="1:10" s="12" customFormat="1" ht="19.5" x14ac:dyDescent="0.4">
      <c r="A86" s="5">
        <v>45244</v>
      </c>
      <c r="B86" s="37" t="s">
        <v>12</v>
      </c>
      <c r="C86" s="113"/>
      <c r="D86" s="114" t="s">
        <v>22</v>
      </c>
      <c r="E86" s="2">
        <v>4</v>
      </c>
      <c r="F86" s="40">
        <v>61</v>
      </c>
      <c r="G86" s="40"/>
      <c r="H86" s="40"/>
      <c r="I86" s="50">
        <f t="shared" si="4"/>
        <v>61</v>
      </c>
      <c r="J86" s="140"/>
    </row>
    <row r="87" spans="1:10" s="12" customFormat="1" ht="19.5" x14ac:dyDescent="0.4">
      <c r="A87" s="5">
        <v>45244</v>
      </c>
      <c r="B87" s="37" t="s">
        <v>12</v>
      </c>
      <c r="C87" s="113"/>
      <c r="D87" s="114" t="s">
        <v>23</v>
      </c>
      <c r="E87" s="2">
        <v>5</v>
      </c>
      <c r="F87" s="40">
        <v>250</v>
      </c>
      <c r="G87" s="40"/>
      <c r="H87" s="40"/>
      <c r="I87" s="50">
        <f t="shared" si="4"/>
        <v>250</v>
      </c>
      <c r="J87" s="140"/>
    </row>
    <row r="88" spans="1:10" s="12" customFormat="1" ht="19.5" x14ac:dyDescent="0.4">
      <c r="A88" s="5">
        <v>45244</v>
      </c>
      <c r="B88" s="37" t="s">
        <v>12</v>
      </c>
      <c r="C88" s="113"/>
      <c r="D88" s="114" t="s">
        <v>27</v>
      </c>
      <c r="E88" s="2">
        <v>2</v>
      </c>
      <c r="F88" s="40">
        <v>84</v>
      </c>
      <c r="G88" s="40"/>
      <c r="H88" s="40"/>
      <c r="I88" s="50">
        <f t="shared" si="4"/>
        <v>84</v>
      </c>
      <c r="J88" s="140"/>
    </row>
    <row r="89" spans="1:10" s="12" customFormat="1" ht="19.5" x14ac:dyDescent="0.4">
      <c r="A89" s="5">
        <v>45244</v>
      </c>
      <c r="B89" s="37" t="s">
        <v>12</v>
      </c>
      <c r="C89" s="113"/>
      <c r="D89" s="114" t="s">
        <v>18</v>
      </c>
      <c r="E89" s="2">
        <v>1</v>
      </c>
      <c r="F89" s="40">
        <v>112</v>
      </c>
      <c r="G89" s="40"/>
      <c r="H89" s="40"/>
      <c r="I89" s="50">
        <f t="shared" si="4"/>
        <v>112</v>
      </c>
      <c r="J89" s="140"/>
    </row>
    <row r="90" spans="1:10" s="12" customFormat="1" ht="19.5" x14ac:dyDescent="0.4">
      <c r="A90" s="5">
        <v>45244</v>
      </c>
      <c r="B90" s="37" t="s">
        <v>12</v>
      </c>
      <c r="C90" s="113"/>
      <c r="D90" s="114" t="s">
        <v>18</v>
      </c>
      <c r="E90" s="2">
        <v>2</v>
      </c>
      <c r="F90" s="40">
        <v>18</v>
      </c>
      <c r="G90" s="40"/>
      <c r="H90" s="40"/>
      <c r="I90" s="50">
        <f t="shared" ref="I90:I100" si="6">SUM(F90:H90)</f>
        <v>18</v>
      </c>
      <c r="J90" s="140"/>
    </row>
    <row r="91" spans="1:10" s="12" customFormat="1" ht="19.5" x14ac:dyDescent="0.4">
      <c r="A91" s="5">
        <v>45244</v>
      </c>
      <c r="B91" s="37"/>
      <c r="C91" s="113"/>
      <c r="D91" s="114" t="s">
        <v>17</v>
      </c>
      <c r="E91" s="2">
        <v>3</v>
      </c>
      <c r="F91" s="40"/>
      <c r="G91" s="40"/>
      <c r="H91" s="40"/>
      <c r="I91" s="50">
        <f t="shared" si="6"/>
        <v>0</v>
      </c>
      <c r="J91" s="140"/>
    </row>
    <row r="92" spans="1:10" s="12" customFormat="1" ht="19.5" x14ac:dyDescent="0.4">
      <c r="A92" s="5">
        <v>45245</v>
      </c>
      <c r="B92" s="37" t="s">
        <v>12</v>
      </c>
      <c r="C92" s="113"/>
      <c r="D92" s="114" t="s">
        <v>22</v>
      </c>
      <c r="E92" s="117">
        <v>2</v>
      </c>
      <c r="F92" s="40">
        <v>500</v>
      </c>
      <c r="G92" s="40"/>
      <c r="H92" s="40"/>
      <c r="I92" s="50">
        <f t="shared" si="6"/>
        <v>500</v>
      </c>
      <c r="J92" s="140"/>
    </row>
    <row r="93" spans="1:10" s="12" customFormat="1" ht="19.5" x14ac:dyDescent="0.4">
      <c r="A93" s="5">
        <v>45245</v>
      </c>
      <c r="B93" s="37" t="s">
        <v>12</v>
      </c>
      <c r="C93" s="113"/>
      <c r="D93" s="114" t="s">
        <v>23</v>
      </c>
      <c r="E93" s="117">
        <v>9</v>
      </c>
      <c r="F93" s="40">
        <v>106</v>
      </c>
      <c r="G93" s="40"/>
      <c r="H93" s="40"/>
      <c r="I93" s="50">
        <f t="shared" si="6"/>
        <v>106</v>
      </c>
      <c r="J93" s="140"/>
    </row>
    <row r="94" spans="1:10" s="12" customFormat="1" ht="19.5" x14ac:dyDescent="0.4">
      <c r="A94" s="5">
        <v>45245</v>
      </c>
      <c r="B94" s="37" t="s">
        <v>12</v>
      </c>
      <c r="C94" s="113"/>
      <c r="D94" s="114" t="s">
        <v>22</v>
      </c>
      <c r="E94" s="117">
        <v>2</v>
      </c>
      <c r="F94" s="40">
        <v>228</v>
      </c>
      <c r="G94" s="40"/>
      <c r="H94" s="40"/>
      <c r="I94" s="50">
        <f t="shared" si="6"/>
        <v>228</v>
      </c>
      <c r="J94" s="140"/>
    </row>
    <row r="95" spans="1:10" s="12" customFormat="1" ht="19.5" x14ac:dyDescent="0.4">
      <c r="A95" s="5">
        <v>45245</v>
      </c>
      <c r="B95" s="37"/>
      <c r="C95" s="113"/>
      <c r="D95" s="114" t="s">
        <v>17</v>
      </c>
      <c r="E95" s="117">
        <v>2</v>
      </c>
      <c r="F95" s="40">
        <v>35</v>
      </c>
      <c r="G95" s="40"/>
      <c r="H95" s="40"/>
      <c r="I95" s="50">
        <f t="shared" si="6"/>
        <v>35</v>
      </c>
      <c r="J95" s="140"/>
    </row>
    <row r="96" spans="1:10" s="12" customFormat="1" ht="19.5" x14ac:dyDescent="0.4">
      <c r="A96" s="5">
        <v>45245</v>
      </c>
      <c r="B96" s="37" t="s">
        <v>12</v>
      </c>
      <c r="C96" s="113"/>
      <c r="D96" s="114" t="s">
        <v>27</v>
      </c>
      <c r="E96" s="117">
        <v>3</v>
      </c>
      <c r="F96" s="40">
        <v>100</v>
      </c>
      <c r="G96" s="40"/>
      <c r="H96" s="40"/>
      <c r="I96" s="50">
        <f t="shared" si="6"/>
        <v>100</v>
      </c>
      <c r="J96" s="140"/>
    </row>
    <row r="97" spans="1:10" s="12" customFormat="1" ht="19.5" x14ac:dyDescent="0.4">
      <c r="A97" s="5">
        <v>45245</v>
      </c>
      <c r="B97" s="37" t="s">
        <v>12</v>
      </c>
      <c r="C97" s="113"/>
      <c r="D97" s="114" t="s">
        <v>23</v>
      </c>
      <c r="E97" s="117">
        <v>6</v>
      </c>
      <c r="F97" s="40">
        <v>75</v>
      </c>
      <c r="G97" s="40"/>
      <c r="H97" s="40"/>
      <c r="I97" s="50">
        <f t="shared" si="6"/>
        <v>75</v>
      </c>
      <c r="J97" s="140"/>
    </row>
    <row r="98" spans="1:10" s="12" customFormat="1" ht="19.5" x14ac:dyDescent="0.4">
      <c r="A98" s="5">
        <v>45245</v>
      </c>
      <c r="B98" s="37" t="s">
        <v>12</v>
      </c>
      <c r="C98" s="113"/>
      <c r="D98" s="114" t="s">
        <v>18</v>
      </c>
      <c r="E98" s="117">
        <v>2</v>
      </c>
      <c r="F98" s="40">
        <v>387</v>
      </c>
      <c r="G98" s="40"/>
      <c r="H98" s="40"/>
      <c r="I98" s="50">
        <f t="shared" si="6"/>
        <v>387</v>
      </c>
      <c r="J98" s="140"/>
    </row>
    <row r="99" spans="1:10" s="12" customFormat="1" ht="19.5" x14ac:dyDescent="0.4">
      <c r="A99" s="5">
        <v>45245</v>
      </c>
      <c r="B99" s="37" t="s">
        <v>12</v>
      </c>
      <c r="C99" s="113"/>
      <c r="D99" s="114" t="s">
        <v>25</v>
      </c>
      <c r="E99" s="117">
        <v>2</v>
      </c>
      <c r="F99" s="40">
        <v>90</v>
      </c>
      <c r="G99" s="40"/>
      <c r="H99" s="40"/>
      <c r="I99" s="50">
        <f t="shared" si="6"/>
        <v>90</v>
      </c>
      <c r="J99" s="140"/>
    </row>
    <row r="100" spans="1:10" s="12" customFormat="1" ht="19.5" x14ac:dyDescent="0.4">
      <c r="A100" s="5">
        <v>45245</v>
      </c>
      <c r="B100" s="37" t="s">
        <v>12</v>
      </c>
      <c r="C100" s="113"/>
      <c r="D100" s="114" t="s">
        <v>27</v>
      </c>
      <c r="E100" s="117">
        <v>2</v>
      </c>
      <c r="F100" s="40"/>
      <c r="G100" s="40"/>
      <c r="H100" s="40"/>
      <c r="I100" s="50">
        <f t="shared" si="6"/>
        <v>0</v>
      </c>
      <c r="J100" s="140"/>
    </row>
    <row r="101" spans="1:10" s="12" customFormat="1" ht="19.5" x14ac:dyDescent="0.4">
      <c r="A101" s="5">
        <v>45245</v>
      </c>
      <c r="B101" s="37" t="s">
        <v>12</v>
      </c>
      <c r="C101" s="113"/>
      <c r="D101" s="114" t="s">
        <v>25</v>
      </c>
      <c r="E101" s="117">
        <v>5</v>
      </c>
      <c r="F101" s="40">
        <v>17</v>
      </c>
      <c r="G101" s="40"/>
      <c r="H101" s="40"/>
      <c r="I101" s="50">
        <f t="shared" ref="I101:I114" si="7">SUM(F101:H101)</f>
        <v>17</v>
      </c>
      <c r="J101" s="140"/>
    </row>
    <row r="102" spans="1:10" s="12" customFormat="1" ht="19.5" x14ac:dyDescent="0.4">
      <c r="A102" s="5">
        <v>45246</v>
      </c>
      <c r="B102" s="37" t="s">
        <v>12</v>
      </c>
      <c r="C102" s="113"/>
      <c r="D102" s="114" t="s">
        <v>22</v>
      </c>
      <c r="E102" s="117">
        <v>2</v>
      </c>
      <c r="F102" s="40">
        <v>30</v>
      </c>
      <c r="G102" s="40"/>
      <c r="H102" s="40"/>
      <c r="I102" s="50">
        <f t="shared" si="7"/>
        <v>30</v>
      </c>
      <c r="J102" s="140"/>
    </row>
    <row r="103" spans="1:10" s="12" customFormat="1" ht="19.5" x14ac:dyDescent="0.4">
      <c r="A103" s="5">
        <v>45246</v>
      </c>
      <c r="B103" s="37" t="s">
        <v>12</v>
      </c>
      <c r="C103" s="113"/>
      <c r="D103" s="114" t="s">
        <v>18</v>
      </c>
      <c r="E103" s="117">
        <v>2</v>
      </c>
      <c r="F103" s="40">
        <v>367</v>
      </c>
      <c r="G103" s="40"/>
      <c r="H103" s="40"/>
      <c r="I103" s="50">
        <f t="shared" si="7"/>
        <v>367</v>
      </c>
      <c r="J103" s="140"/>
    </row>
    <row r="104" spans="1:10" s="12" customFormat="1" ht="19.5" x14ac:dyDescent="0.4">
      <c r="A104" s="5">
        <v>45246</v>
      </c>
      <c r="B104" s="37" t="s">
        <v>12</v>
      </c>
      <c r="C104" s="113"/>
      <c r="D104" s="114" t="s">
        <v>24</v>
      </c>
      <c r="E104" s="117">
        <v>2</v>
      </c>
      <c r="F104" s="40">
        <v>80</v>
      </c>
      <c r="G104" s="40"/>
      <c r="H104" s="40"/>
      <c r="I104" s="50">
        <f t="shared" si="7"/>
        <v>80</v>
      </c>
      <c r="J104" s="140"/>
    </row>
    <row r="105" spans="1:10" s="12" customFormat="1" ht="19.5" x14ac:dyDescent="0.4">
      <c r="A105" s="5">
        <v>45246</v>
      </c>
      <c r="B105" s="37" t="s">
        <v>12</v>
      </c>
      <c r="C105" s="113"/>
      <c r="D105" s="114" t="s">
        <v>18</v>
      </c>
      <c r="E105" s="117">
        <v>2</v>
      </c>
      <c r="F105" s="40">
        <v>127</v>
      </c>
      <c r="G105" s="40"/>
      <c r="H105" s="40"/>
      <c r="I105" s="50">
        <f t="shared" si="7"/>
        <v>127</v>
      </c>
      <c r="J105" s="140"/>
    </row>
    <row r="106" spans="1:10" s="12" customFormat="1" ht="19.5" x14ac:dyDescent="0.4">
      <c r="A106" s="5">
        <v>45246</v>
      </c>
      <c r="B106" s="37" t="s">
        <v>12</v>
      </c>
      <c r="C106" s="113"/>
      <c r="D106" s="114" t="s">
        <v>23</v>
      </c>
      <c r="E106" s="117">
        <v>2</v>
      </c>
      <c r="F106" s="40">
        <v>10</v>
      </c>
      <c r="G106" s="40"/>
      <c r="H106" s="40"/>
      <c r="I106" s="50">
        <f t="shared" si="7"/>
        <v>10</v>
      </c>
      <c r="J106" s="140"/>
    </row>
    <row r="107" spans="1:10" s="12" customFormat="1" ht="19.5" x14ac:dyDescent="0.4">
      <c r="A107" s="5">
        <v>45246</v>
      </c>
      <c r="B107" s="37" t="s">
        <v>12</v>
      </c>
      <c r="C107" s="113"/>
      <c r="D107" s="114" t="s">
        <v>22</v>
      </c>
      <c r="E107" s="117">
        <v>5</v>
      </c>
      <c r="F107" s="40">
        <v>349</v>
      </c>
      <c r="G107" s="40"/>
      <c r="H107" s="40"/>
      <c r="I107" s="50">
        <f t="shared" si="7"/>
        <v>349</v>
      </c>
      <c r="J107" s="140"/>
    </row>
    <row r="108" spans="1:10" s="12" customFormat="1" ht="19.5" x14ac:dyDescent="0.4">
      <c r="A108" s="5">
        <v>45246</v>
      </c>
      <c r="B108" s="37" t="s">
        <v>12</v>
      </c>
      <c r="C108" s="113"/>
      <c r="D108" s="114" t="s">
        <v>31</v>
      </c>
      <c r="E108" s="117">
        <v>2</v>
      </c>
      <c r="F108" s="40">
        <v>56</v>
      </c>
      <c r="G108" s="40"/>
      <c r="H108" s="40"/>
      <c r="I108" s="50">
        <f t="shared" si="7"/>
        <v>56</v>
      </c>
      <c r="J108" s="140"/>
    </row>
    <row r="109" spans="1:10" s="12" customFormat="1" ht="19.5" x14ac:dyDescent="0.4">
      <c r="A109" s="5">
        <v>45246</v>
      </c>
      <c r="B109" s="37" t="s">
        <v>12</v>
      </c>
      <c r="C109" s="113"/>
      <c r="D109" s="114" t="s">
        <v>27</v>
      </c>
      <c r="E109" s="117">
        <v>1</v>
      </c>
      <c r="F109" s="40">
        <v>200</v>
      </c>
      <c r="G109" s="40"/>
      <c r="H109" s="40"/>
      <c r="I109" s="50">
        <f t="shared" si="7"/>
        <v>200</v>
      </c>
      <c r="J109" s="140"/>
    </row>
    <row r="110" spans="1:10" s="12" customFormat="1" ht="19.5" x14ac:dyDescent="0.4">
      <c r="A110" s="5">
        <v>45246</v>
      </c>
      <c r="B110" s="37" t="s">
        <v>12</v>
      </c>
      <c r="C110" s="113"/>
      <c r="D110" s="114" t="s">
        <v>22</v>
      </c>
      <c r="E110" s="117">
        <v>1</v>
      </c>
      <c r="F110" s="40"/>
      <c r="G110" s="40"/>
      <c r="H110" s="40"/>
      <c r="I110" s="50">
        <f t="shared" si="7"/>
        <v>0</v>
      </c>
      <c r="J110" s="140"/>
    </row>
    <row r="111" spans="1:10" s="12" customFormat="1" ht="19.5" x14ac:dyDescent="0.4">
      <c r="A111" s="5">
        <v>45246</v>
      </c>
      <c r="B111" s="37" t="s">
        <v>12</v>
      </c>
      <c r="C111" s="113"/>
      <c r="D111" s="114" t="s">
        <v>27</v>
      </c>
      <c r="E111" s="117">
        <v>2</v>
      </c>
      <c r="F111" s="40"/>
      <c r="G111" s="40"/>
      <c r="H111" s="40"/>
      <c r="I111" s="50">
        <f t="shared" si="7"/>
        <v>0</v>
      </c>
      <c r="J111" s="140"/>
    </row>
    <row r="112" spans="1:10" s="12" customFormat="1" ht="19.5" x14ac:dyDescent="0.4">
      <c r="A112" s="5">
        <v>45246</v>
      </c>
      <c r="B112" s="37" t="s">
        <v>12</v>
      </c>
      <c r="C112" s="113"/>
      <c r="D112" s="114" t="s">
        <v>22</v>
      </c>
      <c r="E112" s="117">
        <v>2</v>
      </c>
      <c r="F112" s="40">
        <v>185</v>
      </c>
      <c r="G112" s="40"/>
      <c r="H112" s="40"/>
      <c r="I112" s="50">
        <f t="shared" si="7"/>
        <v>185</v>
      </c>
      <c r="J112" s="140"/>
    </row>
    <row r="113" spans="1:10" s="12" customFormat="1" ht="19.5" x14ac:dyDescent="0.4">
      <c r="A113" s="5">
        <v>45246</v>
      </c>
      <c r="B113" s="37"/>
      <c r="C113" s="113"/>
      <c r="D113" s="114" t="s">
        <v>17</v>
      </c>
      <c r="E113" s="117">
        <v>3</v>
      </c>
      <c r="F113" s="40"/>
      <c r="G113" s="40"/>
      <c r="H113" s="40"/>
      <c r="I113" s="50">
        <f t="shared" si="7"/>
        <v>0</v>
      </c>
      <c r="J113" s="140"/>
    </row>
    <row r="114" spans="1:10" s="12" customFormat="1" ht="19.5" x14ac:dyDescent="0.4">
      <c r="A114" s="5">
        <v>45246</v>
      </c>
      <c r="B114" s="37" t="s">
        <v>12</v>
      </c>
      <c r="C114" s="113"/>
      <c r="D114" s="114" t="s">
        <v>27</v>
      </c>
      <c r="E114" s="117">
        <v>2</v>
      </c>
      <c r="F114" s="40"/>
      <c r="G114" s="40"/>
      <c r="H114" s="40"/>
      <c r="I114" s="50">
        <f t="shared" si="7"/>
        <v>0</v>
      </c>
      <c r="J114" s="140"/>
    </row>
    <row r="115" spans="1:10" s="12" customFormat="1" ht="19.5" x14ac:dyDescent="0.4">
      <c r="A115" s="38">
        <v>45247</v>
      </c>
      <c r="B115" s="37" t="s">
        <v>12</v>
      </c>
      <c r="C115" s="113"/>
      <c r="D115" s="114" t="s">
        <v>23</v>
      </c>
      <c r="E115" s="117">
        <v>7</v>
      </c>
      <c r="F115" s="40">
        <v>284</v>
      </c>
      <c r="G115" s="40"/>
      <c r="H115" s="40"/>
      <c r="I115" s="50">
        <f t="shared" ref="I115:I124" si="8">SUM(F115:H115)</f>
        <v>284</v>
      </c>
      <c r="J115" s="140"/>
    </row>
    <row r="116" spans="1:10" s="12" customFormat="1" ht="19.5" x14ac:dyDescent="0.4">
      <c r="A116" s="38">
        <v>45247</v>
      </c>
      <c r="B116" s="37" t="s">
        <v>12</v>
      </c>
      <c r="C116" s="113"/>
      <c r="D116" s="114" t="s">
        <v>25</v>
      </c>
      <c r="E116" s="117">
        <v>1</v>
      </c>
      <c r="F116" s="40"/>
      <c r="G116" s="40"/>
      <c r="H116" s="40"/>
      <c r="I116" s="50">
        <f t="shared" si="8"/>
        <v>0</v>
      </c>
      <c r="J116" s="140"/>
    </row>
    <row r="117" spans="1:10" s="12" customFormat="1" ht="19.5" x14ac:dyDescent="0.4">
      <c r="A117" s="38">
        <v>45247</v>
      </c>
      <c r="B117" s="37" t="s">
        <v>12</v>
      </c>
      <c r="C117" s="113"/>
      <c r="D117" s="114" t="s">
        <v>23</v>
      </c>
      <c r="E117" s="117">
        <v>2</v>
      </c>
      <c r="F117" s="40"/>
      <c r="G117" s="40"/>
      <c r="H117" s="40"/>
      <c r="I117" s="50">
        <f t="shared" si="8"/>
        <v>0</v>
      </c>
      <c r="J117" s="140"/>
    </row>
    <row r="118" spans="1:10" s="12" customFormat="1" ht="19.5" x14ac:dyDescent="0.4">
      <c r="A118" s="38">
        <v>45247</v>
      </c>
      <c r="B118" s="37" t="s">
        <v>12</v>
      </c>
      <c r="C118" s="113"/>
      <c r="D118" s="114" t="s">
        <v>25</v>
      </c>
      <c r="E118" s="117">
        <v>2</v>
      </c>
      <c r="F118" s="40"/>
      <c r="G118" s="40"/>
      <c r="H118" s="40"/>
      <c r="I118" s="50">
        <f t="shared" si="8"/>
        <v>0</v>
      </c>
      <c r="J118" s="140"/>
    </row>
    <row r="119" spans="1:10" s="12" customFormat="1" ht="19.5" x14ac:dyDescent="0.4">
      <c r="A119" s="38">
        <v>45247</v>
      </c>
      <c r="B119" s="37"/>
      <c r="C119" s="113"/>
      <c r="D119" s="114" t="s">
        <v>17</v>
      </c>
      <c r="E119" s="117">
        <v>5</v>
      </c>
      <c r="F119" s="40">
        <v>58</v>
      </c>
      <c r="G119" s="40"/>
      <c r="H119" s="40"/>
      <c r="I119" s="50">
        <f t="shared" si="8"/>
        <v>58</v>
      </c>
      <c r="J119" s="140"/>
    </row>
    <row r="120" spans="1:10" s="12" customFormat="1" ht="19.5" x14ac:dyDescent="0.4">
      <c r="A120" s="38">
        <v>45247</v>
      </c>
      <c r="B120" s="37" t="s">
        <v>12</v>
      </c>
      <c r="C120" s="113"/>
      <c r="D120" s="114" t="s">
        <v>22</v>
      </c>
      <c r="E120" s="2">
        <v>6</v>
      </c>
      <c r="F120" s="40">
        <v>25</v>
      </c>
      <c r="G120" s="40"/>
      <c r="H120" s="40"/>
      <c r="I120" s="50">
        <f t="shared" si="8"/>
        <v>25</v>
      </c>
      <c r="J120" s="140"/>
    </row>
    <row r="121" spans="1:10" s="12" customFormat="1" ht="19.5" x14ac:dyDescent="0.4">
      <c r="A121" s="38">
        <v>45247</v>
      </c>
      <c r="B121" s="37" t="s">
        <v>12</v>
      </c>
      <c r="C121" s="113"/>
      <c r="D121" s="114" t="s">
        <v>27</v>
      </c>
      <c r="E121" s="2">
        <v>2</v>
      </c>
      <c r="F121" s="40"/>
      <c r="G121" s="40"/>
      <c r="H121" s="40"/>
      <c r="I121" s="50">
        <f t="shared" si="8"/>
        <v>0</v>
      </c>
      <c r="J121" s="140"/>
    </row>
    <row r="122" spans="1:10" s="12" customFormat="1" ht="19.5" x14ac:dyDescent="0.4">
      <c r="A122" s="38">
        <v>45247</v>
      </c>
      <c r="B122" s="37" t="s">
        <v>12</v>
      </c>
      <c r="C122" s="113"/>
      <c r="D122" s="114" t="s">
        <v>18</v>
      </c>
      <c r="E122" s="117">
        <v>2</v>
      </c>
      <c r="F122" s="40">
        <v>76</v>
      </c>
      <c r="G122" s="40"/>
      <c r="H122" s="40"/>
      <c r="I122" s="50">
        <f t="shared" si="8"/>
        <v>76</v>
      </c>
      <c r="J122" s="140"/>
    </row>
    <row r="123" spans="1:10" s="12" customFormat="1" ht="19.5" x14ac:dyDescent="0.4">
      <c r="A123" s="38">
        <v>45247</v>
      </c>
      <c r="B123" s="37" t="s">
        <v>12</v>
      </c>
      <c r="C123" s="113"/>
      <c r="D123" s="114" t="s">
        <v>31</v>
      </c>
      <c r="E123" s="117">
        <v>4</v>
      </c>
      <c r="F123" s="40">
        <v>139</v>
      </c>
      <c r="G123" s="40"/>
      <c r="H123" s="40"/>
      <c r="I123" s="50">
        <f t="shared" si="8"/>
        <v>139</v>
      </c>
      <c r="J123" s="140"/>
    </row>
    <row r="124" spans="1:10" s="12" customFormat="1" ht="19.5" x14ac:dyDescent="0.4">
      <c r="A124" s="38">
        <v>45247</v>
      </c>
      <c r="B124" s="37" t="s">
        <v>12</v>
      </c>
      <c r="C124" s="113"/>
      <c r="D124" s="114" t="s">
        <v>23</v>
      </c>
      <c r="E124" s="117">
        <v>1</v>
      </c>
      <c r="F124" s="40"/>
      <c r="G124" s="40"/>
      <c r="H124" s="40"/>
      <c r="I124" s="50">
        <f t="shared" si="8"/>
        <v>0</v>
      </c>
      <c r="J124" s="140"/>
    </row>
    <row r="125" spans="1:10" s="12" customFormat="1" ht="19.5" x14ac:dyDescent="0.4">
      <c r="A125" s="38">
        <v>45248</v>
      </c>
      <c r="B125" s="37" t="s">
        <v>12</v>
      </c>
      <c r="C125" s="113"/>
      <c r="D125" s="114" t="s">
        <v>22</v>
      </c>
      <c r="E125" s="117">
        <v>2</v>
      </c>
      <c r="F125" s="40">
        <v>113</v>
      </c>
      <c r="G125" s="40"/>
      <c r="H125" s="40"/>
      <c r="I125" s="50">
        <f t="shared" ref="I125:I419" si="9">SUM(F125:H125)</f>
        <v>113</v>
      </c>
      <c r="J125" s="140"/>
    </row>
    <row r="126" spans="1:10" s="12" customFormat="1" ht="19.5" x14ac:dyDescent="0.4">
      <c r="A126" s="38">
        <v>45248</v>
      </c>
      <c r="B126" s="37" t="s">
        <v>12</v>
      </c>
      <c r="C126" s="113"/>
      <c r="D126" s="114" t="s">
        <v>22</v>
      </c>
      <c r="E126" s="117">
        <v>2</v>
      </c>
      <c r="F126" s="40">
        <v>100</v>
      </c>
      <c r="G126" s="40"/>
      <c r="H126" s="40"/>
      <c r="I126" s="50">
        <f t="shared" si="9"/>
        <v>100</v>
      </c>
      <c r="J126" s="140"/>
    </row>
    <row r="127" spans="1:10" s="12" customFormat="1" ht="19.5" x14ac:dyDescent="0.4">
      <c r="A127" s="38">
        <v>45248</v>
      </c>
      <c r="B127" s="37" t="s">
        <v>12</v>
      </c>
      <c r="C127" s="113"/>
      <c r="D127" s="114" t="s">
        <v>23</v>
      </c>
      <c r="E127" s="117">
        <v>1</v>
      </c>
      <c r="F127" s="40">
        <v>45</v>
      </c>
      <c r="G127" s="40"/>
      <c r="H127" s="40"/>
      <c r="I127" s="50">
        <f t="shared" si="9"/>
        <v>45</v>
      </c>
      <c r="J127" s="140"/>
    </row>
    <row r="128" spans="1:10" s="12" customFormat="1" ht="15.75" x14ac:dyDescent="0.25">
      <c r="A128" s="38">
        <v>45248</v>
      </c>
      <c r="B128" s="37" t="s">
        <v>12</v>
      </c>
      <c r="C128" s="113"/>
      <c r="D128" s="138" t="s">
        <v>19</v>
      </c>
      <c r="E128" s="117">
        <v>2</v>
      </c>
      <c r="F128" s="40">
        <v>100</v>
      </c>
      <c r="G128" s="40"/>
      <c r="H128" s="40"/>
      <c r="I128" s="50">
        <f t="shared" si="9"/>
        <v>100</v>
      </c>
      <c r="J128" s="140"/>
    </row>
    <row r="129" spans="1:10" s="12" customFormat="1" ht="19.5" x14ac:dyDescent="0.4">
      <c r="A129" s="38">
        <v>45248</v>
      </c>
      <c r="B129" s="37" t="s">
        <v>12</v>
      </c>
      <c r="C129" s="113"/>
      <c r="D129" s="114" t="s">
        <v>27</v>
      </c>
      <c r="E129" s="117">
        <v>5</v>
      </c>
      <c r="F129" s="40">
        <v>40</v>
      </c>
      <c r="G129" s="40"/>
      <c r="H129" s="40"/>
      <c r="I129" s="50">
        <f t="shared" si="9"/>
        <v>40</v>
      </c>
      <c r="J129" s="140"/>
    </row>
    <row r="130" spans="1:10" s="12" customFormat="1" ht="19.5" x14ac:dyDescent="0.4">
      <c r="A130" s="38">
        <v>45248</v>
      </c>
      <c r="B130" s="37"/>
      <c r="C130" s="113"/>
      <c r="D130" s="114" t="s">
        <v>17</v>
      </c>
      <c r="E130" s="117">
        <v>8</v>
      </c>
      <c r="F130" s="40">
        <f>162-18</f>
        <v>144</v>
      </c>
      <c r="G130" s="40"/>
      <c r="H130" s="40"/>
      <c r="I130" s="50">
        <f t="shared" si="9"/>
        <v>144</v>
      </c>
      <c r="J130" s="140"/>
    </row>
    <row r="131" spans="1:10" s="12" customFormat="1" ht="19.5" x14ac:dyDescent="0.4">
      <c r="A131" s="38">
        <v>45248</v>
      </c>
      <c r="B131" s="37" t="s">
        <v>12</v>
      </c>
      <c r="C131" s="113"/>
      <c r="D131" s="114" t="s">
        <v>27</v>
      </c>
      <c r="E131" s="117">
        <v>3</v>
      </c>
      <c r="F131" s="40">
        <v>185</v>
      </c>
      <c r="G131" s="40"/>
      <c r="H131" s="40"/>
      <c r="I131" s="50">
        <f t="shared" si="9"/>
        <v>185</v>
      </c>
      <c r="J131" s="140"/>
    </row>
    <row r="132" spans="1:10" s="12" customFormat="1" ht="19.5" x14ac:dyDescent="0.4">
      <c r="A132" s="38">
        <v>45248</v>
      </c>
      <c r="B132" s="37" t="s">
        <v>12</v>
      </c>
      <c r="C132" s="113"/>
      <c r="D132" s="114" t="s">
        <v>22</v>
      </c>
      <c r="E132" s="117">
        <v>1</v>
      </c>
      <c r="F132" s="40"/>
      <c r="G132" s="40"/>
      <c r="H132" s="40"/>
      <c r="I132" s="50">
        <f t="shared" si="9"/>
        <v>0</v>
      </c>
      <c r="J132" s="140"/>
    </row>
    <row r="133" spans="1:10" s="12" customFormat="1" ht="19.5" x14ac:dyDescent="0.4">
      <c r="A133" s="38">
        <v>45248</v>
      </c>
      <c r="B133" s="37" t="s">
        <v>12</v>
      </c>
      <c r="C133" s="113"/>
      <c r="D133" s="114" t="s">
        <v>27</v>
      </c>
      <c r="E133" s="117">
        <v>2</v>
      </c>
      <c r="F133" s="40">
        <v>104</v>
      </c>
      <c r="G133" s="40"/>
      <c r="H133" s="40"/>
      <c r="I133" s="50">
        <f t="shared" si="9"/>
        <v>104</v>
      </c>
      <c r="J133" s="140"/>
    </row>
    <row r="134" spans="1:10" s="12" customFormat="1" ht="19.5" x14ac:dyDescent="0.4">
      <c r="A134" s="38">
        <v>45248</v>
      </c>
      <c r="B134" s="37" t="s">
        <v>12</v>
      </c>
      <c r="C134" s="113"/>
      <c r="D134" s="114" t="s">
        <v>25</v>
      </c>
      <c r="E134" s="117">
        <v>2</v>
      </c>
      <c r="F134" s="40">
        <v>16</v>
      </c>
      <c r="G134" s="40"/>
      <c r="H134" s="40"/>
      <c r="I134" s="50">
        <f t="shared" si="9"/>
        <v>16</v>
      </c>
      <c r="J134" s="140"/>
    </row>
    <row r="135" spans="1:10" s="12" customFormat="1" ht="19.5" x14ac:dyDescent="0.4">
      <c r="A135" s="5">
        <v>45249</v>
      </c>
      <c r="B135" s="37" t="s">
        <v>12</v>
      </c>
      <c r="C135" s="113"/>
      <c r="D135" s="114" t="s">
        <v>22</v>
      </c>
      <c r="E135" s="117">
        <v>2</v>
      </c>
      <c r="F135" s="40">
        <v>80</v>
      </c>
      <c r="G135" s="40"/>
      <c r="H135" s="40"/>
      <c r="I135" s="50">
        <f t="shared" si="9"/>
        <v>80</v>
      </c>
      <c r="J135" s="140"/>
    </row>
    <row r="136" spans="1:10" s="12" customFormat="1" ht="19.5" x14ac:dyDescent="0.4">
      <c r="A136" s="5">
        <v>45249</v>
      </c>
      <c r="B136" s="37" t="s">
        <v>12</v>
      </c>
      <c r="C136" s="113"/>
      <c r="D136" s="114" t="s">
        <v>27</v>
      </c>
      <c r="E136" s="117">
        <v>6</v>
      </c>
      <c r="F136" s="40">
        <v>64</v>
      </c>
      <c r="G136" s="40"/>
      <c r="H136" s="40"/>
      <c r="I136" s="50">
        <f t="shared" si="9"/>
        <v>64</v>
      </c>
      <c r="J136" s="140"/>
    </row>
    <row r="137" spans="1:10" s="12" customFormat="1" ht="19.5" x14ac:dyDescent="0.4">
      <c r="A137" s="5">
        <v>45249</v>
      </c>
      <c r="B137" s="37" t="s">
        <v>12</v>
      </c>
      <c r="C137" s="113"/>
      <c r="D137" s="114" t="s">
        <v>22</v>
      </c>
      <c r="E137" s="117">
        <v>2</v>
      </c>
      <c r="F137" s="40"/>
      <c r="G137" s="40"/>
      <c r="H137" s="40"/>
      <c r="I137" s="50">
        <f t="shared" si="9"/>
        <v>0</v>
      </c>
      <c r="J137" s="140"/>
    </row>
    <row r="138" spans="1:10" s="12" customFormat="1" ht="19.5" x14ac:dyDescent="0.4">
      <c r="A138" s="5">
        <v>45249</v>
      </c>
      <c r="B138" s="37" t="s">
        <v>12</v>
      </c>
      <c r="C138" s="113"/>
      <c r="D138" s="114" t="s">
        <v>23</v>
      </c>
      <c r="E138" s="117">
        <v>2</v>
      </c>
      <c r="F138" s="40">
        <v>174</v>
      </c>
      <c r="G138" s="40"/>
      <c r="H138" s="40"/>
      <c r="I138" s="50">
        <f t="shared" si="9"/>
        <v>174</v>
      </c>
      <c r="J138" s="140"/>
    </row>
    <row r="139" spans="1:10" s="12" customFormat="1" ht="19.5" x14ac:dyDescent="0.4">
      <c r="A139" s="5">
        <v>45249</v>
      </c>
      <c r="B139" s="37" t="s">
        <v>12</v>
      </c>
      <c r="C139" s="113"/>
      <c r="D139" s="114" t="s">
        <v>24</v>
      </c>
      <c r="E139" s="117">
        <v>10</v>
      </c>
      <c r="F139" s="40">
        <v>125</v>
      </c>
      <c r="G139" s="40"/>
      <c r="H139" s="40"/>
      <c r="I139" s="50">
        <f t="shared" si="9"/>
        <v>125</v>
      </c>
      <c r="J139" s="140"/>
    </row>
    <row r="140" spans="1:10" s="12" customFormat="1" ht="19.5" x14ac:dyDescent="0.4">
      <c r="A140" s="5">
        <v>45249</v>
      </c>
      <c r="B140" s="37"/>
      <c r="C140" s="113"/>
      <c r="D140" s="114" t="s">
        <v>17</v>
      </c>
      <c r="E140" s="117">
        <v>6</v>
      </c>
      <c r="F140" s="40">
        <v>40</v>
      </c>
      <c r="G140" s="40"/>
      <c r="H140" s="40"/>
      <c r="I140" s="50">
        <f t="shared" si="9"/>
        <v>40</v>
      </c>
      <c r="J140" s="140"/>
    </row>
    <row r="141" spans="1:10" s="12" customFormat="1" ht="19.5" x14ac:dyDescent="0.4">
      <c r="A141" s="5">
        <v>45250</v>
      </c>
      <c r="B141" s="37" t="s">
        <v>12</v>
      </c>
      <c r="C141" s="113"/>
      <c r="D141" s="114" t="s">
        <v>23</v>
      </c>
      <c r="E141" s="117">
        <v>7</v>
      </c>
      <c r="F141" s="40">
        <v>14</v>
      </c>
      <c r="G141" s="40"/>
      <c r="H141" s="40"/>
      <c r="I141" s="50">
        <f t="shared" si="9"/>
        <v>14</v>
      </c>
      <c r="J141" s="140"/>
    </row>
    <row r="142" spans="1:10" s="12" customFormat="1" ht="19.5" x14ac:dyDescent="0.4">
      <c r="A142" s="5">
        <v>45250</v>
      </c>
      <c r="B142" s="37" t="s">
        <v>12</v>
      </c>
      <c r="C142" s="113"/>
      <c r="D142" s="114" t="s">
        <v>18</v>
      </c>
      <c r="E142" s="117">
        <v>6</v>
      </c>
      <c r="F142" s="40">
        <v>230</v>
      </c>
      <c r="G142" s="40"/>
      <c r="H142" s="40"/>
      <c r="I142" s="50">
        <f t="shared" si="9"/>
        <v>230</v>
      </c>
      <c r="J142" s="140"/>
    </row>
    <row r="143" spans="1:10" s="12" customFormat="1" ht="19.5" x14ac:dyDescent="0.4">
      <c r="A143" s="5">
        <v>45250</v>
      </c>
      <c r="B143" s="37" t="s">
        <v>12</v>
      </c>
      <c r="C143" s="113"/>
      <c r="D143" s="114" t="s">
        <v>30</v>
      </c>
      <c r="E143" s="117">
        <v>2</v>
      </c>
      <c r="F143" s="40">
        <v>379</v>
      </c>
      <c r="G143" s="40"/>
      <c r="H143" s="40"/>
      <c r="I143" s="50">
        <f t="shared" si="9"/>
        <v>379</v>
      </c>
      <c r="J143" s="140"/>
    </row>
    <row r="144" spans="1:10" s="12" customFormat="1" ht="19.5" x14ac:dyDescent="0.4">
      <c r="A144" s="5">
        <v>45250</v>
      </c>
      <c r="B144" s="37" t="s">
        <v>12</v>
      </c>
      <c r="C144" s="113"/>
      <c r="D144" s="114" t="s">
        <v>18</v>
      </c>
      <c r="E144" s="117">
        <v>2</v>
      </c>
      <c r="F144" s="40">
        <v>35</v>
      </c>
      <c r="G144" s="40"/>
      <c r="H144" s="40"/>
      <c r="I144" s="50">
        <f t="shared" si="9"/>
        <v>35</v>
      </c>
      <c r="J144" s="140"/>
    </row>
    <row r="145" spans="1:10" s="12" customFormat="1" ht="19.5" x14ac:dyDescent="0.4">
      <c r="A145" s="5">
        <v>45250</v>
      </c>
      <c r="B145" s="37" t="s">
        <v>12</v>
      </c>
      <c r="C145" s="113"/>
      <c r="D145" s="114" t="s">
        <v>22</v>
      </c>
      <c r="E145" s="117">
        <v>2</v>
      </c>
      <c r="F145" s="40">
        <v>14</v>
      </c>
      <c r="G145" s="40"/>
      <c r="H145" s="40"/>
      <c r="I145" s="50">
        <f t="shared" si="9"/>
        <v>14</v>
      </c>
      <c r="J145" s="140"/>
    </row>
    <row r="146" spans="1:10" s="12" customFormat="1" ht="19.5" x14ac:dyDescent="0.4">
      <c r="A146" s="5">
        <v>45250</v>
      </c>
      <c r="B146" s="37"/>
      <c r="C146" s="113"/>
      <c r="D146" s="114" t="s">
        <v>17</v>
      </c>
      <c r="E146" s="117">
        <v>3</v>
      </c>
      <c r="F146" s="40">
        <v>105</v>
      </c>
      <c r="G146" s="40"/>
      <c r="H146" s="40"/>
      <c r="I146" s="50">
        <f t="shared" si="9"/>
        <v>105</v>
      </c>
      <c r="J146" s="140"/>
    </row>
    <row r="147" spans="1:10" s="12" customFormat="1" ht="19.5" x14ac:dyDescent="0.4">
      <c r="A147" s="5">
        <v>45250</v>
      </c>
      <c r="B147" s="37" t="s">
        <v>12</v>
      </c>
      <c r="C147" s="113"/>
      <c r="D147" s="114" t="s">
        <v>25</v>
      </c>
      <c r="E147" s="117">
        <v>4</v>
      </c>
      <c r="F147" s="40"/>
      <c r="G147" s="40"/>
      <c r="H147" s="40"/>
      <c r="I147" s="50">
        <f t="shared" si="9"/>
        <v>0</v>
      </c>
      <c r="J147" s="140"/>
    </row>
    <row r="148" spans="1:10" s="12" customFormat="1" ht="19.5" x14ac:dyDescent="0.4">
      <c r="A148" s="5">
        <v>45250</v>
      </c>
      <c r="B148" s="37" t="s">
        <v>12</v>
      </c>
      <c r="C148" s="113"/>
      <c r="D148" s="114" t="s">
        <v>22</v>
      </c>
      <c r="E148" s="117">
        <v>3</v>
      </c>
      <c r="F148" s="40"/>
      <c r="G148" s="40"/>
      <c r="H148" s="40"/>
      <c r="I148" s="50">
        <f t="shared" si="9"/>
        <v>0</v>
      </c>
      <c r="J148" s="140"/>
    </row>
    <row r="149" spans="1:10" s="12" customFormat="1" ht="19.5" x14ac:dyDescent="0.4">
      <c r="A149" s="5">
        <v>45251</v>
      </c>
      <c r="B149" s="37" t="s">
        <v>12</v>
      </c>
      <c r="C149" s="113"/>
      <c r="D149" s="114" t="s">
        <v>22</v>
      </c>
      <c r="E149" s="117">
        <v>1</v>
      </c>
      <c r="F149" s="40">
        <v>11</v>
      </c>
      <c r="G149" s="40"/>
      <c r="H149" s="40"/>
      <c r="I149" s="50">
        <f t="shared" si="9"/>
        <v>11</v>
      </c>
      <c r="J149" s="140"/>
    </row>
    <row r="150" spans="1:10" s="12" customFormat="1" ht="19.5" x14ac:dyDescent="0.4">
      <c r="A150" s="5">
        <v>45251</v>
      </c>
      <c r="B150" s="37" t="s">
        <v>12</v>
      </c>
      <c r="C150" s="113"/>
      <c r="D150" s="114" t="s">
        <v>18</v>
      </c>
      <c r="E150" s="117">
        <v>5</v>
      </c>
      <c r="F150" s="40">
        <v>95</v>
      </c>
      <c r="G150" s="40"/>
      <c r="H150" s="40"/>
      <c r="I150" s="50">
        <f t="shared" si="9"/>
        <v>95</v>
      </c>
      <c r="J150" s="140"/>
    </row>
    <row r="151" spans="1:10" s="12" customFormat="1" ht="19.5" x14ac:dyDescent="0.4">
      <c r="A151" s="5">
        <v>45251</v>
      </c>
      <c r="B151" s="37" t="s">
        <v>12</v>
      </c>
      <c r="C151" s="121"/>
      <c r="D151" s="114" t="s">
        <v>27</v>
      </c>
      <c r="E151" s="117">
        <v>2</v>
      </c>
      <c r="F151" s="40">
        <v>31</v>
      </c>
      <c r="G151" s="40"/>
      <c r="H151" s="40"/>
      <c r="I151" s="50">
        <f t="shared" si="9"/>
        <v>31</v>
      </c>
      <c r="J151" s="140"/>
    </row>
    <row r="152" spans="1:10" s="12" customFormat="1" ht="19.5" x14ac:dyDescent="0.4">
      <c r="A152" s="5">
        <v>45251</v>
      </c>
      <c r="B152" s="37" t="s">
        <v>12</v>
      </c>
      <c r="C152" s="113"/>
      <c r="D152" s="114" t="s">
        <v>24</v>
      </c>
      <c r="E152" s="117">
        <v>2</v>
      </c>
      <c r="F152" s="40">
        <v>87</v>
      </c>
      <c r="G152" s="40"/>
      <c r="H152" s="40"/>
      <c r="I152" s="50">
        <f t="shared" si="9"/>
        <v>87</v>
      </c>
      <c r="J152" s="140"/>
    </row>
    <row r="153" spans="1:10" s="12" customFormat="1" ht="19.5" x14ac:dyDescent="0.4">
      <c r="A153" s="5">
        <v>45251</v>
      </c>
      <c r="B153" s="37" t="s">
        <v>12</v>
      </c>
      <c r="C153" s="113"/>
      <c r="D153" s="114" t="s">
        <v>22</v>
      </c>
      <c r="E153" s="117">
        <v>2</v>
      </c>
      <c r="F153" s="40">
        <v>45</v>
      </c>
      <c r="G153" s="40"/>
      <c r="H153" s="40"/>
      <c r="I153" s="50">
        <f t="shared" si="9"/>
        <v>45</v>
      </c>
      <c r="J153" s="140"/>
    </row>
    <row r="154" spans="1:10" s="12" customFormat="1" ht="19.5" x14ac:dyDescent="0.4">
      <c r="A154" s="5">
        <v>45251</v>
      </c>
      <c r="B154" s="37" t="s">
        <v>12</v>
      </c>
      <c r="C154" s="113"/>
      <c r="D154" s="114" t="s">
        <v>22</v>
      </c>
      <c r="E154" s="117">
        <v>2</v>
      </c>
      <c r="F154" s="40"/>
      <c r="G154" s="40"/>
      <c r="H154" s="40"/>
      <c r="I154" s="50">
        <f t="shared" si="9"/>
        <v>0</v>
      </c>
      <c r="J154" s="140"/>
    </row>
    <row r="155" spans="1:10" s="12" customFormat="1" ht="19.5" x14ac:dyDescent="0.4">
      <c r="A155" s="5">
        <v>45251</v>
      </c>
      <c r="B155" s="37" t="s">
        <v>12</v>
      </c>
      <c r="C155" s="113"/>
      <c r="D155" s="114" t="s">
        <v>23</v>
      </c>
      <c r="E155" s="117">
        <v>2</v>
      </c>
      <c r="F155" s="40"/>
      <c r="G155" s="40"/>
      <c r="H155" s="40"/>
      <c r="I155" s="50">
        <f t="shared" si="9"/>
        <v>0</v>
      </c>
      <c r="J155" s="140"/>
    </row>
    <row r="156" spans="1:10" s="12" customFormat="1" ht="19.5" x14ac:dyDescent="0.4">
      <c r="A156" s="5">
        <v>45251</v>
      </c>
      <c r="B156" s="37" t="s">
        <v>12</v>
      </c>
      <c r="C156" s="113"/>
      <c r="D156" s="114" t="s">
        <v>27</v>
      </c>
      <c r="E156" s="117">
        <v>3</v>
      </c>
      <c r="F156" s="40"/>
      <c r="G156" s="40"/>
      <c r="H156" s="40"/>
      <c r="I156" s="50">
        <f t="shared" si="9"/>
        <v>0</v>
      </c>
      <c r="J156" s="140"/>
    </row>
    <row r="157" spans="1:10" s="12" customFormat="1" ht="19.5" x14ac:dyDescent="0.4">
      <c r="A157" s="5">
        <v>45252</v>
      </c>
      <c r="B157" s="37" t="s">
        <v>12</v>
      </c>
      <c r="C157" s="113"/>
      <c r="D157" s="114" t="s">
        <v>22</v>
      </c>
      <c r="E157" s="117">
        <v>2</v>
      </c>
      <c r="F157" s="40"/>
      <c r="G157" s="40"/>
      <c r="H157" s="40"/>
      <c r="I157" s="50">
        <f t="shared" si="9"/>
        <v>0</v>
      </c>
      <c r="J157" s="140"/>
    </row>
    <row r="158" spans="1:10" s="12" customFormat="1" ht="19.5" x14ac:dyDescent="0.4">
      <c r="A158" s="5">
        <v>45252</v>
      </c>
      <c r="B158" s="37"/>
      <c r="C158" s="113"/>
      <c r="D158" s="114" t="s">
        <v>17</v>
      </c>
      <c r="E158" s="117">
        <v>4</v>
      </c>
      <c r="F158" s="40"/>
      <c r="G158" s="40"/>
      <c r="H158" s="40"/>
      <c r="I158" s="50">
        <f t="shared" si="9"/>
        <v>0</v>
      </c>
      <c r="J158" s="140"/>
    </row>
    <row r="159" spans="1:10" s="12" customFormat="1" ht="19.5" x14ac:dyDescent="0.4">
      <c r="A159" s="5">
        <v>45252</v>
      </c>
      <c r="B159" s="37" t="s">
        <v>12</v>
      </c>
      <c r="C159" s="113"/>
      <c r="D159" s="114" t="s">
        <v>27</v>
      </c>
      <c r="E159" s="117">
        <v>2</v>
      </c>
      <c r="F159" s="40"/>
      <c r="G159" s="40"/>
      <c r="H159" s="40"/>
      <c r="I159" s="50">
        <f t="shared" si="9"/>
        <v>0</v>
      </c>
      <c r="J159" s="140"/>
    </row>
    <row r="160" spans="1:10" s="12" customFormat="1" ht="19.5" x14ac:dyDescent="0.4">
      <c r="A160" s="5">
        <v>45252</v>
      </c>
      <c r="B160" s="37" t="s">
        <v>12</v>
      </c>
      <c r="C160" s="113"/>
      <c r="D160" s="114" t="s">
        <v>20</v>
      </c>
      <c r="E160" s="117">
        <v>2</v>
      </c>
      <c r="F160" s="40">
        <v>217</v>
      </c>
      <c r="G160" s="40"/>
      <c r="H160" s="40"/>
      <c r="I160" s="50">
        <f t="shared" si="9"/>
        <v>217</v>
      </c>
      <c r="J160" s="140"/>
    </row>
    <row r="161" spans="1:10" s="12" customFormat="1" ht="19.5" x14ac:dyDescent="0.4">
      <c r="A161" s="5">
        <v>45252</v>
      </c>
      <c r="B161" s="37" t="s">
        <v>12</v>
      </c>
      <c r="C161" s="113"/>
      <c r="D161" s="114" t="s">
        <v>24</v>
      </c>
      <c r="E161" s="117">
        <v>5</v>
      </c>
      <c r="F161" s="40">
        <v>71</v>
      </c>
      <c r="G161" s="40"/>
      <c r="H161" s="40"/>
      <c r="I161" s="50">
        <f t="shared" si="9"/>
        <v>71</v>
      </c>
      <c r="J161" s="140"/>
    </row>
    <row r="162" spans="1:10" s="12" customFormat="1" ht="19.5" x14ac:dyDescent="0.4">
      <c r="A162" s="5">
        <v>45252</v>
      </c>
      <c r="B162" s="37" t="s">
        <v>12</v>
      </c>
      <c r="C162" s="113"/>
      <c r="D162" s="114" t="s">
        <v>18</v>
      </c>
      <c r="E162" s="117">
        <v>4</v>
      </c>
      <c r="F162" s="40">
        <v>145</v>
      </c>
      <c r="G162" s="40"/>
      <c r="H162" s="40"/>
      <c r="I162" s="50">
        <f t="shared" si="9"/>
        <v>145</v>
      </c>
      <c r="J162" s="140"/>
    </row>
    <row r="163" spans="1:10" s="12" customFormat="1" ht="19.5" x14ac:dyDescent="0.4">
      <c r="A163" s="5">
        <v>45252</v>
      </c>
      <c r="B163" s="37" t="s">
        <v>12</v>
      </c>
      <c r="C163" s="113"/>
      <c r="D163" s="114" t="s">
        <v>25</v>
      </c>
      <c r="E163" s="117">
        <v>1</v>
      </c>
      <c r="F163" s="40">
        <v>54</v>
      </c>
      <c r="G163" s="40"/>
      <c r="H163" s="40"/>
      <c r="I163" s="50">
        <f t="shared" si="9"/>
        <v>54</v>
      </c>
      <c r="J163" s="140"/>
    </row>
    <row r="164" spans="1:10" s="12" customFormat="1" ht="19.5" x14ac:dyDescent="0.4">
      <c r="A164" s="5">
        <v>45252</v>
      </c>
      <c r="B164" s="37" t="s">
        <v>12</v>
      </c>
      <c r="C164" s="113"/>
      <c r="D164" s="114" t="s">
        <v>22</v>
      </c>
      <c r="E164" s="117">
        <v>1</v>
      </c>
      <c r="F164" s="40">
        <v>70</v>
      </c>
      <c r="G164" s="40"/>
      <c r="H164" s="40"/>
      <c r="I164" s="50">
        <f t="shared" si="9"/>
        <v>70</v>
      </c>
      <c r="J164" s="140"/>
    </row>
    <row r="165" spans="1:10" s="12" customFormat="1" ht="19.5" x14ac:dyDescent="0.4">
      <c r="A165" s="5">
        <v>45252</v>
      </c>
      <c r="B165" s="37" t="s">
        <v>12</v>
      </c>
      <c r="C165" s="113"/>
      <c r="D165" s="114" t="s">
        <v>27</v>
      </c>
      <c r="E165" s="117">
        <v>2</v>
      </c>
      <c r="F165" s="40">
        <v>300</v>
      </c>
      <c r="G165" s="40"/>
      <c r="H165" s="40"/>
      <c r="I165" s="50">
        <f t="shared" si="9"/>
        <v>300</v>
      </c>
      <c r="J165" s="140"/>
    </row>
    <row r="166" spans="1:10" s="12" customFormat="1" ht="19.5" x14ac:dyDescent="0.4">
      <c r="A166" s="5">
        <v>45252</v>
      </c>
      <c r="B166" s="37" t="s">
        <v>12</v>
      </c>
      <c r="C166" s="113"/>
      <c r="D166" s="114" t="s">
        <v>18</v>
      </c>
      <c r="E166" s="117">
        <v>2</v>
      </c>
      <c r="F166" s="40">
        <v>450</v>
      </c>
      <c r="G166" s="40"/>
      <c r="H166" s="40"/>
      <c r="I166" s="50">
        <f t="shared" si="9"/>
        <v>450</v>
      </c>
      <c r="J166" s="140"/>
    </row>
    <row r="167" spans="1:10" s="12" customFormat="1" ht="19.5" x14ac:dyDescent="0.4">
      <c r="A167" s="5">
        <v>45252</v>
      </c>
      <c r="B167" s="37" t="s">
        <v>12</v>
      </c>
      <c r="C167" s="113"/>
      <c r="D167" s="114" t="s">
        <v>20</v>
      </c>
      <c r="E167" s="117">
        <v>4</v>
      </c>
      <c r="F167" s="40">
        <v>22</v>
      </c>
      <c r="G167" s="40"/>
      <c r="H167" s="40"/>
      <c r="I167" s="50">
        <f t="shared" si="9"/>
        <v>22</v>
      </c>
      <c r="J167" s="140"/>
    </row>
    <row r="168" spans="1:10" s="12" customFormat="1" ht="19.5" x14ac:dyDescent="0.4">
      <c r="A168" s="5">
        <v>45252</v>
      </c>
      <c r="B168" s="37" t="s">
        <v>12</v>
      </c>
      <c r="C168" s="113"/>
      <c r="D168" s="114" t="s">
        <v>27</v>
      </c>
      <c r="E168" s="117">
        <v>2</v>
      </c>
      <c r="F168" s="40">
        <v>65</v>
      </c>
      <c r="G168" s="40"/>
      <c r="H168" s="40"/>
      <c r="I168" s="50">
        <f t="shared" si="9"/>
        <v>65</v>
      </c>
      <c r="J168" s="140"/>
    </row>
    <row r="169" spans="1:10" s="12" customFormat="1" ht="19.5" x14ac:dyDescent="0.4">
      <c r="A169" s="5">
        <v>45252</v>
      </c>
      <c r="B169" s="37" t="s">
        <v>12</v>
      </c>
      <c r="C169" s="113"/>
      <c r="D169" s="114" t="s">
        <v>22</v>
      </c>
      <c r="E169" s="117">
        <v>7</v>
      </c>
      <c r="F169" s="40">
        <v>107</v>
      </c>
      <c r="G169" s="40"/>
      <c r="H169" s="40"/>
      <c r="I169" s="50">
        <f t="shared" si="9"/>
        <v>107</v>
      </c>
      <c r="J169" s="140"/>
    </row>
    <row r="170" spans="1:10" s="12" customFormat="1" ht="19.5" x14ac:dyDescent="0.4">
      <c r="A170" s="5">
        <v>45252</v>
      </c>
      <c r="B170" s="37" t="s">
        <v>12</v>
      </c>
      <c r="C170" s="113"/>
      <c r="D170" s="114" t="s">
        <v>25</v>
      </c>
      <c r="E170" s="117">
        <v>2</v>
      </c>
      <c r="F170" s="40">
        <v>24</v>
      </c>
      <c r="G170" s="40"/>
      <c r="H170" s="40"/>
      <c r="I170" s="50">
        <f t="shared" si="9"/>
        <v>24</v>
      </c>
      <c r="J170" s="140"/>
    </row>
    <row r="171" spans="1:10" s="12" customFormat="1" ht="19.5" x14ac:dyDescent="0.4">
      <c r="A171" s="5">
        <v>45252</v>
      </c>
      <c r="B171" s="37" t="s">
        <v>12</v>
      </c>
      <c r="C171" s="113"/>
      <c r="D171" s="114" t="s">
        <v>22</v>
      </c>
      <c r="E171" s="117">
        <v>4</v>
      </c>
      <c r="F171" s="40">
        <v>166</v>
      </c>
      <c r="G171" s="40"/>
      <c r="H171" s="40"/>
      <c r="I171" s="50">
        <f t="shared" si="9"/>
        <v>166</v>
      </c>
      <c r="J171" s="140"/>
    </row>
    <row r="172" spans="1:10" s="12" customFormat="1" ht="19.5" x14ac:dyDescent="0.4">
      <c r="A172" s="5">
        <v>45252</v>
      </c>
      <c r="B172" s="37" t="s">
        <v>12</v>
      </c>
      <c r="C172" s="113"/>
      <c r="D172" s="114" t="s">
        <v>23</v>
      </c>
      <c r="E172" s="117">
        <v>2</v>
      </c>
      <c r="F172" s="40"/>
      <c r="G172" s="40"/>
      <c r="H172" s="40"/>
      <c r="I172" s="50">
        <f t="shared" si="9"/>
        <v>0</v>
      </c>
      <c r="J172" s="140"/>
    </row>
    <row r="173" spans="1:10" s="12" customFormat="1" ht="19.5" x14ac:dyDescent="0.4">
      <c r="A173" s="5">
        <v>45252</v>
      </c>
      <c r="B173" s="37" t="s">
        <v>12</v>
      </c>
      <c r="C173" s="113"/>
      <c r="D173" s="114" t="s">
        <v>23</v>
      </c>
      <c r="E173" s="117">
        <v>2</v>
      </c>
      <c r="F173" s="40">
        <v>35</v>
      </c>
      <c r="G173" s="40"/>
      <c r="H173" s="40"/>
      <c r="I173" s="50">
        <f t="shared" si="9"/>
        <v>35</v>
      </c>
      <c r="J173" s="140"/>
    </row>
    <row r="174" spans="1:10" s="12" customFormat="1" ht="19.5" x14ac:dyDescent="0.4">
      <c r="A174" s="5">
        <v>45253</v>
      </c>
      <c r="B174" s="37" t="s">
        <v>12</v>
      </c>
      <c r="C174" s="113"/>
      <c r="D174" s="114" t="s">
        <v>18</v>
      </c>
      <c r="E174" s="117">
        <v>2</v>
      </c>
      <c r="F174" s="40">
        <v>7</v>
      </c>
      <c r="G174" s="40"/>
      <c r="H174" s="40"/>
      <c r="I174" s="50">
        <f t="shared" si="9"/>
        <v>7</v>
      </c>
      <c r="J174" s="140"/>
    </row>
    <row r="175" spans="1:10" s="12" customFormat="1" ht="19.5" x14ac:dyDescent="0.4">
      <c r="A175" s="5">
        <v>45253</v>
      </c>
      <c r="B175" s="37"/>
      <c r="C175" s="113"/>
      <c r="D175" s="114" t="s">
        <v>17</v>
      </c>
      <c r="E175" s="117">
        <v>2</v>
      </c>
      <c r="F175" s="40">
        <v>33</v>
      </c>
      <c r="G175" s="40"/>
      <c r="H175" s="40"/>
      <c r="I175" s="50">
        <f t="shared" si="9"/>
        <v>33</v>
      </c>
      <c r="J175" s="140"/>
    </row>
    <row r="176" spans="1:10" s="12" customFormat="1" ht="19.5" x14ac:dyDescent="0.4">
      <c r="A176" s="5">
        <v>45253</v>
      </c>
      <c r="B176" s="37" t="s">
        <v>12</v>
      </c>
      <c r="C176" s="113"/>
      <c r="D176" s="114" t="s">
        <v>22</v>
      </c>
      <c r="E176" s="117">
        <v>4</v>
      </c>
      <c r="F176" s="40">
        <v>33</v>
      </c>
      <c r="G176" s="40"/>
      <c r="H176" s="40"/>
      <c r="I176" s="50">
        <f t="shared" si="9"/>
        <v>33</v>
      </c>
      <c r="J176" s="140"/>
    </row>
    <row r="177" spans="1:10" s="12" customFormat="1" ht="19.5" x14ac:dyDescent="0.4">
      <c r="A177" s="5">
        <v>45253</v>
      </c>
      <c r="B177" s="37" t="s">
        <v>12</v>
      </c>
      <c r="C177" s="113"/>
      <c r="D177" s="114" t="s">
        <v>27</v>
      </c>
      <c r="E177" s="117">
        <v>3</v>
      </c>
      <c r="F177" s="40">
        <v>125</v>
      </c>
      <c r="G177" s="40"/>
      <c r="H177" s="40"/>
      <c r="I177" s="50">
        <f t="shared" si="9"/>
        <v>125</v>
      </c>
      <c r="J177" s="140"/>
    </row>
    <row r="178" spans="1:10" s="12" customFormat="1" ht="19.5" x14ac:dyDescent="0.4">
      <c r="A178" s="5">
        <v>45253</v>
      </c>
      <c r="B178" s="37" t="s">
        <v>12</v>
      </c>
      <c r="C178" s="113"/>
      <c r="D178" s="114" t="s">
        <v>23</v>
      </c>
      <c r="E178" s="117">
        <v>2</v>
      </c>
      <c r="F178" s="40"/>
      <c r="G178" s="40"/>
      <c r="H178" s="40"/>
      <c r="I178" s="50">
        <f t="shared" ref="I178:I190" si="10">SUM(F178:H178)</f>
        <v>0</v>
      </c>
      <c r="J178" s="140"/>
    </row>
    <row r="179" spans="1:10" s="12" customFormat="1" ht="19.5" x14ac:dyDescent="0.4">
      <c r="A179" s="5">
        <v>45253</v>
      </c>
      <c r="B179" s="37" t="s">
        <v>12</v>
      </c>
      <c r="C179" s="113"/>
      <c r="D179" s="114" t="s">
        <v>24</v>
      </c>
      <c r="E179" s="117">
        <v>2</v>
      </c>
      <c r="F179" s="40"/>
      <c r="G179" s="40"/>
      <c r="H179" s="40"/>
      <c r="I179" s="50">
        <f t="shared" si="10"/>
        <v>0</v>
      </c>
      <c r="J179" s="140"/>
    </row>
    <row r="180" spans="1:10" s="12" customFormat="1" ht="19.5" x14ac:dyDescent="0.4">
      <c r="A180" s="5">
        <v>45253</v>
      </c>
      <c r="B180" s="37" t="s">
        <v>12</v>
      </c>
      <c r="C180" s="113"/>
      <c r="D180" s="114" t="s">
        <v>22</v>
      </c>
      <c r="E180" s="117">
        <v>6</v>
      </c>
      <c r="F180" s="40">
        <v>149</v>
      </c>
      <c r="G180" s="40"/>
      <c r="H180" s="40"/>
      <c r="I180" s="50">
        <f t="shared" si="10"/>
        <v>149</v>
      </c>
      <c r="J180" s="140"/>
    </row>
    <row r="181" spans="1:10" s="12" customFormat="1" ht="19.5" x14ac:dyDescent="0.4">
      <c r="A181" s="5">
        <v>45253</v>
      </c>
      <c r="B181" s="37" t="s">
        <v>12</v>
      </c>
      <c r="C181" s="113"/>
      <c r="D181" s="114" t="s">
        <v>25</v>
      </c>
      <c r="E181" s="117">
        <v>2</v>
      </c>
      <c r="F181" s="40">
        <v>80</v>
      </c>
      <c r="G181" s="40"/>
      <c r="H181" s="40"/>
      <c r="I181" s="50">
        <f t="shared" si="10"/>
        <v>80</v>
      </c>
      <c r="J181" s="140"/>
    </row>
    <row r="182" spans="1:10" s="12" customFormat="1" ht="19.5" x14ac:dyDescent="0.4">
      <c r="A182" s="38">
        <v>45254</v>
      </c>
      <c r="B182" s="37" t="s">
        <v>12</v>
      </c>
      <c r="C182" s="113"/>
      <c r="D182" s="114" t="s">
        <v>22</v>
      </c>
      <c r="E182" s="117">
        <v>4</v>
      </c>
      <c r="F182" s="40">
        <v>138</v>
      </c>
      <c r="G182" s="40"/>
      <c r="H182" s="40"/>
      <c r="I182" s="50">
        <f t="shared" si="10"/>
        <v>138</v>
      </c>
      <c r="J182" s="140"/>
    </row>
    <row r="183" spans="1:10" s="12" customFormat="1" ht="19.5" x14ac:dyDescent="0.4">
      <c r="A183" s="38">
        <v>45254</v>
      </c>
      <c r="B183" s="37"/>
      <c r="C183" s="113"/>
      <c r="D183" s="114" t="s">
        <v>17</v>
      </c>
      <c r="E183" s="117">
        <v>2</v>
      </c>
      <c r="F183" s="40">
        <v>80</v>
      </c>
      <c r="G183" s="40"/>
      <c r="H183" s="40"/>
      <c r="I183" s="50">
        <f t="shared" si="10"/>
        <v>80</v>
      </c>
      <c r="J183" s="140"/>
    </row>
    <row r="184" spans="1:10" s="12" customFormat="1" ht="19.5" x14ac:dyDescent="0.4">
      <c r="A184" s="38">
        <v>45254</v>
      </c>
      <c r="B184" s="37" t="s">
        <v>12</v>
      </c>
      <c r="C184" s="113"/>
      <c r="D184" s="114" t="s">
        <v>27</v>
      </c>
      <c r="E184" s="117">
        <v>4</v>
      </c>
      <c r="F184" s="40">
        <v>30</v>
      </c>
      <c r="G184" s="40"/>
      <c r="H184" s="40"/>
      <c r="I184" s="50">
        <f t="shared" si="10"/>
        <v>30</v>
      </c>
      <c r="J184" s="140"/>
    </row>
    <row r="185" spans="1:10" s="12" customFormat="1" ht="19.5" x14ac:dyDescent="0.4">
      <c r="A185" s="38">
        <v>45254</v>
      </c>
      <c r="B185" s="37" t="s">
        <v>12</v>
      </c>
      <c r="C185" s="113"/>
      <c r="D185" s="114" t="s">
        <v>27</v>
      </c>
      <c r="E185" s="117">
        <v>2</v>
      </c>
      <c r="F185" s="40">
        <v>75</v>
      </c>
      <c r="G185" s="40"/>
      <c r="H185" s="40"/>
      <c r="I185" s="50">
        <f t="shared" si="10"/>
        <v>75</v>
      </c>
      <c r="J185" s="140"/>
    </row>
    <row r="186" spans="1:10" s="12" customFormat="1" ht="19.5" x14ac:dyDescent="0.4">
      <c r="A186" s="38">
        <v>45254</v>
      </c>
      <c r="B186" s="37" t="s">
        <v>12</v>
      </c>
      <c r="C186" s="113"/>
      <c r="D186" s="114" t="s">
        <v>25</v>
      </c>
      <c r="E186" s="117">
        <v>4</v>
      </c>
      <c r="F186" s="40">
        <v>5</v>
      </c>
      <c r="G186" s="40"/>
      <c r="H186" s="40"/>
      <c r="I186" s="50">
        <f t="shared" si="10"/>
        <v>5</v>
      </c>
      <c r="J186" s="140"/>
    </row>
    <row r="187" spans="1:10" s="12" customFormat="1" ht="19.5" x14ac:dyDescent="0.4">
      <c r="A187" s="38">
        <v>45254</v>
      </c>
      <c r="B187" s="37" t="s">
        <v>12</v>
      </c>
      <c r="C187" s="113"/>
      <c r="D187" s="114" t="s">
        <v>18</v>
      </c>
      <c r="E187" s="117">
        <v>2</v>
      </c>
      <c r="F187" s="40">
        <v>77</v>
      </c>
      <c r="G187" s="40"/>
      <c r="H187" s="40"/>
      <c r="I187" s="50">
        <f t="shared" si="10"/>
        <v>77</v>
      </c>
      <c r="J187" s="140"/>
    </row>
    <row r="188" spans="1:10" s="12" customFormat="1" ht="19.5" x14ac:dyDescent="0.4">
      <c r="A188" s="38">
        <v>45254</v>
      </c>
      <c r="B188" s="37" t="s">
        <v>12</v>
      </c>
      <c r="C188" s="113"/>
      <c r="D188" s="114" t="s">
        <v>20</v>
      </c>
      <c r="E188" s="117">
        <v>2</v>
      </c>
      <c r="F188" s="40">
        <v>3</v>
      </c>
      <c r="G188" s="40"/>
      <c r="H188" s="40"/>
      <c r="I188" s="50">
        <f t="shared" si="10"/>
        <v>3</v>
      </c>
      <c r="J188" s="140"/>
    </row>
    <row r="189" spans="1:10" s="12" customFormat="1" ht="19.5" x14ac:dyDescent="0.4">
      <c r="A189" s="38">
        <v>45254</v>
      </c>
      <c r="B189" s="37" t="s">
        <v>12</v>
      </c>
      <c r="C189" s="113"/>
      <c r="D189" s="114" t="s">
        <v>31</v>
      </c>
      <c r="E189" s="117">
        <v>3</v>
      </c>
      <c r="F189" s="40">
        <v>57</v>
      </c>
      <c r="G189" s="40"/>
      <c r="H189" s="40"/>
      <c r="I189" s="50">
        <f t="shared" si="10"/>
        <v>57</v>
      </c>
      <c r="J189" s="140"/>
    </row>
    <row r="190" spans="1:10" s="12" customFormat="1" ht="19.5" x14ac:dyDescent="0.4">
      <c r="A190" s="38">
        <v>45254</v>
      </c>
      <c r="B190" s="37" t="s">
        <v>12</v>
      </c>
      <c r="C190" s="113"/>
      <c r="D190" s="114" t="s">
        <v>24</v>
      </c>
      <c r="E190" s="117">
        <v>2</v>
      </c>
      <c r="F190" s="40">
        <v>70</v>
      </c>
      <c r="G190" s="40"/>
      <c r="H190" s="40"/>
      <c r="I190" s="50">
        <f t="shared" si="10"/>
        <v>70</v>
      </c>
      <c r="J190" s="140"/>
    </row>
    <row r="191" spans="1:10" s="12" customFormat="1" ht="19.5" x14ac:dyDescent="0.4">
      <c r="A191" s="5">
        <v>45255</v>
      </c>
      <c r="B191" s="37" t="s">
        <v>12</v>
      </c>
      <c r="C191" s="113"/>
      <c r="D191" s="114" t="s">
        <v>22</v>
      </c>
      <c r="E191" s="117">
        <v>7</v>
      </c>
      <c r="F191" s="40">
        <v>250</v>
      </c>
      <c r="G191" s="40"/>
      <c r="H191" s="40"/>
      <c r="I191" s="50">
        <f t="shared" si="9"/>
        <v>250</v>
      </c>
      <c r="J191" s="140"/>
    </row>
    <row r="192" spans="1:10" s="12" customFormat="1" ht="19.5" x14ac:dyDescent="0.4">
      <c r="A192" s="5">
        <v>45255</v>
      </c>
      <c r="B192" s="37" t="s">
        <v>12</v>
      </c>
      <c r="C192" s="113"/>
      <c r="D192" s="114" t="s">
        <v>18</v>
      </c>
      <c r="E192" s="117">
        <v>1</v>
      </c>
      <c r="F192" s="40">
        <v>537</v>
      </c>
      <c r="G192" s="40"/>
      <c r="H192" s="40"/>
      <c r="I192" s="50">
        <f t="shared" si="9"/>
        <v>537</v>
      </c>
      <c r="J192" s="140"/>
    </row>
    <row r="193" spans="1:10" s="12" customFormat="1" ht="19.5" x14ac:dyDescent="0.4">
      <c r="A193" s="5">
        <v>45255</v>
      </c>
      <c r="B193" s="37" t="s">
        <v>12</v>
      </c>
      <c r="C193" s="113"/>
      <c r="D193" s="114" t="s">
        <v>23</v>
      </c>
      <c r="E193" s="117">
        <v>1</v>
      </c>
      <c r="F193" s="40">
        <v>40</v>
      </c>
      <c r="G193" s="40"/>
      <c r="H193" s="40"/>
      <c r="I193" s="50">
        <f t="shared" si="9"/>
        <v>40</v>
      </c>
      <c r="J193" s="140"/>
    </row>
    <row r="194" spans="1:10" s="12" customFormat="1" ht="19.5" x14ac:dyDescent="0.4">
      <c r="A194" s="5">
        <v>45255</v>
      </c>
      <c r="B194" s="37"/>
      <c r="C194" s="113"/>
      <c r="D194" s="114" t="s">
        <v>17</v>
      </c>
      <c r="E194" s="117">
        <v>1</v>
      </c>
      <c r="F194" s="40">
        <v>38</v>
      </c>
      <c r="G194" s="40"/>
      <c r="H194" s="40"/>
      <c r="I194" s="50">
        <f t="shared" si="9"/>
        <v>38</v>
      </c>
      <c r="J194" s="140"/>
    </row>
    <row r="195" spans="1:10" s="12" customFormat="1" ht="19.5" x14ac:dyDescent="0.4">
      <c r="A195" s="5">
        <v>45255</v>
      </c>
      <c r="B195" s="37"/>
      <c r="C195" s="113"/>
      <c r="D195" s="114" t="s">
        <v>17</v>
      </c>
      <c r="E195" s="2">
        <v>2</v>
      </c>
      <c r="F195" s="40"/>
      <c r="G195" s="40"/>
      <c r="H195" s="40"/>
      <c r="I195" s="50">
        <f t="shared" si="9"/>
        <v>0</v>
      </c>
      <c r="J195" s="140"/>
    </row>
    <row r="196" spans="1:10" s="12" customFormat="1" ht="19.5" x14ac:dyDescent="0.4">
      <c r="A196" s="5">
        <v>45256</v>
      </c>
      <c r="B196" s="37" t="s">
        <v>12</v>
      </c>
      <c r="C196" s="113"/>
      <c r="D196" s="114" t="s">
        <v>18</v>
      </c>
      <c r="E196" s="117">
        <v>6</v>
      </c>
      <c r="F196" s="40">
        <v>75</v>
      </c>
      <c r="G196" s="40"/>
      <c r="H196" s="40"/>
      <c r="I196" s="50">
        <f t="shared" si="9"/>
        <v>75</v>
      </c>
      <c r="J196" s="140"/>
    </row>
    <row r="197" spans="1:10" s="12" customFormat="1" ht="19.5" x14ac:dyDescent="0.4">
      <c r="A197" s="5">
        <v>45256</v>
      </c>
      <c r="B197" s="37" t="s">
        <v>12</v>
      </c>
      <c r="C197" s="113"/>
      <c r="D197" s="114" t="s">
        <v>23</v>
      </c>
      <c r="E197" s="117">
        <v>1</v>
      </c>
      <c r="F197" s="40">
        <v>59</v>
      </c>
      <c r="G197" s="40"/>
      <c r="H197" s="40"/>
      <c r="I197" s="50">
        <f t="shared" si="9"/>
        <v>59</v>
      </c>
      <c r="J197" s="140"/>
    </row>
    <row r="198" spans="1:10" s="12" customFormat="1" ht="19.5" x14ac:dyDescent="0.4">
      <c r="A198" s="5">
        <v>45256</v>
      </c>
      <c r="B198" s="37" t="s">
        <v>12</v>
      </c>
      <c r="C198" s="113"/>
      <c r="D198" s="114" t="s">
        <v>31</v>
      </c>
      <c r="E198" s="117">
        <v>4</v>
      </c>
      <c r="F198" s="40">
        <v>10</v>
      </c>
      <c r="G198" s="40"/>
      <c r="H198" s="40"/>
      <c r="I198" s="50">
        <f t="shared" si="9"/>
        <v>10</v>
      </c>
      <c r="J198" s="140"/>
    </row>
    <row r="199" spans="1:10" s="12" customFormat="1" ht="19.5" x14ac:dyDescent="0.4">
      <c r="A199" s="5">
        <v>45256</v>
      </c>
      <c r="B199" s="37" t="s">
        <v>12</v>
      </c>
      <c r="C199" s="113"/>
      <c r="D199" s="114" t="s">
        <v>23</v>
      </c>
      <c r="E199" s="117">
        <v>2</v>
      </c>
      <c r="F199" s="40"/>
      <c r="G199" s="40"/>
      <c r="H199" s="40"/>
      <c r="I199" s="50">
        <f t="shared" si="9"/>
        <v>0</v>
      </c>
      <c r="J199" s="140"/>
    </row>
    <row r="200" spans="1:10" s="12" customFormat="1" ht="19.5" x14ac:dyDescent="0.4">
      <c r="A200" s="5">
        <v>45256</v>
      </c>
      <c r="B200" s="37" t="s">
        <v>12</v>
      </c>
      <c r="C200" s="113"/>
      <c r="D200" s="114" t="s">
        <v>27</v>
      </c>
      <c r="E200" s="117">
        <v>2</v>
      </c>
      <c r="F200" s="40"/>
      <c r="G200" s="40"/>
      <c r="H200" s="40"/>
      <c r="I200" s="50">
        <f t="shared" si="9"/>
        <v>0</v>
      </c>
      <c r="J200" s="140"/>
    </row>
    <row r="201" spans="1:10" s="12" customFormat="1" ht="19.5" x14ac:dyDescent="0.4">
      <c r="A201" s="5">
        <v>45256</v>
      </c>
      <c r="B201" s="37" t="s">
        <v>12</v>
      </c>
      <c r="C201" s="113"/>
      <c r="D201" s="114" t="s">
        <v>24</v>
      </c>
      <c r="E201" s="117">
        <v>4</v>
      </c>
      <c r="F201" s="40">
        <v>151</v>
      </c>
      <c r="G201" s="40"/>
      <c r="H201" s="40"/>
      <c r="I201" s="50">
        <f t="shared" si="9"/>
        <v>151</v>
      </c>
      <c r="J201" s="140"/>
    </row>
    <row r="202" spans="1:10" s="12" customFormat="1" ht="19.5" x14ac:dyDescent="0.4">
      <c r="A202" s="5">
        <v>45256</v>
      </c>
      <c r="B202" s="37"/>
      <c r="C202" s="113"/>
      <c r="D202" s="114" t="s">
        <v>17</v>
      </c>
      <c r="E202" s="117">
        <v>6</v>
      </c>
      <c r="F202" s="40">
        <v>17</v>
      </c>
      <c r="G202" s="40"/>
      <c r="H202" s="40"/>
      <c r="I202" s="50">
        <f t="shared" si="9"/>
        <v>17</v>
      </c>
      <c r="J202" s="140"/>
    </row>
    <row r="203" spans="1:10" s="12" customFormat="1" ht="19.5" x14ac:dyDescent="0.4">
      <c r="A203" s="5">
        <v>45256</v>
      </c>
      <c r="B203" s="37" t="s">
        <v>12</v>
      </c>
      <c r="C203" s="113"/>
      <c r="D203" s="114" t="s">
        <v>23</v>
      </c>
      <c r="E203" s="117">
        <v>3</v>
      </c>
      <c r="F203" s="40"/>
      <c r="G203" s="40"/>
      <c r="H203" s="40"/>
      <c r="I203" s="50">
        <f t="shared" si="9"/>
        <v>0</v>
      </c>
      <c r="J203" s="140"/>
    </row>
    <row r="204" spans="1:10" s="12" customFormat="1" ht="19.5" x14ac:dyDescent="0.4">
      <c r="A204" s="5">
        <v>45256</v>
      </c>
      <c r="B204" s="37" t="s">
        <v>12</v>
      </c>
      <c r="C204" s="113"/>
      <c r="D204" s="114" t="s">
        <v>30</v>
      </c>
      <c r="E204" s="117">
        <v>2</v>
      </c>
      <c r="F204" s="40"/>
      <c r="G204" s="40"/>
      <c r="H204" s="40"/>
      <c r="I204" s="50">
        <f t="shared" si="9"/>
        <v>0</v>
      </c>
      <c r="J204" s="140"/>
    </row>
    <row r="205" spans="1:10" s="12" customFormat="1" ht="19.5" x14ac:dyDescent="0.4">
      <c r="A205" s="5">
        <v>45257</v>
      </c>
      <c r="B205" s="37" t="s">
        <v>12</v>
      </c>
      <c r="C205" s="113"/>
      <c r="D205" s="114" t="s">
        <v>22</v>
      </c>
      <c r="E205" s="117">
        <v>2</v>
      </c>
      <c r="F205" s="40">
        <v>357</v>
      </c>
      <c r="G205" s="40"/>
      <c r="H205" s="40"/>
      <c r="I205" s="50">
        <f t="shared" si="9"/>
        <v>357</v>
      </c>
      <c r="J205" s="140"/>
    </row>
    <row r="206" spans="1:10" s="12" customFormat="1" ht="19.5" x14ac:dyDescent="0.4">
      <c r="A206" s="5">
        <v>45257</v>
      </c>
      <c r="B206" s="37" t="s">
        <v>12</v>
      </c>
      <c r="C206" s="113"/>
      <c r="D206" s="114" t="s">
        <v>23</v>
      </c>
      <c r="E206" s="117">
        <v>2</v>
      </c>
      <c r="F206" s="40">
        <v>25</v>
      </c>
      <c r="G206" s="40"/>
      <c r="H206" s="40"/>
      <c r="I206" s="50">
        <f t="shared" si="9"/>
        <v>25</v>
      </c>
      <c r="J206" s="140"/>
    </row>
    <row r="207" spans="1:10" s="12" customFormat="1" ht="19.5" x14ac:dyDescent="0.4">
      <c r="A207" s="5">
        <v>45257</v>
      </c>
      <c r="B207" s="37" t="s">
        <v>12</v>
      </c>
      <c r="C207" s="113"/>
      <c r="D207" s="114" t="s">
        <v>24</v>
      </c>
      <c r="E207" s="117">
        <v>6</v>
      </c>
      <c r="F207" s="40">
        <v>379</v>
      </c>
      <c r="G207" s="40"/>
      <c r="H207" s="40"/>
      <c r="I207" s="50">
        <f t="shared" si="9"/>
        <v>379</v>
      </c>
      <c r="J207" s="140"/>
    </row>
    <row r="208" spans="1:10" s="12" customFormat="1" ht="18.600000000000001" customHeight="1" x14ac:dyDescent="0.4">
      <c r="A208" s="5">
        <v>45257</v>
      </c>
      <c r="B208" s="37" t="s">
        <v>12</v>
      </c>
      <c r="C208" s="113"/>
      <c r="D208" s="114" t="s">
        <v>22</v>
      </c>
      <c r="E208" s="117">
        <v>2</v>
      </c>
      <c r="F208" s="40">
        <v>19</v>
      </c>
      <c r="G208" s="40"/>
      <c r="H208" s="40"/>
      <c r="I208" s="50">
        <f t="shared" si="9"/>
        <v>19</v>
      </c>
      <c r="J208" s="140"/>
    </row>
    <row r="209" spans="1:10" s="12" customFormat="1" ht="19.5" x14ac:dyDescent="0.4">
      <c r="A209" s="5">
        <v>45257</v>
      </c>
      <c r="B209" s="37"/>
      <c r="C209" s="113"/>
      <c r="D209" s="114" t="s">
        <v>17</v>
      </c>
      <c r="E209" s="117">
        <v>6</v>
      </c>
      <c r="F209" s="40">
        <v>174</v>
      </c>
      <c r="G209" s="40"/>
      <c r="H209" s="40"/>
      <c r="I209" s="50">
        <f t="shared" si="9"/>
        <v>174</v>
      </c>
      <c r="J209" s="140"/>
    </row>
    <row r="210" spans="1:10" s="12" customFormat="1" ht="19.5" x14ac:dyDescent="0.4">
      <c r="A210" s="5">
        <v>45257</v>
      </c>
      <c r="B210" s="37" t="s">
        <v>12</v>
      </c>
      <c r="C210" s="113"/>
      <c r="D210" s="114" t="s">
        <v>22</v>
      </c>
      <c r="E210" s="117">
        <v>5</v>
      </c>
      <c r="F210" s="40"/>
      <c r="G210" s="40"/>
      <c r="H210" s="40"/>
      <c r="I210" s="50">
        <f t="shared" si="9"/>
        <v>0</v>
      </c>
      <c r="J210" s="140"/>
    </row>
    <row r="211" spans="1:10" s="12" customFormat="1" ht="15.75" x14ac:dyDescent="0.25">
      <c r="A211" s="5">
        <v>45257</v>
      </c>
      <c r="B211" s="37" t="s">
        <v>12</v>
      </c>
      <c r="C211" s="113"/>
      <c r="D211" s="138" t="s">
        <v>19</v>
      </c>
      <c r="E211" s="117">
        <v>2</v>
      </c>
      <c r="F211" s="40"/>
      <c r="G211" s="40"/>
      <c r="H211" s="40"/>
      <c r="I211" s="50">
        <f t="shared" si="9"/>
        <v>0</v>
      </c>
      <c r="J211" s="140"/>
    </row>
    <row r="212" spans="1:10" s="12" customFormat="1" ht="19.5" x14ac:dyDescent="0.4">
      <c r="A212" s="5">
        <v>45257</v>
      </c>
      <c r="B212" s="37" t="s">
        <v>12</v>
      </c>
      <c r="C212" s="113"/>
      <c r="D212" s="114" t="s">
        <v>24</v>
      </c>
      <c r="E212" s="117">
        <v>2</v>
      </c>
      <c r="F212" s="40">
        <v>30</v>
      </c>
      <c r="G212" s="40"/>
      <c r="H212" s="40"/>
      <c r="I212" s="50">
        <f t="shared" si="9"/>
        <v>30</v>
      </c>
      <c r="J212" s="140"/>
    </row>
    <row r="213" spans="1:10" s="12" customFormat="1" ht="19.5" x14ac:dyDescent="0.4">
      <c r="A213" s="5">
        <v>45257</v>
      </c>
      <c r="B213" s="37" t="s">
        <v>12</v>
      </c>
      <c r="C213" s="113"/>
      <c r="D213" s="114" t="s">
        <v>27</v>
      </c>
      <c r="E213" s="117">
        <v>2</v>
      </c>
      <c r="F213" s="40">
        <v>53</v>
      </c>
      <c r="G213" s="40"/>
      <c r="H213" s="40"/>
      <c r="I213" s="50">
        <f t="shared" si="9"/>
        <v>53</v>
      </c>
      <c r="J213" s="140"/>
    </row>
    <row r="214" spans="1:10" s="12" customFormat="1" ht="19.5" x14ac:dyDescent="0.4">
      <c r="A214" s="5">
        <v>45257</v>
      </c>
      <c r="B214" s="37" t="s">
        <v>12</v>
      </c>
      <c r="C214" s="113"/>
      <c r="D214" s="114" t="s">
        <v>24</v>
      </c>
      <c r="E214" s="117">
        <v>2</v>
      </c>
      <c r="F214" s="40">
        <v>75</v>
      </c>
      <c r="G214" s="40"/>
      <c r="H214" s="40"/>
      <c r="I214" s="50">
        <f t="shared" si="9"/>
        <v>75</v>
      </c>
      <c r="J214" s="140"/>
    </row>
    <row r="215" spans="1:10" s="12" customFormat="1" ht="19.5" x14ac:dyDescent="0.4">
      <c r="A215" s="5">
        <v>45257</v>
      </c>
      <c r="B215" s="37" t="s">
        <v>12</v>
      </c>
      <c r="C215" s="113"/>
      <c r="D215" s="114" t="s">
        <v>23</v>
      </c>
      <c r="E215" s="117">
        <v>2</v>
      </c>
      <c r="F215" s="40">
        <v>18</v>
      </c>
      <c r="G215" s="40"/>
      <c r="H215" s="40"/>
      <c r="I215" s="50">
        <f t="shared" si="9"/>
        <v>18</v>
      </c>
      <c r="J215" s="140"/>
    </row>
    <row r="216" spans="1:10" s="12" customFormat="1" ht="19.5" x14ac:dyDescent="0.4">
      <c r="A216" s="5">
        <v>45257</v>
      </c>
      <c r="B216" s="37"/>
      <c r="C216" s="113"/>
      <c r="D216" s="114" t="s">
        <v>17</v>
      </c>
      <c r="E216" s="117">
        <v>2</v>
      </c>
      <c r="F216" s="40">
        <v>55</v>
      </c>
      <c r="G216" s="40"/>
      <c r="H216" s="40"/>
      <c r="I216" s="50">
        <f t="shared" si="9"/>
        <v>55</v>
      </c>
      <c r="J216" s="140"/>
    </row>
    <row r="217" spans="1:10" s="12" customFormat="1" ht="19.5" x14ac:dyDescent="0.4">
      <c r="A217" s="5">
        <v>45258</v>
      </c>
      <c r="B217" s="37" t="s">
        <v>12</v>
      </c>
      <c r="C217" s="113"/>
      <c r="D217" s="114" t="s">
        <v>22</v>
      </c>
      <c r="E217" s="117">
        <v>2</v>
      </c>
      <c r="F217" s="40">
        <v>12</v>
      </c>
      <c r="G217" s="40"/>
      <c r="H217" s="40"/>
      <c r="I217" s="50">
        <f t="shared" si="9"/>
        <v>12</v>
      </c>
      <c r="J217" s="140"/>
    </row>
    <row r="218" spans="1:10" s="12" customFormat="1" ht="19.5" x14ac:dyDescent="0.4">
      <c r="A218" s="5">
        <v>45258</v>
      </c>
      <c r="B218" s="37"/>
      <c r="C218" s="113"/>
      <c r="D218" s="114" t="s">
        <v>17</v>
      </c>
      <c r="E218" s="117">
        <v>2</v>
      </c>
      <c r="F218" s="40">
        <v>24</v>
      </c>
      <c r="G218" s="40"/>
      <c r="H218" s="40"/>
      <c r="I218" s="50">
        <f t="shared" si="9"/>
        <v>24</v>
      </c>
      <c r="J218" s="140"/>
    </row>
    <row r="219" spans="1:10" s="12" customFormat="1" ht="15.75" x14ac:dyDescent="0.25">
      <c r="A219" s="5">
        <v>45258</v>
      </c>
      <c r="B219" s="37" t="s">
        <v>12</v>
      </c>
      <c r="C219" s="113"/>
      <c r="D219" s="138" t="s">
        <v>19</v>
      </c>
      <c r="E219" s="117">
        <v>2</v>
      </c>
      <c r="F219" s="40">
        <v>45</v>
      </c>
      <c r="G219" s="40"/>
      <c r="H219" s="40"/>
      <c r="I219" s="50">
        <f t="shared" si="9"/>
        <v>45</v>
      </c>
      <c r="J219" s="140"/>
    </row>
    <row r="220" spans="1:10" s="12" customFormat="1" ht="19.5" x14ac:dyDescent="0.4">
      <c r="A220" s="5">
        <v>45258</v>
      </c>
      <c r="B220" s="37" t="s">
        <v>12</v>
      </c>
      <c r="C220" s="113"/>
      <c r="D220" s="114" t="s">
        <v>22</v>
      </c>
      <c r="E220" s="117">
        <v>5</v>
      </c>
      <c r="F220" s="40">
        <v>255</v>
      </c>
      <c r="G220" s="40"/>
      <c r="H220" s="40"/>
      <c r="I220" s="50">
        <f t="shared" si="9"/>
        <v>255</v>
      </c>
      <c r="J220" s="140"/>
    </row>
    <row r="221" spans="1:10" s="12" customFormat="1" ht="19.5" x14ac:dyDescent="0.4">
      <c r="A221" s="5">
        <v>45258</v>
      </c>
      <c r="B221" s="37" t="s">
        <v>12</v>
      </c>
      <c r="C221" s="113"/>
      <c r="D221" s="114" t="s">
        <v>27</v>
      </c>
      <c r="E221" s="117">
        <v>4</v>
      </c>
      <c r="F221" s="40">
        <v>115</v>
      </c>
      <c r="G221" s="40"/>
      <c r="H221" s="40"/>
      <c r="I221" s="50">
        <f t="shared" si="9"/>
        <v>115</v>
      </c>
      <c r="J221" s="140"/>
    </row>
    <row r="222" spans="1:10" s="12" customFormat="1" ht="19.5" x14ac:dyDescent="0.4">
      <c r="A222" s="5">
        <v>45258</v>
      </c>
      <c r="B222" s="37" t="s">
        <v>12</v>
      </c>
      <c r="C222" s="113"/>
      <c r="D222" s="114" t="s">
        <v>25</v>
      </c>
      <c r="E222" s="117">
        <v>9</v>
      </c>
      <c r="F222" s="40">
        <v>558</v>
      </c>
      <c r="G222" s="40"/>
      <c r="H222" s="40"/>
      <c r="I222" s="50">
        <f t="shared" si="9"/>
        <v>558</v>
      </c>
      <c r="J222" s="140"/>
    </row>
    <row r="223" spans="1:10" s="12" customFormat="1" ht="19.5" x14ac:dyDescent="0.4">
      <c r="A223" s="5">
        <v>45258</v>
      </c>
      <c r="B223" s="37" t="s">
        <v>12</v>
      </c>
      <c r="C223" s="113"/>
      <c r="D223" s="114" t="s">
        <v>24</v>
      </c>
      <c r="E223" s="117">
        <v>11</v>
      </c>
      <c r="F223" s="40">
        <v>99</v>
      </c>
      <c r="G223" s="40"/>
      <c r="H223" s="40"/>
      <c r="I223" s="50">
        <f t="shared" si="9"/>
        <v>99</v>
      </c>
      <c r="J223" s="140"/>
    </row>
    <row r="224" spans="1:10" s="12" customFormat="1" ht="19.5" x14ac:dyDescent="0.4">
      <c r="A224" s="5">
        <v>45258</v>
      </c>
      <c r="B224" s="37" t="s">
        <v>12</v>
      </c>
      <c r="C224" s="113"/>
      <c r="D224" s="114" t="s">
        <v>21</v>
      </c>
      <c r="E224" s="117">
        <v>2</v>
      </c>
      <c r="F224" s="40"/>
      <c r="G224" s="40"/>
      <c r="H224" s="40"/>
      <c r="I224" s="50">
        <f t="shared" si="9"/>
        <v>0</v>
      </c>
      <c r="J224" s="140"/>
    </row>
    <row r="225" spans="1:10" s="12" customFormat="1" ht="19.5" x14ac:dyDescent="0.4">
      <c r="A225" s="5">
        <v>45258</v>
      </c>
      <c r="B225" s="37"/>
      <c r="C225" s="113"/>
      <c r="D225" s="114" t="s">
        <v>17</v>
      </c>
      <c r="E225" s="117">
        <v>3</v>
      </c>
      <c r="F225" s="40"/>
      <c r="G225" s="40"/>
      <c r="H225" s="40"/>
      <c r="I225" s="50">
        <f t="shared" si="9"/>
        <v>0</v>
      </c>
      <c r="J225" s="140"/>
    </row>
    <row r="226" spans="1:10" s="12" customFormat="1" ht="19.5" x14ac:dyDescent="0.4">
      <c r="A226" s="5">
        <v>45258</v>
      </c>
      <c r="B226" s="37" t="s">
        <v>12</v>
      </c>
      <c r="C226" s="113"/>
      <c r="D226" s="114" t="s">
        <v>22</v>
      </c>
      <c r="E226" s="117">
        <v>2</v>
      </c>
      <c r="F226" s="40"/>
      <c r="G226" s="40"/>
      <c r="H226" s="40"/>
      <c r="I226" s="50">
        <f t="shared" si="9"/>
        <v>0</v>
      </c>
      <c r="J226" s="140"/>
    </row>
    <row r="227" spans="1:10" s="12" customFormat="1" ht="19.5" x14ac:dyDescent="0.4">
      <c r="A227" s="5">
        <v>45258</v>
      </c>
      <c r="B227" s="37" t="s">
        <v>12</v>
      </c>
      <c r="C227" s="113"/>
      <c r="D227" s="114" t="s">
        <v>25</v>
      </c>
      <c r="E227" s="117">
        <v>4</v>
      </c>
      <c r="F227" s="40">
        <v>99</v>
      </c>
      <c r="G227" s="40"/>
      <c r="H227" s="40"/>
      <c r="I227" s="50">
        <f t="shared" si="9"/>
        <v>99</v>
      </c>
      <c r="J227" s="140"/>
    </row>
    <row r="228" spans="1:10" s="12" customFormat="1" ht="19.5" x14ac:dyDescent="0.4">
      <c r="A228" s="5">
        <v>45259</v>
      </c>
      <c r="B228" s="37"/>
      <c r="C228" s="113"/>
      <c r="D228" s="114" t="s">
        <v>17</v>
      </c>
      <c r="E228" s="117">
        <v>2</v>
      </c>
      <c r="F228" s="40">
        <v>70</v>
      </c>
      <c r="G228" s="40"/>
      <c r="H228" s="40"/>
      <c r="I228" s="50">
        <f t="shared" si="9"/>
        <v>70</v>
      </c>
      <c r="J228" s="140"/>
    </row>
    <row r="229" spans="1:10" s="12" customFormat="1" ht="19.5" x14ac:dyDescent="0.4">
      <c r="A229" s="5">
        <v>45259</v>
      </c>
      <c r="B229" s="37" t="s">
        <v>12</v>
      </c>
      <c r="C229" s="113"/>
      <c r="D229" s="114" t="s">
        <v>22</v>
      </c>
      <c r="E229" s="117">
        <v>3</v>
      </c>
      <c r="F229" s="40">
        <v>79</v>
      </c>
      <c r="G229" s="40"/>
      <c r="H229" s="40"/>
      <c r="I229" s="50">
        <f t="shared" si="9"/>
        <v>79</v>
      </c>
      <c r="J229" s="140"/>
    </row>
    <row r="230" spans="1:10" s="12" customFormat="1" ht="19.5" x14ac:dyDescent="0.4">
      <c r="A230" s="5">
        <v>45259</v>
      </c>
      <c r="B230" s="37" t="s">
        <v>12</v>
      </c>
      <c r="C230" s="113"/>
      <c r="D230" s="114" t="s">
        <v>24</v>
      </c>
      <c r="E230" s="117">
        <v>1</v>
      </c>
      <c r="F230" s="40">
        <v>20</v>
      </c>
      <c r="G230" s="40"/>
      <c r="H230" s="40"/>
      <c r="I230" s="50">
        <f t="shared" si="9"/>
        <v>20</v>
      </c>
      <c r="J230" s="140"/>
    </row>
    <row r="231" spans="1:10" s="12" customFormat="1" ht="19.5" x14ac:dyDescent="0.4">
      <c r="A231" s="5">
        <v>45259</v>
      </c>
      <c r="B231" s="37" t="s">
        <v>12</v>
      </c>
      <c r="C231" s="113"/>
      <c r="D231" s="114" t="s">
        <v>22</v>
      </c>
      <c r="E231" s="117">
        <v>1</v>
      </c>
      <c r="F231" s="40"/>
      <c r="G231" s="40"/>
      <c r="H231" s="40"/>
      <c r="I231" s="50">
        <f t="shared" si="9"/>
        <v>0</v>
      </c>
      <c r="J231" s="140"/>
    </row>
    <row r="232" spans="1:10" s="12" customFormat="1" ht="19.5" x14ac:dyDescent="0.4">
      <c r="A232" s="5">
        <v>45259</v>
      </c>
      <c r="B232" s="37" t="s">
        <v>12</v>
      </c>
      <c r="C232" s="113"/>
      <c r="D232" s="114" t="s">
        <v>22</v>
      </c>
      <c r="E232" s="117">
        <v>3</v>
      </c>
      <c r="F232" s="40">
        <v>75</v>
      </c>
      <c r="G232" s="40"/>
      <c r="H232" s="40"/>
      <c r="I232" s="50">
        <f t="shared" si="9"/>
        <v>75</v>
      </c>
      <c r="J232" s="140"/>
    </row>
    <row r="233" spans="1:10" s="12" customFormat="1" ht="19.5" x14ac:dyDescent="0.4">
      <c r="A233" s="5">
        <v>45259</v>
      </c>
      <c r="B233" s="37" t="s">
        <v>12</v>
      </c>
      <c r="C233" s="113"/>
      <c r="D233" s="114" t="s">
        <v>30</v>
      </c>
      <c r="E233" s="117">
        <v>9</v>
      </c>
      <c r="F233" s="40">
        <v>227</v>
      </c>
      <c r="G233" s="40"/>
      <c r="H233" s="40"/>
      <c r="I233" s="50">
        <f t="shared" si="9"/>
        <v>227</v>
      </c>
      <c r="J233" s="140"/>
    </row>
    <row r="234" spans="1:10" s="12" customFormat="1" ht="19.5" x14ac:dyDescent="0.4">
      <c r="A234" s="5">
        <v>45259</v>
      </c>
      <c r="B234" s="37" t="s">
        <v>12</v>
      </c>
      <c r="C234" s="113"/>
      <c r="D234" s="114" t="s">
        <v>23</v>
      </c>
      <c r="E234" s="117">
        <v>2</v>
      </c>
      <c r="F234" s="40">
        <v>106</v>
      </c>
      <c r="G234" s="40"/>
      <c r="H234" s="40"/>
      <c r="I234" s="50">
        <f t="shared" si="9"/>
        <v>106</v>
      </c>
      <c r="J234" s="140"/>
    </row>
    <row r="235" spans="1:10" s="12" customFormat="1" ht="15.75" x14ac:dyDescent="0.25">
      <c r="A235" s="5">
        <v>45259</v>
      </c>
      <c r="B235" s="37" t="s">
        <v>12</v>
      </c>
      <c r="C235" s="113"/>
      <c r="D235" s="138" t="s">
        <v>19</v>
      </c>
      <c r="E235" s="117">
        <v>2</v>
      </c>
      <c r="F235" s="40">
        <v>277</v>
      </c>
      <c r="G235" s="40"/>
      <c r="H235" s="40"/>
      <c r="I235" s="50">
        <f t="shared" si="9"/>
        <v>277</v>
      </c>
      <c r="J235" s="140"/>
    </row>
    <row r="236" spans="1:10" s="12" customFormat="1" ht="19.5" x14ac:dyDescent="0.4">
      <c r="A236" s="5">
        <v>45259</v>
      </c>
      <c r="B236" s="37" t="s">
        <v>12</v>
      </c>
      <c r="C236" s="113"/>
      <c r="D236" s="114" t="s">
        <v>25</v>
      </c>
      <c r="E236" s="117">
        <v>5</v>
      </c>
      <c r="F236" s="40"/>
      <c r="G236" s="40"/>
      <c r="H236" s="40"/>
      <c r="I236" s="50">
        <f t="shared" si="9"/>
        <v>0</v>
      </c>
      <c r="J236" s="140"/>
    </row>
    <row r="237" spans="1:10" s="12" customFormat="1" ht="19.5" x14ac:dyDescent="0.4">
      <c r="A237" s="5">
        <v>45259</v>
      </c>
      <c r="B237" s="37" t="s">
        <v>12</v>
      </c>
      <c r="C237" s="113"/>
      <c r="D237" s="114" t="s">
        <v>23</v>
      </c>
      <c r="E237" s="117">
        <v>2</v>
      </c>
      <c r="F237" s="40"/>
      <c r="G237" s="40"/>
      <c r="H237" s="40"/>
      <c r="I237" s="50">
        <f t="shared" si="9"/>
        <v>0</v>
      </c>
      <c r="J237" s="140"/>
    </row>
    <row r="238" spans="1:10" s="12" customFormat="1" ht="19.5" x14ac:dyDescent="0.4">
      <c r="A238" s="5">
        <v>45259</v>
      </c>
      <c r="B238" s="37" t="s">
        <v>12</v>
      </c>
      <c r="C238" s="113"/>
      <c r="D238" s="114" t="s">
        <v>24</v>
      </c>
      <c r="E238" s="117">
        <v>2</v>
      </c>
      <c r="F238" s="40"/>
      <c r="G238" s="40"/>
      <c r="H238" s="40"/>
      <c r="I238" s="50">
        <f t="shared" si="9"/>
        <v>0</v>
      </c>
      <c r="J238" s="140"/>
    </row>
    <row r="239" spans="1:10" s="12" customFormat="1" ht="19.5" x14ac:dyDescent="0.4">
      <c r="A239" s="5">
        <v>45260</v>
      </c>
      <c r="B239" s="37" t="s">
        <v>12</v>
      </c>
      <c r="C239" s="113"/>
      <c r="D239" s="114" t="s">
        <v>27</v>
      </c>
      <c r="E239" s="117">
        <v>2</v>
      </c>
      <c r="F239" s="40">
        <v>63</v>
      </c>
      <c r="G239" s="40"/>
      <c r="H239" s="40"/>
      <c r="I239" s="50">
        <f t="shared" si="9"/>
        <v>63</v>
      </c>
      <c r="J239" s="140"/>
    </row>
    <row r="240" spans="1:10" s="12" customFormat="1" ht="19.5" x14ac:dyDescent="0.4">
      <c r="A240" s="5">
        <v>45260</v>
      </c>
      <c r="B240" s="37" t="s">
        <v>12</v>
      </c>
      <c r="C240" s="113"/>
      <c r="D240" s="114" t="s">
        <v>27</v>
      </c>
      <c r="E240" s="117">
        <v>3</v>
      </c>
      <c r="F240" s="40">
        <v>100</v>
      </c>
      <c r="G240" s="40"/>
      <c r="H240" s="40"/>
      <c r="I240" s="50">
        <f t="shared" si="9"/>
        <v>100</v>
      </c>
      <c r="J240" s="140"/>
    </row>
    <row r="241" spans="1:10" s="12" customFormat="1" ht="19.5" x14ac:dyDescent="0.4">
      <c r="A241" s="5">
        <v>45260</v>
      </c>
      <c r="B241" s="37" t="s">
        <v>12</v>
      </c>
      <c r="C241" s="113"/>
      <c r="D241" s="114" t="s">
        <v>24</v>
      </c>
      <c r="E241" s="117">
        <v>2</v>
      </c>
      <c r="F241" s="40">
        <v>31</v>
      </c>
      <c r="G241" s="40"/>
      <c r="H241" s="40"/>
      <c r="I241" s="50">
        <f t="shared" si="9"/>
        <v>31</v>
      </c>
      <c r="J241" s="140"/>
    </row>
    <row r="242" spans="1:10" s="12" customFormat="1" ht="19.5" x14ac:dyDescent="0.4">
      <c r="A242" s="5">
        <v>45260</v>
      </c>
      <c r="B242" s="37" t="s">
        <v>12</v>
      </c>
      <c r="C242" s="113"/>
      <c r="D242" s="114" t="s">
        <v>31</v>
      </c>
      <c r="E242" s="117">
        <v>2</v>
      </c>
      <c r="F242" s="40">
        <v>50</v>
      </c>
      <c r="G242" s="40"/>
      <c r="H242" s="40"/>
      <c r="I242" s="50">
        <f t="shared" si="9"/>
        <v>50</v>
      </c>
      <c r="J242" s="140"/>
    </row>
    <row r="243" spans="1:10" s="12" customFormat="1" ht="19.5" x14ac:dyDescent="0.4">
      <c r="A243" s="5">
        <v>45260</v>
      </c>
      <c r="B243" s="37"/>
      <c r="C243" s="113"/>
      <c r="D243" s="114" t="s">
        <v>17</v>
      </c>
      <c r="E243" s="117">
        <v>2</v>
      </c>
      <c r="F243" s="40">
        <v>34</v>
      </c>
      <c r="G243" s="40"/>
      <c r="H243" s="40"/>
      <c r="I243" s="50">
        <f t="shared" si="9"/>
        <v>34</v>
      </c>
      <c r="J243" s="140"/>
    </row>
    <row r="244" spans="1:10" s="12" customFormat="1" ht="19.5" x14ac:dyDescent="0.4">
      <c r="A244" s="5">
        <v>45260</v>
      </c>
      <c r="B244" s="37"/>
      <c r="C244" s="113"/>
      <c r="D244" s="114" t="s">
        <v>17</v>
      </c>
      <c r="E244" s="117">
        <v>4</v>
      </c>
      <c r="F244" s="40"/>
      <c r="G244" s="40"/>
      <c r="H244" s="40"/>
      <c r="I244" s="50">
        <f t="shared" si="9"/>
        <v>0</v>
      </c>
      <c r="J244" s="140"/>
    </row>
    <row r="245" spans="1:10" s="12" customFormat="1" ht="19.5" x14ac:dyDescent="0.4">
      <c r="A245" s="5">
        <v>45260</v>
      </c>
      <c r="B245" s="37"/>
      <c r="C245" s="113"/>
      <c r="D245" s="114" t="s">
        <v>17</v>
      </c>
      <c r="E245" s="117">
        <v>4</v>
      </c>
      <c r="F245" s="40">
        <v>180</v>
      </c>
      <c r="G245" s="40"/>
      <c r="H245" s="40"/>
      <c r="I245" s="50">
        <f t="shared" si="9"/>
        <v>180</v>
      </c>
      <c r="J245" s="140"/>
    </row>
    <row r="246" spans="1:10" s="12" customFormat="1" ht="19.5" x14ac:dyDescent="0.4">
      <c r="A246" s="5">
        <v>45260</v>
      </c>
      <c r="B246" s="37" t="s">
        <v>12</v>
      </c>
      <c r="C246" s="113"/>
      <c r="D246" s="114" t="s">
        <v>25</v>
      </c>
      <c r="E246" s="117">
        <v>2</v>
      </c>
      <c r="F246" s="40"/>
      <c r="G246" s="40"/>
      <c r="H246" s="40"/>
      <c r="I246" s="50">
        <f t="shared" si="9"/>
        <v>0</v>
      </c>
      <c r="J246" s="140"/>
    </row>
    <row r="247" spans="1:10" s="12" customFormat="1" ht="19.5" x14ac:dyDescent="0.4">
      <c r="A247" s="5">
        <v>45260</v>
      </c>
      <c r="B247" s="37" t="s">
        <v>12</v>
      </c>
      <c r="C247" s="113"/>
      <c r="D247" s="114" t="s">
        <v>24</v>
      </c>
      <c r="E247" s="117">
        <v>2</v>
      </c>
      <c r="F247" s="40">
        <v>95</v>
      </c>
      <c r="G247" s="40"/>
      <c r="H247" s="40"/>
      <c r="I247" s="50">
        <f t="shared" si="9"/>
        <v>95</v>
      </c>
      <c r="J247" s="140"/>
    </row>
    <row r="248" spans="1:10" s="12" customFormat="1" ht="19.5" x14ac:dyDescent="0.4">
      <c r="A248" s="5">
        <v>45260</v>
      </c>
      <c r="B248" s="37" t="s">
        <v>12</v>
      </c>
      <c r="C248" s="113"/>
      <c r="D248" s="114" t="s">
        <v>22</v>
      </c>
      <c r="E248" s="117">
        <v>2</v>
      </c>
      <c r="F248" s="40">
        <v>290</v>
      </c>
      <c r="G248" s="40"/>
      <c r="H248" s="40"/>
      <c r="I248" s="50">
        <f t="shared" si="9"/>
        <v>290</v>
      </c>
      <c r="J248" s="140"/>
    </row>
    <row r="249" spans="1:10" s="12" customFormat="1" ht="19.5" x14ac:dyDescent="0.4">
      <c r="A249" s="38">
        <v>45261</v>
      </c>
      <c r="B249" s="37" t="s">
        <v>12</v>
      </c>
      <c r="C249" s="113"/>
      <c r="D249" s="114" t="s">
        <v>24</v>
      </c>
      <c r="E249" s="54">
        <v>4</v>
      </c>
      <c r="F249" s="40">
        <v>55</v>
      </c>
      <c r="G249" s="40"/>
      <c r="H249" s="40"/>
      <c r="I249" s="50">
        <f t="shared" si="9"/>
        <v>55</v>
      </c>
      <c r="J249" s="140"/>
    </row>
    <row r="250" spans="1:10" s="12" customFormat="1" ht="19.5" x14ac:dyDescent="0.4">
      <c r="A250" s="38">
        <v>45261</v>
      </c>
      <c r="B250" s="37" t="s">
        <v>12</v>
      </c>
      <c r="C250" s="113"/>
      <c r="D250" s="114" t="s">
        <v>31</v>
      </c>
      <c r="E250" s="54">
        <v>5</v>
      </c>
      <c r="F250" s="40">
        <v>175</v>
      </c>
      <c r="G250" s="40"/>
      <c r="H250" s="40"/>
      <c r="I250" s="50">
        <f t="shared" ref="I250:I256" si="11">SUM(F250:H250)</f>
        <v>175</v>
      </c>
      <c r="J250" s="140"/>
    </row>
    <row r="251" spans="1:10" s="12" customFormat="1" ht="19.5" x14ac:dyDescent="0.4">
      <c r="A251" s="38">
        <v>45261</v>
      </c>
      <c r="B251" s="37" t="s">
        <v>12</v>
      </c>
      <c r="C251" s="113"/>
      <c r="D251" s="114" t="s">
        <v>23</v>
      </c>
      <c r="E251" s="54">
        <v>5</v>
      </c>
      <c r="F251" s="40">
        <v>33</v>
      </c>
      <c r="G251" s="40"/>
      <c r="H251" s="40"/>
      <c r="I251" s="50">
        <f t="shared" si="11"/>
        <v>33</v>
      </c>
      <c r="J251" s="140"/>
    </row>
    <row r="252" spans="1:10" s="12" customFormat="1" ht="19.5" x14ac:dyDescent="0.4">
      <c r="A252" s="38">
        <v>45261</v>
      </c>
      <c r="B252" s="37" t="s">
        <v>12</v>
      </c>
      <c r="C252" s="113"/>
      <c r="D252" s="114" t="s">
        <v>25</v>
      </c>
      <c r="E252" s="54">
        <v>2</v>
      </c>
      <c r="F252" s="40">
        <v>65</v>
      </c>
      <c r="G252" s="40"/>
      <c r="H252" s="40"/>
      <c r="I252" s="50">
        <f t="shared" si="11"/>
        <v>65</v>
      </c>
      <c r="J252" s="140"/>
    </row>
    <row r="253" spans="1:10" s="12" customFormat="1" ht="19.5" x14ac:dyDescent="0.4">
      <c r="A253" s="38">
        <v>45261</v>
      </c>
      <c r="B253" s="37" t="s">
        <v>12</v>
      </c>
      <c r="C253" s="113"/>
      <c r="D253" s="114" t="s">
        <v>25</v>
      </c>
      <c r="E253" s="54">
        <v>2</v>
      </c>
      <c r="F253" s="40">
        <v>60</v>
      </c>
      <c r="G253" s="40"/>
      <c r="H253" s="40"/>
      <c r="I253" s="50">
        <f t="shared" si="11"/>
        <v>60</v>
      </c>
      <c r="J253" s="140"/>
    </row>
    <row r="254" spans="1:10" s="12" customFormat="1" ht="19.5" x14ac:dyDescent="0.4">
      <c r="A254" s="38">
        <v>45261</v>
      </c>
      <c r="B254" s="37" t="s">
        <v>12</v>
      </c>
      <c r="C254" s="113"/>
      <c r="D254" s="114" t="s">
        <v>21</v>
      </c>
      <c r="E254" s="54">
        <v>7</v>
      </c>
      <c r="F254" s="40">
        <v>148</v>
      </c>
      <c r="G254" s="40"/>
      <c r="H254" s="40"/>
      <c r="I254" s="50">
        <f t="shared" si="11"/>
        <v>148</v>
      </c>
      <c r="J254" s="140"/>
    </row>
    <row r="255" spans="1:10" s="12" customFormat="1" ht="19.5" x14ac:dyDescent="0.4">
      <c r="A255" s="38">
        <v>45261</v>
      </c>
      <c r="B255" s="37" t="s">
        <v>12</v>
      </c>
      <c r="C255" s="113"/>
      <c r="D255" s="114" t="s">
        <v>24</v>
      </c>
      <c r="E255" s="54">
        <v>2</v>
      </c>
      <c r="F255" s="40"/>
      <c r="G255" s="40"/>
      <c r="H255" s="40"/>
      <c r="I255" s="50">
        <f t="shared" si="11"/>
        <v>0</v>
      </c>
      <c r="J255" s="140"/>
    </row>
    <row r="256" spans="1:10" s="12" customFormat="1" ht="19.5" x14ac:dyDescent="0.4">
      <c r="A256" s="38">
        <v>45261</v>
      </c>
      <c r="B256" s="37" t="s">
        <v>12</v>
      </c>
      <c r="C256" s="113"/>
      <c r="D256" s="114" t="s">
        <v>21</v>
      </c>
      <c r="E256" s="54">
        <v>2</v>
      </c>
      <c r="F256" s="40"/>
      <c r="G256" s="40"/>
      <c r="H256" s="40"/>
      <c r="I256" s="50">
        <f t="shared" si="11"/>
        <v>0</v>
      </c>
      <c r="J256" s="140"/>
    </row>
    <row r="257" spans="1:10" s="12" customFormat="1" ht="19.5" x14ac:dyDescent="0.4">
      <c r="A257" s="38">
        <v>45262</v>
      </c>
      <c r="B257" s="37"/>
      <c r="C257" s="113"/>
      <c r="D257" s="114" t="s">
        <v>17</v>
      </c>
      <c r="E257" s="54">
        <v>3</v>
      </c>
      <c r="F257" s="40">
        <v>15</v>
      </c>
      <c r="G257" s="40"/>
      <c r="H257" s="40"/>
      <c r="I257" s="50">
        <f t="shared" ref="I257:I274" si="12">SUM(F257:H257)</f>
        <v>15</v>
      </c>
      <c r="J257" s="140"/>
    </row>
    <row r="258" spans="1:10" s="12" customFormat="1" ht="19.5" x14ac:dyDescent="0.4">
      <c r="A258" s="38">
        <v>45262</v>
      </c>
      <c r="B258" s="37" t="s">
        <v>12</v>
      </c>
      <c r="C258" s="113"/>
      <c r="D258" s="114" t="s">
        <v>21</v>
      </c>
      <c r="E258" s="54">
        <v>3</v>
      </c>
      <c r="F258" s="40">
        <v>23</v>
      </c>
      <c r="G258" s="40"/>
      <c r="H258" s="40"/>
      <c r="I258" s="50">
        <f t="shared" si="12"/>
        <v>23</v>
      </c>
      <c r="J258" s="140"/>
    </row>
    <row r="259" spans="1:10" s="12" customFormat="1" ht="19.5" x14ac:dyDescent="0.4">
      <c r="A259" s="38">
        <v>45262</v>
      </c>
      <c r="B259" s="37" t="s">
        <v>12</v>
      </c>
      <c r="C259" s="113"/>
      <c r="D259" s="114" t="s">
        <v>30</v>
      </c>
      <c r="E259" s="54">
        <v>4</v>
      </c>
      <c r="F259" s="40">
        <v>175</v>
      </c>
      <c r="G259" s="40"/>
      <c r="H259" s="40"/>
      <c r="I259" s="50">
        <f t="shared" si="12"/>
        <v>175</v>
      </c>
      <c r="J259" s="140"/>
    </row>
    <row r="260" spans="1:10" s="12" customFormat="1" ht="19.5" x14ac:dyDescent="0.4">
      <c r="A260" s="38">
        <v>45262</v>
      </c>
      <c r="B260" s="37"/>
      <c r="C260" s="113"/>
      <c r="D260" s="114" t="s">
        <v>17</v>
      </c>
      <c r="E260" s="54">
        <v>5</v>
      </c>
      <c r="F260" s="40">
        <v>27</v>
      </c>
      <c r="G260" s="40"/>
      <c r="H260" s="40"/>
      <c r="I260" s="50">
        <f t="shared" si="12"/>
        <v>27</v>
      </c>
      <c r="J260" s="140"/>
    </row>
    <row r="261" spans="1:10" s="12" customFormat="1" ht="19.5" x14ac:dyDescent="0.4">
      <c r="A261" s="38">
        <v>45262</v>
      </c>
      <c r="B261" s="37" t="s">
        <v>12</v>
      </c>
      <c r="C261" s="113"/>
      <c r="D261" s="114" t="s">
        <v>31</v>
      </c>
      <c r="E261" s="54">
        <v>2</v>
      </c>
      <c r="F261" s="40">
        <v>119</v>
      </c>
      <c r="G261" s="40"/>
      <c r="H261" s="40"/>
      <c r="I261" s="50">
        <f t="shared" si="12"/>
        <v>119</v>
      </c>
      <c r="J261" s="140"/>
    </row>
    <row r="262" spans="1:10" s="12" customFormat="1" ht="19.5" x14ac:dyDescent="0.4">
      <c r="A262" s="38">
        <v>45263</v>
      </c>
      <c r="B262" s="37" t="s">
        <v>12</v>
      </c>
      <c r="C262" s="113"/>
      <c r="D262" s="114" t="s">
        <v>21</v>
      </c>
      <c r="E262" s="54">
        <v>2</v>
      </c>
      <c r="F262" s="40"/>
      <c r="G262" s="40"/>
      <c r="H262" s="40"/>
      <c r="I262" s="50">
        <f t="shared" si="12"/>
        <v>0</v>
      </c>
      <c r="J262" s="140"/>
    </row>
    <row r="263" spans="1:10" s="12" customFormat="1" ht="19.5" x14ac:dyDescent="0.4">
      <c r="A263" s="38">
        <v>45263</v>
      </c>
      <c r="B263" s="37" t="s">
        <v>12</v>
      </c>
      <c r="C263" s="113"/>
      <c r="D263" s="114" t="s">
        <v>23</v>
      </c>
      <c r="E263" s="54">
        <v>1</v>
      </c>
      <c r="F263" s="40"/>
      <c r="G263" s="40"/>
      <c r="H263" s="40"/>
      <c r="I263" s="50">
        <f t="shared" si="12"/>
        <v>0</v>
      </c>
      <c r="J263" s="140"/>
    </row>
    <row r="264" spans="1:10" s="12" customFormat="1" ht="15.75" x14ac:dyDescent="0.25">
      <c r="A264" s="38">
        <v>45263</v>
      </c>
      <c r="B264" s="37" t="s">
        <v>12</v>
      </c>
      <c r="C264" s="113"/>
      <c r="D264" s="138" t="s">
        <v>19</v>
      </c>
      <c r="E264" s="54">
        <v>2</v>
      </c>
      <c r="F264" s="40"/>
      <c r="G264" s="40"/>
      <c r="H264" s="40"/>
      <c r="I264" s="50">
        <f t="shared" si="12"/>
        <v>0</v>
      </c>
      <c r="J264" s="140"/>
    </row>
    <row r="265" spans="1:10" s="12" customFormat="1" ht="19.5" x14ac:dyDescent="0.4">
      <c r="A265" s="5">
        <v>45264</v>
      </c>
      <c r="B265" s="37"/>
      <c r="C265" s="113"/>
      <c r="D265" s="114" t="s">
        <v>17</v>
      </c>
      <c r="E265" s="117">
        <v>2</v>
      </c>
      <c r="F265" s="40">
        <v>132</v>
      </c>
      <c r="G265" s="40"/>
      <c r="H265" s="40"/>
      <c r="I265" s="50">
        <f t="shared" si="12"/>
        <v>132</v>
      </c>
      <c r="J265" s="140"/>
    </row>
    <row r="266" spans="1:10" s="12" customFormat="1" ht="19.5" x14ac:dyDescent="0.4">
      <c r="A266" s="5">
        <v>45264</v>
      </c>
      <c r="B266" s="37" t="s">
        <v>12</v>
      </c>
      <c r="C266" s="113"/>
      <c r="D266" s="114" t="s">
        <v>25</v>
      </c>
      <c r="E266" s="117">
        <v>2</v>
      </c>
      <c r="F266" s="40">
        <v>19</v>
      </c>
      <c r="G266" s="40"/>
      <c r="H266" s="40"/>
      <c r="I266" s="50">
        <f t="shared" si="12"/>
        <v>19</v>
      </c>
      <c r="J266" s="140"/>
    </row>
    <row r="267" spans="1:10" s="12" customFormat="1" ht="19.5" x14ac:dyDescent="0.4">
      <c r="A267" s="5">
        <v>45264</v>
      </c>
      <c r="B267" s="37" t="s">
        <v>12</v>
      </c>
      <c r="C267" s="113"/>
      <c r="D267" s="114" t="s">
        <v>27</v>
      </c>
      <c r="E267" s="117">
        <v>15</v>
      </c>
      <c r="F267" s="40">
        <v>551</v>
      </c>
      <c r="G267" s="40"/>
      <c r="H267" s="40"/>
      <c r="I267" s="50">
        <f t="shared" si="12"/>
        <v>551</v>
      </c>
      <c r="J267" s="140"/>
    </row>
    <row r="268" spans="1:10" s="12" customFormat="1" ht="19.5" x14ac:dyDescent="0.4">
      <c r="A268" s="5">
        <v>45264</v>
      </c>
      <c r="B268" s="37" t="s">
        <v>12</v>
      </c>
      <c r="C268" s="113"/>
      <c r="D268" s="114" t="s">
        <v>23</v>
      </c>
      <c r="E268" s="117">
        <v>3</v>
      </c>
      <c r="F268" s="40"/>
      <c r="G268" s="40"/>
      <c r="H268" s="40"/>
      <c r="I268" s="50">
        <f t="shared" si="12"/>
        <v>0</v>
      </c>
      <c r="J268" s="140"/>
    </row>
    <row r="269" spans="1:10" s="12" customFormat="1" ht="19.5" x14ac:dyDescent="0.4">
      <c r="A269" s="5">
        <v>45264</v>
      </c>
      <c r="B269" s="37" t="s">
        <v>12</v>
      </c>
      <c r="C269" s="113"/>
      <c r="D269" s="114" t="s">
        <v>23</v>
      </c>
      <c r="E269" s="117">
        <v>2</v>
      </c>
      <c r="F269" s="40">
        <v>79</v>
      </c>
      <c r="G269" s="40"/>
      <c r="H269" s="40"/>
      <c r="I269" s="50">
        <f t="shared" si="12"/>
        <v>79</v>
      </c>
      <c r="J269" s="140"/>
    </row>
    <row r="270" spans="1:10" s="12" customFormat="1" ht="19.5" x14ac:dyDescent="0.4">
      <c r="A270" s="5">
        <v>45264</v>
      </c>
      <c r="B270" s="37" t="s">
        <v>12</v>
      </c>
      <c r="C270" s="113"/>
      <c r="D270" s="114" t="s">
        <v>23</v>
      </c>
      <c r="E270" s="117">
        <v>4</v>
      </c>
      <c r="F270" s="40">
        <v>52</v>
      </c>
      <c r="G270" s="40"/>
      <c r="H270" s="40"/>
      <c r="I270" s="50">
        <f t="shared" si="12"/>
        <v>52</v>
      </c>
      <c r="J270" s="140"/>
    </row>
    <row r="271" spans="1:10" s="12" customFormat="1" ht="19.5" x14ac:dyDescent="0.4">
      <c r="A271" s="5">
        <v>45264</v>
      </c>
      <c r="B271" s="37"/>
      <c r="C271" s="113"/>
      <c r="D271" s="114" t="s">
        <v>17</v>
      </c>
      <c r="E271" s="117">
        <v>2</v>
      </c>
      <c r="F271" s="40">
        <v>70</v>
      </c>
      <c r="G271" s="40"/>
      <c r="H271" s="40"/>
      <c r="I271" s="50">
        <f t="shared" si="12"/>
        <v>70</v>
      </c>
      <c r="J271" s="140"/>
    </row>
    <row r="272" spans="1:10" s="12" customFormat="1" ht="19.5" x14ac:dyDescent="0.4">
      <c r="A272" s="5">
        <v>45265</v>
      </c>
      <c r="B272" s="37" t="s">
        <v>12</v>
      </c>
      <c r="C272" s="113"/>
      <c r="D272" s="114" t="s">
        <v>27</v>
      </c>
      <c r="E272" s="117">
        <v>4</v>
      </c>
      <c r="F272" s="40">
        <v>56</v>
      </c>
      <c r="G272" s="40"/>
      <c r="H272" s="40"/>
      <c r="I272" s="50">
        <f t="shared" si="12"/>
        <v>56</v>
      </c>
      <c r="J272" s="140"/>
    </row>
    <row r="273" spans="1:10" s="12" customFormat="1" ht="19.5" x14ac:dyDescent="0.4">
      <c r="A273" s="5">
        <v>45265</v>
      </c>
      <c r="B273" s="37"/>
      <c r="C273" s="113"/>
      <c r="D273" s="114" t="s">
        <v>17</v>
      </c>
      <c r="E273" s="117">
        <v>2</v>
      </c>
      <c r="F273" s="40">
        <v>51</v>
      </c>
      <c r="G273" s="40"/>
      <c r="H273" s="40"/>
      <c r="I273" s="50">
        <f t="shared" si="12"/>
        <v>51</v>
      </c>
      <c r="J273" s="140"/>
    </row>
    <row r="274" spans="1:10" s="12" customFormat="1" ht="19.5" x14ac:dyDescent="0.4">
      <c r="A274" s="5">
        <v>45265</v>
      </c>
      <c r="B274" s="37"/>
      <c r="C274" s="113"/>
      <c r="D274" s="114" t="s">
        <v>17</v>
      </c>
      <c r="E274" s="117">
        <v>2</v>
      </c>
      <c r="F274" s="40">
        <v>120</v>
      </c>
      <c r="G274" s="40"/>
      <c r="H274" s="40"/>
      <c r="I274" s="50">
        <f t="shared" si="12"/>
        <v>120</v>
      </c>
      <c r="J274" s="140"/>
    </row>
    <row r="275" spans="1:10" s="12" customFormat="1" ht="19.5" x14ac:dyDescent="0.4">
      <c r="A275" s="5">
        <v>45265</v>
      </c>
      <c r="B275" s="37" t="s">
        <v>12</v>
      </c>
      <c r="C275" s="113"/>
      <c r="D275" s="114" t="s">
        <v>30</v>
      </c>
      <c r="E275" s="117">
        <v>3</v>
      </c>
      <c r="F275" s="40">
        <v>72</v>
      </c>
      <c r="G275" s="40"/>
      <c r="H275" s="40"/>
      <c r="I275" s="50">
        <f t="shared" ref="I275:I279" si="13">SUM(F275:H275)</f>
        <v>72</v>
      </c>
      <c r="J275" s="140"/>
    </row>
    <row r="276" spans="1:10" s="12" customFormat="1" ht="19.5" x14ac:dyDescent="0.4">
      <c r="A276" s="5">
        <v>45265</v>
      </c>
      <c r="B276" s="37" t="s">
        <v>12</v>
      </c>
      <c r="C276" s="113"/>
      <c r="D276" s="114" t="s">
        <v>29</v>
      </c>
      <c r="E276" s="117">
        <v>4</v>
      </c>
      <c r="F276" s="40">
        <v>50</v>
      </c>
      <c r="G276" s="40"/>
      <c r="H276" s="40"/>
      <c r="I276" s="50">
        <f t="shared" si="13"/>
        <v>50</v>
      </c>
      <c r="J276" s="140"/>
    </row>
    <row r="277" spans="1:10" s="12" customFormat="1" ht="19.5" x14ac:dyDescent="0.4">
      <c r="A277" s="5">
        <v>45266</v>
      </c>
      <c r="B277" s="37" t="s">
        <v>12</v>
      </c>
      <c r="C277" s="113"/>
      <c r="D277" s="114" t="s">
        <v>27</v>
      </c>
      <c r="E277" s="117">
        <v>3</v>
      </c>
      <c r="F277" s="40">
        <v>61</v>
      </c>
      <c r="G277" s="40"/>
      <c r="H277" s="40"/>
      <c r="I277" s="50">
        <f t="shared" si="13"/>
        <v>61</v>
      </c>
      <c r="J277" s="140"/>
    </row>
    <row r="278" spans="1:10" s="12" customFormat="1" ht="19.5" x14ac:dyDescent="0.4">
      <c r="A278" s="5">
        <v>45266</v>
      </c>
      <c r="B278" s="37"/>
      <c r="C278" s="113"/>
      <c r="D278" s="114" t="s">
        <v>17</v>
      </c>
      <c r="E278" s="117">
        <v>5</v>
      </c>
      <c r="F278" s="40">
        <v>12</v>
      </c>
      <c r="G278" s="40"/>
      <c r="H278" s="40"/>
      <c r="I278" s="50">
        <f t="shared" si="13"/>
        <v>12</v>
      </c>
      <c r="J278" s="140"/>
    </row>
    <row r="279" spans="1:10" s="12" customFormat="1" ht="19.5" x14ac:dyDescent="0.4">
      <c r="A279" s="5">
        <v>45266</v>
      </c>
      <c r="B279" s="37" t="s">
        <v>12</v>
      </c>
      <c r="C279" s="113"/>
      <c r="D279" s="114" t="s">
        <v>30</v>
      </c>
      <c r="E279" s="117">
        <v>5</v>
      </c>
      <c r="F279" s="40">
        <v>170</v>
      </c>
      <c r="G279" s="40"/>
      <c r="H279" s="40"/>
      <c r="I279" s="50">
        <f t="shared" si="13"/>
        <v>170</v>
      </c>
      <c r="J279" s="140"/>
    </row>
    <row r="280" spans="1:10" s="12" customFormat="1" ht="19.5" x14ac:dyDescent="0.4">
      <c r="A280" s="5">
        <v>45266</v>
      </c>
      <c r="B280" s="37" t="s">
        <v>12</v>
      </c>
      <c r="C280" s="113"/>
      <c r="D280" s="114" t="s">
        <v>25</v>
      </c>
      <c r="E280" s="117">
        <v>9</v>
      </c>
      <c r="F280" s="40">
        <v>45</v>
      </c>
      <c r="G280" s="40"/>
      <c r="H280" s="40"/>
      <c r="I280" s="50">
        <f t="shared" ref="I280:I303" si="14">SUM(F280:H280)</f>
        <v>45</v>
      </c>
      <c r="J280" s="140"/>
    </row>
    <row r="281" spans="1:10" s="12" customFormat="1" ht="19.5" x14ac:dyDescent="0.4">
      <c r="A281" s="5">
        <v>45266</v>
      </c>
      <c r="B281" s="37" t="s">
        <v>12</v>
      </c>
      <c r="C281" s="113"/>
      <c r="D281" s="114" t="s">
        <v>21</v>
      </c>
      <c r="E281" s="117">
        <v>2</v>
      </c>
      <c r="F281" s="40">
        <v>35</v>
      </c>
      <c r="G281" s="40"/>
      <c r="H281" s="40"/>
      <c r="I281" s="50">
        <f t="shared" si="14"/>
        <v>35</v>
      </c>
      <c r="J281" s="140"/>
    </row>
    <row r="282" spans="1:10" s="12" customFormat="1" ht="19.5" x14ac:dyDescent="0.4">
      <c r="A282" s="5">
        <v>45266</v>
      </c>
      <c r="B282" s="37" t="s">
        <v>12</v>
      </c>
      <c r="C282" s="113"/>
      <c r="D282" s="114" t="s">
        <v>25</v>
      </c>
      <c r="E282" s="117">
        <v>6</v>
      </c>
      <c r="F282" s="40">
        <v>52</v>
      </c>
      <c r="G282" s="40"/>
      <c r="H282" s="40"/>
      <c r="I282" s="50">
        <f t="shared" si="14"/>
        <v>52</v>
      </c>
      <c r="J282" s="140"/>
    </row>
    <row r="283" spans="1:10" s="12" customFormat="1" ht="19.5" x14ac:dyDescent="0.4">
      <c r="A283" s="5">
        <v>45266</v>
      </c>
      <c r="B283" s="37" t="s">
        <v>12</v>
      </c>
      <c r="C283" s="113"/>
      <c r="D283" s="114" t="s">
        <v>21</v>
      </c>
      <c r="E283" s="117">
        <v>4</v>
      </c>
      <c r="F283" s="40"/>
      <c r="G283" s="40"/>
      <c r="H283" s="40"/>
      <c r="I283" s="50">
        <f t="shared" si="14"/>
        <v>0</v>
      </c>
      <c r="J283" s="140"/>
    </row>
    <row r="284" spans="1:10" s="12" customFormat="1" ht="19.5" x14ac:dyDescent="0.4">
      <c r="A284" s="5">
        <v>45266</v>
      </c>
      <c r="B284" s="37" t="s">
        <v>12</v>
      </c>
      <c r="C284" s="113"/>
      <c r="D284" s="114" t="s">
        <v>20</v>
      </c>
      <c r="E284" s="117">
        <v>2</v>
      </c>
      <c r="F284" s="40"/>
      <c r="G284" s="40"/>
      <c r="H284" s="40"/>
      <c r="I284" s="50">
        <f t="shared" si="14"/>
        <v>0</v>
      </c>
      <c r="J284" s="140"/>
    </row>
    <row r="285" spans="1:10" s="12" customFormat="1" ht="19.5" x14ac:dyDescent="0.4">
      <c r="A285" s="38">
        <v>45267</v>
      </c>
      <c r="B285" s="37" t="s">
        <v>12</v>
      </c>
      <c r="C285" s="113"/>
      <c r="D285" s="114" t="s">
        <v>30</v>
      </c>
      <c r="E285" s="117">
        <v>3</v>
      </c>
      <c r="F285" s="40"/>
      <c r="G285" s="40"/>
      <c r="H285" s="40"/>
      <c r="I285" s="50">
        <f t="shared" si="14"/>
        <v>0</v>
      </c>
      <c r="J285" s="140"/>
    </row>
    <row r="286" spans="1:10" s="12" customFormat="1" ht="19.5" x14ac:dyDescent="0.4">
      <c r="A286" s="38">
        <v>45267</v>
      </c>
      <c r="B286" s="37" t="s">
        <v>12</v>
      </c>
      <c r="C286" s="113"/>
      <c r="D286" s="114" t="s">
        <v>27</v>
      </c>
      <c r="E286" s="117">
        <v>7</v>
      </c>
      <c r="F286" s="40">
        <v>7</v>
      </c>
      <c r="G286" s="40"/>
      <c r="H286" s="40"/>
      <c r="I286" s="50">
        <f t="shared" si="14"/>
        <v>7</v>
      </c>
      <c r="J286" s="140"/>
    </row>
    <row r="287" spans="1:10" s="12" customFormat="1" ht="19.5" x14ac:dyDescent="0.4">
      <c r="A287" s="38">
        <v>45267</v>
      </c>
      <c r="B287" s="37" t="s">
        <v>12</v>
      </c>
      <c r="C287" s="113"/>
      <c r="D287" s="114" t="s">
        <v>27</v>
      </c>
      <c r="E287" s="117">
        <v>6</v>
      </c>
      <c r="F287" s="40">
        <v>160</v>
      </c>
      <c r="G287" s="40"/>
      <c r="H287" s="40"/>
      <c r="I287" s="50">
        <f t="shared" si="14"/>
        <v>160</v>
      </c>
      <c r="J287" s="140"/>
    </row>
    <row r="288" spans="1:10" s="12" customFormat="1" ht="19.5" x14ac:dyDescent="0.4">
      <c r="A288" s="38">
        <v>45267</v>
      </c>
      <c r="B288" s="37" t="s">
        <v>12</v>
      </c>
      <c r="C288" s="113"/>
      <c r="D288" s="114" t="s">
        <v>21</v>
      </c>
      <c r="E288" s="117">
        <v>2</v>
      </c>
      <c r="F288" s="40">
        <v>85</v>
      </c>
      <c r="G288" s="40"/>
      <c r="H288" s="40"/>
      <c r="I288" s="50">
        <f t="shared" si="14"/>
        <v>85</v>
      </c>
      <c r="J288" s="140"/>
    </row>
    <row r="289" spans="1:10" s="12" customFormat="1" ht="19.5" x14ac:dyDescent="0.4">
      <c r="A289" s="38">
        <v>45267</v>
      </c>
      <c r="B289" s="37" t="s">
        <v>12</v>
      </c>
      <c r="C289" s="113"/>
      <c r="D289" s="114" t="s">
        <v>31</v>
      </c>
      <c r="E289" s="117">
        <v>2</v>
      </c>
      <c r="F289" s="40"/>
      <c r="G289" s="40"/>
      <c r="H289" s="40"/>
      <c r="I289" s="50">
        <f t="shared" si="14"/>
        <v>0</v>
      </c>
      <c r="J289" s="140"/>
    </row>
    <row r="290" spans="1:10" s="12" customFormat="1" ht="19.5" x14ac:dyDescent="0.4">
      <c r="A290" s="38">
        <v>45267</v>
      </c>
      <c r="B290" s="37"/>
      <c r="C290" s="113"/>
      <c r="D290" s="114" t="s">
        <v>17</v>
      </c>
      <c r="E290" s="117">
        <v>2</v>
      </c>
      <c r="F290" s="40"/>
      <c r="G290" s="40"/>
      <c r="H290" s="40"/>
      <c r="I290" s="50">
        <f t="shared" si="14"/>
        <v>0</v>
      </c>
      <c r="J290" s="140"/>
    </row>
    <row r="291" spans="1:10" s="12" customFormat="1" ht="19.5" x14ac:dyDescent="0.4">
      <c r="A291" s="38">
        <v>45268</v>
      </c>
      <c r="B291" s="37" t="s">
        <v>12</v>
      </c>
      <c r="C291" s="113"/>
      <c r="D291" s="114" t="s">
        <v>24</v>
      </c>
      <c r="E291" s="54">
        <v>3</v>
      </c>
      <c r="F291" s="40">
        <v>12</v>
      </c>
      <c r="G291" s="40"/>
      <c r="H291" s="40"/>
      <c r="I291" s="50">
        <f t="shared" si="14"/>
        <v>12</v>
      </c>
      <c r="J291" s="140"/>
    </row>
    <row r="292" spans="1:10" s="12" customFormat="1" ht="19.5" x14ac:dyDescent="0.4">
      <c r="A292" s="38">
        <v>45268</v>
      </c>
      <c r="B292" s="37"/>
      <c r="C292" s="113"/>
      <c r="D292" s="114" t="s">
        <v>17</v>
      </c>
      <c r="E292" s="2">
        <v>2</v>
      </c>
      <c r="F292" s="40">
        <v>46</v>
      </c>
      <c r="G292" s="40"/>
      <c r="H292" s="40"/>
      <c r="I292" s="50">
        <f t="shared" si="14"/>
        <v>46</v>
      </c>
      <c r="J292" s="140"/>
    </row>
    <row r="293" spans="1:10" s="12" customFormat="1" ht="19.5" x14ac:dyDescent="0.4">
      <c r="A293" s="38">
        <v>45268</v>
      </c>
      <c r="B293" s="37" t="s">
        <v>12</v>
      </c>
      <c r="C293" s="113"/>
      <c r="D293" s="114" t="s">
        <v>21</v>
      </c>
      <c r="E293" s="2">
        <v>3</v>
      </c>
      <c r="F293" s="40">
        <v>42</v>
      </c>
      <c r="G293" s="40"/>
      <c r="H293" s="40"/>
      <c r="I293" s="50">
        <f t="shared" si="14"/>
        <v>42</v>
      </c>
      <c r="J293" s="140"/>
    </row>
    <row r="294" spans="1:10" s="12" customFormat="1" ht="19.5" x14ac:dyDescent="0.4">
      <c r="A294" s="38">
        <v>45268</v>
      </c>
      <c r="B294" s="37" t="s">
        <v>12</v>
      </c>
      <c r="C294" s="113"/>
      <c r="D294" s="114" t="s">
        <v>27</v>
      </c>
      <c r="E294" s="2">
        <v>2</v>
      </c>
      <c r="F294" s="40">
        <v>0</v>
      </c>
      <c r="G294" s="40"/>
      <c r="H294" s="40"/>
      <c r="I294" s="50">
        <f t="shared" si="14"/>
        <v>0</v>
      </c>
      <c r="J294" s="140"/>
    </row>
    <row r="295" spans="1:10" s="12" customFormat="1" ht="19.5" x14ac:dyDescent="0.4">
      <c r="A295" s="38">
        <v>45268</v>
      </c>
      <c r="B295" s="37" t="s">
        <v>12</v>
      </c>
      <c r="C295" s="113"/>
      <c r="D295" s="114" t="s">
        <v>30</v>
      </c>
      <c r="E295" s="2">
        <v>14</v>
      </c>
      <c r="F295" s="40">
        <v>63</v>
      </c>
      <c r="G295" s="40"/>
      <c r="H295" s="40"/>
      <c r="I295" s="50">
        <f t="shared" si="14"/>
        <v>63</v>
      </c>
      <c r="J295" s="140"/>
    </row>
    <row r="296" spans="1:10" s="12" customFormat="1" ht="19.5" x14ac:dyDescent="0.4">
      <c r="A296" s="38">
        <v>45268</v>
      </c>
      <c r="B296" s="37" t="s">
        <v>12</v>
      </c>
      <c r="C296" s="113"/>
      <c r="D296" s="114" t="s">
        <v>24</v>
      </c>
      <c r="E296" s="2">
        <v>4</v>
      </c>
      <c r="F296" s="40">
        <v>39</v>
      </c>
      <c r="G296" s="40"/>
      <c r="H296" s="40"/>
      <c r="I296" s="50">
        <f t="shared" si="14"/>
        <v>39</v>
      </c>
      <c r="J296" s="140"/>
    </row>
    <row r="297" spans="1:10" s="12" customFormat="1" ht="19.5" x14ac:dyDescent="0.4">
      <c r="A297" s="38">
        <v>45268</v>
      </c>
      <c r="B297" s="37"/>
      <c r="C297" s="113"/>
      <c r="D297" s="114" t="s">
        <v>17</v>
      </c>
      <c r="E297" s="2">
        <v>5</v>
      </c>
      <c r="F297" s="40">
        <v>200</v>
      </c>
      <c r="G297" s="40"/>
      <c r="H297" s="40"/>
      <c r="I297" s="50">
        <f t="shared" si="14"/>
        <v>200</v>
      </c>
      <c r="J297" s="140"/>
    </row>
    <row r="298" spans="1:10" s="12" customFormat="1" ht="19.5" x14ac:dyDescent="0.4">
      <c r="A298" s="38">
        <v>45268</v>
      </c>
      <c r="B298" s="37" t="s">
        <v>12</v>
      </c>
      <c r="C298" s="113"/>
      <c r="D298" s="114" t="s">
        <v>31</v>
      </c>
      <c r="E298" s="2">
        <v>3</v>
      </c>
      <c r="F298" s="40">
        <v>147</v>
      </c>
      <c r="G298" s="40"/>
      <c r="H298" s="40"/>
      <c r="I298" s="50">
        <f t="shared" si="14"/>
        <v>147</v>
      </c>
      <c r="J298" s="140"/>
    </row>
    <row r="299" spans="1:10" s="12" customFormat="1" ht="19.5" x14ac:dyDescent="0.4">
      <c r="A299" s="38">
        <v>45268</v>
      </c>
      <c r="B299" s="37" t="s">
        <v>12</v>
      </c>
      <c r="C299" s="113"/>
      <c r="D299" s="114" t="s">
        <v>24</v>
      </c>
      <c r="E299" s="2">
        <v>3</v>
      </c>
      <c r="F299" s="40">
        <v>0</v>
      </c>
      <c r="G299" s="40"/>
      <c r="H299" s="40"/>
      <c r="I299" s="50">
        <f t="shared" si="14"/>
        <v>0</v>
      </c>
      <c r="J299" s="140"/>
    </row>
    <row r="300" spans="1:10" s="12" customFormat="1" ht="19.5" x14ac:dyDescent="0.4">
      <c r="A300" s="5">
        <v>45269</v>
      </c>
      <c r="B300" s="37" t="s">
        <v>12</v>
      </c>
      <c r="C300" s="113"/>
      <c r="D300" s="114" t="s">
        <v>30</v>
      </c>
      <c r="E300" s="117">
        <v>3</v>
      </c>
      <c r="F300" s="40">
        <v>75</v>
      </c>
      <c r="G300" s="40"/>
      <c r="H300" s="40"/>
      <c r="I300" s="50">
        <f t="shared" si="14"/>
        <v>75</v>
      </c>
      <c r="J300" s="140"/>
    </row>
    <row r="301" spans="1:10" s="12" customFormat="1" ht="19.5" x14ac:dyDescent="0.4">
      <c r="A301" s="5">
        <v>45269</v>
      </c>
      <c r="B301" s="37" t="s">
        <v>12</v>
      </c>
      <c r="C301" s="113"/>
      <c r="D301" s="114" t="s">
        <v>27</v>
      </c>
      <c r="E301" s="117">
        <v>3</v>
      </c>
      <c r="F301" s="40">
        <v>164</v>
      </c>
      <c r="G301" s="40"/>
      <c r="H301" s="40"/>
      <c r="I301" s="50">
        <f t="shared" si="14"/>
        <v>164</v>
      </c>
      <c r="J301" s="140"/>
    </row>
    <row r="302" spans="1:10" s="12" customFormat="1" ht="19.5" x14ac:dyDescent="0.4">
      <c r="A302" s="5">
        <v>45269</v>
      </c>
      <c r="B302" s="37"/>
      <c r="C302" s="113"/>
      <c r="D302" s="114" t="s">
        <v>17</v>
      </c>
      <c r="E302" s="117">
        <v>3</v>
      </c>
      <c r="F302" s="40">
        <v>40</v>
      </c>
      <c r="G302" s="40"/>
      <c r="H302" s="40"/>
      <c r="I302" s="50">
        <f t="shared" si="14"/>
        <v>40</v>
      </c>
      <c r="J302" s="140"/>
    </row>
    <row r="303" spans="1:10" s="12" customFormat="1" ht="19.5" x14ac:dyDescent="0.4">
      <c r="A303" s="5">
        <v>45269</v>
      </c>
      <c r="B303" s="37" t="s">
        <v>12</v>
      </c>
      <c r="C303" s="113"/>
      <c r="D303" s="114" t="s">
        <v>25</v>
      </c>
      <c r="E303" s="117">
        <v>2</v>
      </c>
      <c r="F303" s="40">
        <v>32</v>
      </c>
      <c r="G303" s="40"/>
      <c r="H303" s="40"/>
      <c r="I303" s="50">
        <f t="shared" si="14"/>
        <v>32</v>
      </c>
      <c r="J303" s="140"/>
    </row>
    <row r="304" spans="1:10" s="12" customFormat="1" ht="19.5" x14ac:dyDescent="0.4">
      <c r="A304" s="5">
        <v>45269</v>
      </c>
      <c r="B304" s="37" t="s">
        <v>12</v>
      </c>
      <c r="C304" s="113"/>
      <c r="D304" s="114" t="s">
        <v>27</v>
      </c>
      <c r="E304" s="117">
        <v>4</v>
      </c>
      <c r="F304" s="40"/>
      <c r="G304" s="40"/>
      <c r="H304" s="40"/>
      <c r="I304" s="50">
        <f t="shared" ref="I304:I348" si="15">SUM(F304:H304)</f>
        <v>0</v>
      </c>
      <c r="J304" s="140"/>
    </row>
    <row r="305" spans="1:10" s="12" customFormat="1" ht="19.5" x14ac:dyDescent="0.4">
      <c r="A305" s="5">
        <v>45269</v>
      </c>
      <c r="B305" s="37" t="s">
        <v>12</v>
      </c>
      <c r="C305" s="113"/>
      <c r="D305" s="114" t="s">
        <v>27</v>
      </c>
      <c r="E305" s="117">
        <v>1</v>
      </c>
      <c r="F305" s="40"/>
      <c r="G305" s="40"/>
      <c r="H305" s="40"/>
      <c r="I305" s="50">
        <f t="shared" si="15"/>
        <v>0</v>
      </c>
      <c r="J305" s="140"/>
    </row>
    <row r="306" spans="1:10" s="12" customFormat="1" ht="19.5" x14ac:dyDescent="0.4">
      <c r="A306" s="5">
        <v>45269</v>
      </c>
      <c r="B306" s="37" t="s">
        <v>12</v>
      </c>
      <c r="C306" s="113"/>
      <c r="D306" s="114" t="s">
        <v>25</v>
      </c>
      <c r="E306" s="117">
        <v>2</v>
      </c>
      <c r="F306" s="40">
        <v>30</v>
      </c>
      <c r="G306" s="40"/>
      <c r="H306" s="40"/>
      <c r="I306" s="50">
        <f t="shared" si="15"/>
        <v>30</v>
      </c>
      <c r="J306" s="140"/>
    </row>
    <row r="307" spans="1:10" s="12" customFormat="1" ht="19.5" x14ac:dyDescent="0.4">
      <c r="A307" s="5">
        <v>45270</v>
      </c>
      <c r="B307" s="37" t="s">
        <v>12</v>
      </c>
      <c r="C307" s="113"/>
      <c r="D307" s="114" t="s">
        <v>27</v>
      </c>
      <c r="E307" s="117">
        <v>2</v>
      </c>
      <c r="F307" s="40">
        <v>5</v>
      </c>
      <c r="G307" s="40"/>
      <c r="H307" s="40"/>
      <c r="I307" s="50">
        <f t="shared" si="15"/>
        <v>5</v>
      </c>
      <c r="J307" s="140"/>
    </row>
    <row r="308" spans="1:10" s="12" customFormat="1" ht="19.5" x14ac:dyDescent="0.4">
      <c r="A308" s="5">
        <v>45270</v>
      </c>
      <c r="B308" s="37" t="s">
        <v>12</v>
      </c>
      <c r="C308" s="113"/>
      <c r="D308" s="114" t="s">
        <v>27</v>
      </c>
      <c r="E308" s="117">
        <v>8</v>
      </c>
      <c r="F308" s="40">
        <v>106</v>
      </c>
      <c r="G308" s="40"/>
      <c r="H308" s="40"/>
      <c r="I308" s="50">
        <f t="shared" si="15"/>
        <v>106</v>
      </c>
      <c r="J308" s="140"/>
    </row>
    <row r="309" spans="1:10" s="12" customFormat="1" ht="19.5" x14ac:dyDescent="0.4">
      <c r="A309" s="5">
        <v>45270</v>
      </c>
      <c r="B309" s="37" t="s">
        <v>12</v>
      </c>
      <c r="C309" s="113"/>
      <c r="D309" s="114" t="s">
        <v>31</v>
      </c>
      <c r="E309" s="117">
        <v>2</v>
      </c>
      <c r="F309" s="40">
        <v>170</v>
      </c>
      <c r="G309" s="40"/>
      <c r="H309" s="40"/>
      <c r="I309" s="50">
        <f t="shared" si="15"/>
        <v>170</v>
      </c>
      <c r="J309" s="140"/>
    </row>
    <row r="310" spans="1:10" s="12" customFormat="1" ht="19.5" x14ac:dyDescent="0.4">
      <c r="A310" s="5">
        <v>45270</v>
      </c>
      <c r="B310" s="37" t="s">
        <v>12</v>
      </c>
      <c r="C310" s="113"/>
      <c r="D310" s="114" t="s">
        <v>25</v>
      </c>
      <c r="E310" s="117">
        <v>4</v>
      </c>
      <c r="F310" s="40">
        <v>123</v>
      </c>
      <c r="G310" s="40"/>
      <c r="H310" s="40"/>
      <c r="I310" s="50">
        <f t="shared" si="15"/>
        <v>123</v>
      </c>
      <c r="J310" s="140"/>
    </row>
    <row r="311" spans="1:10" s="12" customFormat="1" ht="19.5" x14ac:dyDescent="0.4">
      <c r="A311" s="5">
        <v>45270</v>
      </c>
      <c r="B311" s="37"/>
      <c r="C311" s="113"/>
      <c r="D311" s="114" t="s">
        <v>17</v>
      </c>
      <c r="E311" s="117">
        <v>2</v>
      </c>
      <c r="F311" s="40"/>
      <c r="G311" s="40"/>
      <c r="H311" s="40"/>
      <c r="I311" s="50">
        <f t="shared" si="15"/>
        <v>0</v>
      </c>
      <c r="J311" s="140"/>
    </row>
    <row r="312" spans="1:10" s="12" customFormat="1" ht="19.5" x14ac:dyDescent="0.4">
      <c r="A312" s="5">
        <v>45270</v>
      </c>
      <c r="B312" s="37" t="s">
        <v>12</v>
      </c>
      <c r="C312" s="113"/>
      <c r="D312" s="114" t="s">
        <v>30</v>
      </c>
      <c r="E312" s="117">
        <v>6</v>
      </c>
      <c r="F312" s="40">
        <v>290</v>
      </c>
      <c r="G312" s="40"/>
      <c r="H312" s="40"/>
      <c r="I312" s="50">
        <f t="shared" si="15"/>
        <v>290</v>
      </c>
      <c r="J312" s="140"/>
    </row>
    <row r="313" spans="1:10" s="12" customFormat="1" ht="19.5" x14ac:dyDescent="0.4">
      <c r="A313" s="5">
        <v>45270</v>
      </c>
      <c r="B313" s="37" t="s">
        <v>12</v>
      </c>
      <c r="C313" s="113"/>
      <c r="D313" s="114" t="s">
        <v>21</v>
      </c>
      <c r="E313" s="117">
        <v>2</v>
      </c>
      <c r="F313" s="40">
        <v>25</v>
      </c>
      <c r="G313" s="40"/>
      <c r="H313" s="40"/>
      <c r="I313" s="50">
        <f t="shared" si="15"/>
        <v>25</v>
      </c>
      <c r="J313" s="140"/>
    </row>
    <row r="314" spans="1:10" s="12" customFormat="1" ht="19.5" x14ac:dyDescent="0.4">
      <c r="A314" s="5">
        <v>45270</v>
      </c>
      <c r="B314" s="37" t="s">
        <v>12</v>
      </c>
      <c r="C314" s="113"/>
      <c r="D314" s="114" t="s">
        <v>31</v>
      </c>
      <c r="E314" s="117">
        <v>4</v>
      </c>
      <c r="F314" s="40">
        <v>33</v>
      </c>
      <c r="G314" s="40"/>
      <c r="H314" s="40"/>
      <c r="I314" s="50">
        <f t="shared" si="15"/>
        <v>33</v>
      </c>
      <c r="J314" s="140"/>
    </row>
    <row r="315" spans="1:10" s="12" customFormat="1" ht="19.5" x14ac:dyDescent="0.4">
      <c r="A315" s="5">
        <v>45271</v>
      </c>
      <c r="B315" s="37" t="s">
        <v>12</v>
      </c>
      <c r="C315" s="113"/>
      <c r="D315" s="114" t="s">
        <v>26</v>
      </c>
      <c r="E315" s="117">
        <v>10</v>
      </c>
      <c r="F315" s="40">
        <v>154</v>
      </c>
      <c r="G315" s="40"/>
      <c r="H315" s="40"/>
      <c r="I315" s="50">
        <f t="shared" si="15"/>
        <v>154</v>
      </c>
      <c r="J315" s="140"/>
    </row>
    <row r="316" spans="1:10" s="12" customFormat="1" ht="19.5" x14ac:dyDescent="0.4">
      <c r="A316" s="5">
        <v>45271</v>
      </c>
      <c r="B316" s="37"/>
      <c r="C316" s="113"/>
      <c r="D316" s="114" t="s">
        <v>17</v>
      </c>
      <c r="E316" s="117">
        <v>2</v>
      </c>
      <c r="F316" s="40">
        <v>86</v>
      </c>
      <c r="G316" s="40"/>
      <c r="H316" s="40"/>
      <c r="I316" s="50">
        <f t="shared" si="15"/>
        <v>86</v>
      </c>
      <c r="J316" s="140"/>
    </row>
    <row r="317" spans="1:10" s="12" customFormat="1" ht="19.5" x14ac:dyDescent="0.4">
      <c r="A317" s="5">
        <v>45271</v>
      </c>
      <c r="B317" s="37" t="s">
        <v>12</v>
      </c>
      <c r="C317" s="113"/>
      <c r="D317" s="114" t="s">
        <v>21</v>
      </c>
      <c r="E317" s="117">
        <v>4</v>
      </c>
      <c r="F317" s="40">
        <v>190</v>
      </c>
      <c r="G317" s="40"/>
      <c r="H317" s="40"/>
      <c r="I317" s="50">
        <f t="shared" si="15"/>
        <v>190</v>
      </c>
      <c r="J317" s="140"/>
    </row>
    <row r="318" spans="1:10" s="12" customFormat="1" ht="19.5" x14ac:dyDescent="0.4">
      <c r="A318" s="5">
        <v>45271</v>
      </c>
      <c r="B318" s="37" t="s">
        <v>12</v>
      </c>
      <c r="C318" s="113"/>
      <c r="D318" s="114" t="s">
        <v>30</v>
      </c>
      <c r="E318" s="117">
        <v>2</v>
      </c>
      <c r="F318" s="40"/>
      <c r="G318" s="40"/>
      <c r="H318" s="40"/>
      <c r="I318" s="50">
        <f t="shared" si="15"/>
        <v>0</v>
      </c>
      <c r="J318" s="140"/>
    </row>
    <row r="319" spans="1:10" s="12" customFormat="1" ht="19.5" x14ac:dyDescent="0.4">
      <c r="A319" s="5">
        <v>45271</v>
      </c>
      <c r="B319" s="37" t="s">
        <v>12</v>
      </c>
      <c r="C319" s="113"/>
      <c r="D319" s="114" t="s">
        <v>27</v>
      </c>
      <c r="E319" s="117">
        <v>1</v>
      </c>
      <c r="F319" s="40"/>
      <c r="G319" s="40"/>
      <c r="H319" s="40"/>
      <c r="I319" s="50">
        <f t="shared" si="15"/>
        <v>0</v>
      </c>
      <c r="J319" s="140"/>
    </row>
    <row r="320" spans="1:10" s="12" customFormat="1" ht="19.5" x14ac:dyDescent="0.4">
      <c r="A320" s="5">
        <v>45271</v>
      </c>
      <c r="B320" s="37" t="s">
        <v>12</v>
      </c>
      <c r="C320" s="113"/>
      <c r="D320" s="114" t="s">
        <v>31</v>
      </c>
      <c r="E320" s="117">
        <v>3</v>
      </c>
      <c r="F320" s="40"/>
      <c r="G320" s="40"/>
      <c r="H320" s="40"/>
      <c r="I320" s="50">
        <f t="shared" si="15"/>
        <v>0</v>
      </c>
      <c r="J320" s="140"/>
    </row>
    <row r="321" spans="1:10" s="12" customFormat="1" ht="19.5" x14ac:dyDescent="0.4">
      <c r="A321" s="5">
        <v>45271</v>
      </c>
      <c r="B321" s="37" t="s">
        <v>12</v>
      </c>
      <c r="C321" s="113"/>
      <c r="D321" s="114" t="s">
        <v>27</v>
      </c>
      <c r="E321" s="117">
        <v>2</v>
      </c>
      <c r="F321" s="40">
        <v>160</v>
      </c>
      <c r="G321" s="40"/>
      <c r="H321" s="40"/>
      <c r="I321" s="50">
        <f t="shared" si="15"/>
        <v>160</v>
      </c>
      <c r="J321" s="140"/>
    </row>
    <row r="322" spans="1:10" s="12" customFormat="1" ht="19.5" x14ac:dyDescent="0.4">
      <c r="A322" s="5">
        <v>45271</v>
      </c>
      <c r="B322" s="37"/>
      <c r="C322" s="113"/>
      <c r="D322" s="114" t="s">
        <v>17</v>
      </c>
      <c r="E322" s="117">
        <v>3</v>
      </c>
      <c r="F322" s="40">
        <v>133</v>
      </c>
      <c r="G322" s="40"/>
      <c r="H322" s="40"/>
      <c r="I322" s="50">
        <f t="shared" si="15"/>
        <v>133</v>
      </c>
      <c r="J322" s="140"/>
    </row>
    <row r="323" spans="1:10" s="12" customFormat="1" ht="19.5" x14ac:dyDescent="0.4">
      <c r="A323" s="5">
        <v>45271</v>
      </c>
      <c r="B323" s="37" t="s">
        <v>12</v>
      </c>
      <c r="C323" s="113"/>
      <c r="D323" s="114" t="s">
        <v>24</v>
      </c>
      <c r="E323" s="117">
        <v>2</v>
      </c>
      <c r="F323" s="40">
        <v>55</v>
      </c>
      <c r="G323" s="40"/>
      <c r="H323" s="40"/>
      <c r="I323" s="50">
        <f t="shared" si="15"/>
        <v>55</v>
      </c>
      <c r="J323" s="140"/>
    </row>
    <row r="324" spans="1:10" s="12" customFormat="1" ht="19.5" x14ac:dyDescent="0.4">
      <c r="A324" s="5">
        <v>45271</v>
      </c>
      <c r="B324" s="37" t="s">
        <v>12</v>
      </c>
      <c r="C324" s="113"/>
      <c r="D324" s="114" t="s">
        <v>27</v>
      </c>
      <c r="E324" s="117">
        <v>3</v>
      </c>
      <c r="F324" s="40">
        <v>290</v>
      </c>
      <c r="G324" s="40"/>
      <c r="H324" s="40"/>
      <c r="I324" s="50">
        <f t="shared" si="15"/>
        <v>290</v>
      </c>
      <c r="J324" s="140"/>
    </row>
    <row r="325" spans="1:10" s="12" customFormat="1" ht="19.5" x14ac:dyDescent="0.4">
      <c r="A325" s="5">
        <v>45272</v>
      </c>
      <c r="B325" s="37"/>
      <c r="C325" s="113"/>
      <c r="D325" s="114" t="s">
        <v>17</v>
      </c>
      <c r="E325" s="117">
        <v>2</v>
      </c>
      <c r="F325" s="40">
        <v>12</v>
      </c>
      <c r="G325" s="40"/>
      <c r="H325" s="40"/>
      <c r="I325" s="50">
        <f t="shared" si="15"/>
        <v>12</v>
      </c>
      <c r="J325" s="140"/>
    </row>
    <row r="326" spans="1:10" s="12" customFormat="1" ht="19.5" x14ac:dyDescent="0.4">
      <c r="A326" s="5">
        <v>45272</v>
      </c>
      <c r="B326" s="37" t="s">
        <v>12</v>
      </c>
      <c r="C326" s="113"/>
      <c r="D326" s="114" t="s">
        <v>21</v>
      </c>
      <c r="E326" s="117">
        <v>6</v>
      </c>
      <c r="F326" s="40">
        <v>250</v>
      </c>
      <c r="G326" s="40"/>
      <c r="H326" s="40"/>
      <c r="I326" s="50">
        <f t="shared" si="15"/>
        <v>250</v>
      </c>
      <c r="J326" s="140"/>
    </row>
    <row r="327" spans="1:10" s="12" customFormat="1" ht="19.5" x14ac:dyDescent="0.4">
      <c r="A327" s="5">
        <v>45272</v>
      </c>
      <c r="B327" s="37" t="s">
        <v>12</v>
      </c>
      <c r="C327" s="113"/>
      <c r="D327" s="114" t="s">
        <v>21</v>
      </c>
      <c r="E327" s="117">
        <v>2</v>
      </c>
      <c r="F327" s="40">
        <v>7</v>
      </c>
      <c r="G327" s="40"/>
      <c r="H327" s="40"/>
      <c r="I327" s="50">
        <f t="shared" si="15"/>
        <v>7</v>
      </c>
      <c r="J327" s="140"/>
    </row>
    <row r="328" spans="1:10" s="12" customFormat="1" ht="19.5" x14ac:dyDescent="0.4">
      <c r="A328" s="5">
        <v>45272</v>
      </c>
      <c r="B328" s="37" t="s">
        <v>12</v>
      </c>
      <c r="C328" s="113"/>
      <c r="D328" s="114" t="s">
        <v>27</v>
      </c>
      <c r="E328" s="117">
        <v>2</v>
      </c>
      <c r="F328" s="40">
        <v>80</v>
      </c>
      <c r="G328" s="40"/>
      <c r="H328" s="40"/>
      <c r="I328" s="50">
        <f t="shared" si="15"/>
        <v>80</v>
      </c>
      <c r="J328" s="140"/>
    </row>
    <row r="329" spans="1:10" s="12" customFormat="1" ht="19.5" x14ac:dyDescent="0.4">
      <c r="A329" s="5">
        <v>45272</v>
      </c>
      <c r="B329" s="37"/>
      <c r="C329" s="113"/>
      <c r="D329" s="114" t="s">
        <v>17</v>
      </c>
      <c r="E329" s="117">
        <v>1</v>
      </c>
      <c r="F329" s="40">
        <v>20</v>
      </c>
      <c r="G329" s="40"/>
      <c r="H329" s="40"/>
      <c r="I329" s="50">
        <f t="shared" si="15"/>
        <v>20</v>
      </c>
      <c r="J329" s="140"/>
    </row>
    <row r="330" spans="1:10" s="12" customFormat="1" ht="19.5" x14ac:dyDescent="0.4">
      <c r="A330" s="5">
        <v>45272</v>
      </c>
      <c r="B330" s="37" t="s">
        <v>12</v>
      </c>
      <c r="C330" s="113"/>
      <c r="D330" s="114" t="s">
        <v>21</v>
      </c>
      <c r="E330" s="117">
        <v>2</v>
      </c>
      <c r="F330" s="40"/>
      <c r="G330" s="40"/>
      <c r="H330" s="40"/>
      <c r="I330" s="50">
        <f t="shared" si="15"/>
        <v>0</v>
      </c>
      <c r="J330" s="140"/>
    </row>
    <row r="331" spans="1:10" s="12" customFormat="1" ht="19.5" x14ac:dyDescent="0.4">
      <c r="A331" s="5">
        <v>45272</v>
      </c>
      <c r="B331" s="37" t="s">
        <v>12</v>
      </c>
      <c r="C331" s="113"/>
      <c r="D331" s="114" t="s">
        <v>28</v>
      </c>
      <c r="E331" s="117">
        <v>2</v>
      </c>
      <c r="F331" s="40"/>
      <c r="G331" s="40"/>
      <c r="H331" s="40"/>
      <c r="I331" s="50">
        <f t="shared" si="15"/>
        <v>0</v>
      </c>
      <c r="J331" s="140"/>
    </row>
    <row r="332" spans="1:10" s="12" customFormat="1" ht="19.5" x14ac:dyDescent="0.4">
      <c r="A332" s="5">
        <v>45272</v>
      </c>
      <c r="B332" s="37" t="s">
        <v>12</v>
      </c>
      <c r="C332" s="113"/>
      <c r="D332" s="114" t="s">
        <v>18</v>
      </c>
      <c r="E332" s="117">
        <v>2</v>
      </c>
      <c r="F332" s="40"/>
      <c r="G332" s="40"/>
      <c r="H332" s="40"/>
      <c r="I332" s="50">
        <f t="shared" si="15"/>
        <v>0</v>
      </c>
      <c r="J332" s="140"/>
    </row>
    <row r="333" spans="1:10" s="12" customFormat="1" ht="19.5" x14ac:dyDescent="0.4">
      <c r="A333" s="5">
        <v>45272</v>
      </c>
      <c r="B333" s="37" t="s">
        <v>12</v>
      </c>
      <c r="C333" s="113"/>
      <c r="D333" s="114" t="s">
        <v>28</v>
      </c>
      <c r="E333" s="117">
        <v>5</v>
      </c>
      <c r="F333" s="40">
        <v>200</v>
      </c>
      <c r="G333" s="40"/>
      <c r="H333" s="40"/>
      <c r="I333" s="50">
        <f t="shared" si="15"/>
        <v>200</v>
      </c>
      <c r="J333" s="140"/>
    </row>
    <row r="334" spans="1:10" s="12" customFormat="1" ht="19.5" x14ac:dyDescent="0.4">
      <c r="A334" s="5">
        <v>45272</v>
      </c>
      <c r="B334" s="37"/>
      <c r="C334" s="113"/>
      <c r="D334" s="114" t="s">
        <v>17</v>
      </c>
      <c r="E334" s="117">
        <v>6</v>
      </c>
      <c r="F334" s="40">
        <v>85</v>
      </c>
      <c r="G334" s="40"/>
      <c r="H334" s="40"/>
      <c r="I334" s="50">
        <f t="shared" si="15"/>
        <v>85</v>
      </c>
      <c r="J334" s="140"/>
    </row>
    <row r="335" spans="1:10" s="12" customFormat="1" ht="19.5" x14ac:dyDescent="0.4">
      <c r="A335" s="5">
        <v>45272</v>
      </c>
      <c r="B335" s="37" t="s">
        <v>12</v>
      </c>
      <c r="C335" s="113"/>
      <c r="D335" s="114" t="s">
        <v>29</v>
      </c>
      <c r="E335" s="117">
        <v>2</v>
      </c>
      <c r="F335" s="40">
        <v>105</v>
      </c>
      <c r="G335" s="40"/>
      <c r="H335" s="40"/>
      <c r="I335" s="50">
        <f t="shared" si="15"/>
        <v>105</v>
      </c>
      <c r="J335" s="140"/>
    </row>
    <row r="336" spans="1:10" s="12" customFormat="1" ht="19.5" x14ac:dyDescent="0.4">
      <c r="A336" s="5">
        <v>45272</v>
      </c>
      <c r="B336" s="37" t="s">
        <v>12</v>
      </c>
      <c r="C336" s="113"/>
      <c r="D336" s="114" t="s">
        <v>25</v>
      </c>
      <c r="E336" s="117">
        <v>2</v>
      </c>
      <c r="F336" s="40"/>
      <c r="G336" s="40"/>
      <c r="H336" s="40"/>
      <c r="I336" s="50">
        <f t="shared" si="15"/>
        <v>0</v>
      </c>
      <c r="J336" s="140"/>
    </row>
    <row r="337" spans="1:10" s="12" customFormat="1" ht="19.5" x14ac:dyDescent="0.4">
      <c r="A337" s="5">
        <v>45273</v>
      </c>
      <c r="B337" s="37"/>
      <c r="C337" s="113"/>
      <c r="D337" s="114" t="s">
        <v>17</v>
      </c>
      <c r="E337" s="117">
        <v>7</v>
      </c>
      <c r="F337" s="40">
        <v>265</v>
      </c>
      <c r="G337" s="40"/>
      <c r="H337" s="40"/>
      <c r="I337" s="50">
        <f t="shared" si="15"/>
        <v>265</v>
      </c>
      <c r="J337" s="140"/>
    </row>
    <row r="338" spans="1:10" s="12" customFormat="1" ht="19.5" x14ac:dyDescent="0.4">
      <c r="A338" s="5">
        <v>45273</v>
      </c>
      <c r="B338" s="37" t="s">
        <v>12</v>
      </c>
      <c r="C338" s="113"/>
      <c r="D338" s="114" t="s">
        <v>28</v>
      </c>
      <c r="E338" s="117">
        <v>10</v>
      </c>
      <c r="F338" s="40">
        <v>293</v>
      </c>
      <c r="G338" s="40"/>
      <c r="H338" s="40"/>
      <c r="I338" s="50">
        <f t="shared" si="15"/>
        <v>293</v>
      </c>
      <c r="J338" s="140"/>
    </row>
    <row r="339" spans="1:10" s="12" customFormat="1" ht="19.5" x14ac:dyDescent="0.4">
      <c r="A339" s="5">
        <v>45273</v>
      </c>
      <c r="B339" s="37" t="s">
        <v>12</v>
      </c>
      <c r="C339" s="113"/>
      <c r="D339" s="114" t="s">
        <v>24</v>
      </c>
      <c r="E339" s="117">
        <v>3</v>
      </c>
      <c r="F339" s="40">
        <v>20</v>
      </c>
      <c r="G339" s="40"/>
      <c r="H339" s="40"/>
      <c r="I339" s="50">
        <f t="shared" si="15"/>
        <v>20</v>
      </c>
      <c r="J339" s="140"/>
    </row>
    <row r="340" spans="1:10" s="12" customFormat="1" ht="19.5" x14ac:dyDescent="0.4">
      <c r="A340" s="5">
        <v>45273</v>
      </c>
      <c r="B340" s="37" t="s">
        <v>12</v>
      </c>
      <c r="C340" s="113"/>
      <c r="D340" s="114" t="s">
        <v>30</v>
      </c>
      <c r="E340" s="117">
        <v>5</v>
      </c>
      <c r="F340" s="40">
        <v>150</v>
      </c>
      <c r="G340" s="40"/>
      <c r="H340" s="40"/>
      <c r="I340" s="50">
        <f t="shared" si="15"/>
        <v>150</v>
      </c>
      <c r="J340" s="140"/>
    </row>
    <row r="341" spans="1:10" s="12" customFormat="1" ht="19.5" x14ac:dyDescent="0.4">
      <c r="A341" s="5">
        <v>45273</v>
      </c>
      <c r="B341" s="37" t="s">
        <v>12</v>
      </c>
      <c r="C341" s="113"/>
      <c r="D341" s="114" t="s">
        <v>21</v>
      </c>
      <c r="E341" s="117">
        <v>4</v>
      </c>
      <c r="F341" s="40">
        <v>109</v>
      </c>
      <c r="G341" s="40"/>
      <c r="H341" s="40"/>
      <c r="I341" s="50">
        <f t="shared" si="15"/>
        <v>109</v>
      </c>
      <c r="J341" s="140"/>
    </row>
    <row r="342" spans="1:10" s="12" customFormat="1" ht="19.5" x14ac:dyDescent="0.4">
      <c r="A342" s="5">
        <v>45273</v>
      </c>
      <c r="B342" s="37" t="s">
        <v>12</v>
      </c>
      <c r="C342" s="113"/>
      <c r="D342" s="114" t="s">
        <v>24</v>
      </c>
      <c r="E342" s="117">
        <v>7</v>
      </c>
      <c r="F342" s="40">
        <v>311</v>
      </c>
      <c r="G342" s="40"/>
      <c r="H342" s="40"/>
      <c r="I342" s="50">
        <f t="shared" si="15"/>
        <v>311</v>
      </c>
      <c r="J342" s="140"/>
    </row>
    <row r="343" spans="1:10" s="12" customFormat="1" ht="19.5" x14ac:dyDescent="0.4">
      <c r="A343" s="5">
        <v>45273</v>
      </c>
      <c r="B343" s="37" t="s">
        <v>12</v>
      </c>
      <c r="C343" s="113"/>
      <c r="D343" s="114" t="s">
        <v>18</v>
      </c>
      <c r="E343" s="117">
        <v>1</v>
      </c>
      <c r="F343" s="40"/>
      <c r="G343" s="40"/>
      <c r="H343" s="40"/>
      <c r="I343" s="50">
        <f t="shared" si="15"/>
        <v>0</v>
      </c>
      <c r="J343" s="140"/>
    </row>
    <row r="344" spans="1:10" s="12" customFormat="1" ht="19.5" x14ac:dyDescent="0.4">
      <c r="A344" s="5">
        <v>45273</v>
      </c>
      <c r="B344" s="37"/>
      <c r="C344" s="113"/>
      <c r="D344" s="114" t="s">
        <v>17</v>
      </c>
      <c r="E344" s="117">
        <v>2</v>
      </c>
      <c r="F344" s="40"/>
      <c r="G344" s="40"/>
      <c r="H344" s="40"/>
      <c r="I344" s="50">
        <f t="shared" si="15"/>
        <v>0</v>
      </c>
      <c r="J344" s="140"/>
    </row>
    <row r="345" spans="1:10" s="12" customFormat="1" ht="19.5" x14ac:dyDescent="0.4">
      <c r="A345" s="5">
        <v>45273</v>
      </c>
      <c r="B345" s="37" t="s">
        <v>12</v>
      </c>
      <c r="C345" s="113"/>
      <c r="D345" s="114" t="s">
        <v>28</v>
      </c>
      <c r="E345" s="117">
        <v>2</v>
      </c>
      <c r="F345" s="40"/>
      <c r="G345" s="40"/>
      <c r="H345" s="40"/>
      <c r="I345" s="50">
        <f t="shared" si="15"/>
        <v>0</v>
      </c>
      <c r="J345" s="140"/>
    </row>
    <row r="346" spans="1:10" s="12" customFormat="1" ht="19.5" x14ac:dyDescent="0.4">
      <c r="A346" s="5">
        <v>45273</v>
      </c>
      <c r="B346" s="37" t="s">
        <v>12</v>
      </c>
      <c r="C346" s="113"/>
      <c r="D346" s="114" t="s">
        <v>21</v>
      </c>
      <c r="E346" s="117">
        <v>2</v>
      </c>
      <c r="F346" s="40">
        <v>44</v>
      </c>
      <c r="G346" s="40"/>
      <c r="H346" s="40"/>
      <c r="I346" s="50">
        <f t="shared" si="15"/>
        <v>44</v>
      </c>
      <c r="J346" s="140"/>
    </row>
    <row r="347" spans="1:10" s="12" customFormat="1" ht="19.5" x14ac:dyDescent="0.4">
      <c r="A347" s="5">
        <v>45273</v>
      </c>
      <c r="B347" s="37" t="s">
        <v>12</v>
      </c>
      <c r="C347" s="113"/>
      <c r="D347" s="114" t="s">
        <v>25</v>
      </c>
      <c r="E347" s="117">
        <v>1</v>
      </c>
      <c r="F347" s="40">
        <v>50</v>
      </c>
      <c r="G347" s="40"/>
      <c r="H347" s="40"/>
      <c r="I347" s="50">
        <f t="shared" si="15"/>
        <v>50</v>
      </c>
      <c r="J347" s="140"/>
    </row>
    <row r="348" spans="1:10" s="12" customFormat="1" ht="19.5" x14ac:dyDescent="0.4">
      <c r="A348" s="5">
        <v>45273</v>
      </c>
      <c r="B348" s="37"/>
      <c r="C348" s="113"/>
      <c r="D348" s="114" t="s">
        <v>17</v>
      </c>
      <c r="E348" s="117">
        <v>1</v>
      </c>
      <c r="F348" s="40">
        <v>2</v>
      </c>
      <c r="G348" s="40"/>
      <c r="H348" s="40"/>
      <c r="I348" s="50">
        <f t="shared" si="15"/>
        <v>2</v>
      </c>
      <c r="J348" s="140"/>
    </row>
    <row r="349" spans="1:10" s="12" customFormat="1" ht="19.5" x14ac:dyDescent="0.4">
      <c r="A349" s="5">
        <v>45274</v>
      </c>
      <c r="B349" s="37" t="s">
        <v>12</v>
      </c>
      <c r="C349" s="113"/>
      <c r="D349" s="114" t="s">
        <v>28</v>
      </c>
      <c r="E349" s="117">
        <v>2</v>
      </c>
      <c r="F349" s="40">
        <v>30</v>
      </c>
      <c r="G349" s="40"/>
      <c r="H349" s="40"/>
      <c r="I349" s="50">
        <f t="shared" ref="I349:I353" si="16">SUM(F349:H349)</f>
        <v>30</v>
      </c>
      <c r="J349" s="140"/>
    </row>
    <row r="350" spans="1:10" s="12" customFormat="1" ht="19.5" x14ac:dyDescent="0.4">
      <c r="A350" s="5">
        <v>45274</v>
      </c>
      <c r="B350" s="37" t="s">
        <v>12</v>
      </c>
      <c r="C350" s="113"/>
      <c r="D350" s="114" t="s">
        <v>29</v>
      </c>
      <c r="E350" s="117">
        <v>6</v>
      </c>
      <c r="F350" s="40">
        <v>201</v>
      </c>
      <c r="G350" s="40"/>
      <c r="H350" s="40"/>
      <c r="I350" s="50">
        <f t="shared" si="16"/>
        <v>201</v>
      </c>
      <c r="J350" s="140"/>
    </row>
    <row r="351" spans="1:10" s="12" customFormat="1" ht="19.5" x14ac:dyDescent="0.4">
      <c r="A351" s="5">
        <v>45274</v>
      </c>
      <c r="B351" s="37" t="s">
        <v>12</v>
      </c>
      <c r="C351" s="113"/>
      <c r="D351" s="114" t="s">
        <v>30</v>
      </c>
      <c r="E351" s="117">
        <v>5</v>
      </c>
      <c r="F351" s="40">
        <v>149</v>
      </c>
      <c r="G351" s="40"/>
      <c r="H351" s="40"/>
      <c r="I351" s="50">
        <f t="shared" si="16"/>
        <v>149</v>
      </c>
      <c r="J351" s="140"/>
    </row>
    <row r="352" spans="1:10" s="12" customFormat="1" ht="19.5" x14ac:dyDescent="0.4">
      <c r="A352" s="5">
        <v>45274</v>
      </c>
      <c r="B352" s="37" t="s">
        <v>12</v>
      </c>
      <c r="C352" s="113"/>
      <c r="D352" s="114" t="s">
        <v>29</v>
      </c>
      <c r="E352" s="117">
        <v>3</v>
      </c>
      <c r="F352" s="40">
        <v>19</v>
      </c>
      <c r="G352" s="40"/>
      <c r="H352" s="40"/>
      <c r="I352" s="50">
        <f t="shared" si="16"/>
        <v>19</v>
      </c>
      <c r="J352" s="140"/>
    </row>
    <row r="353" spans="1:10" s="12" customFormat="1" ht="19.5" x14ac:dyDescent="0.4">
      <c r="A353" s="5">
        <v>45274</v>
      </c>
      <c r="B353" s="37" t="s">
        <v>12</v>
      </c>
      <c r="C353" s="113"/>
      <c r="D353" s="114" t="s">
        <v>26</v>
      </c>
      <c r="E353" s="117">
        <v>2</v>
      </c>
      <c r="F353" s="40">
        <v>5</v>
      </c>
      <c r="G353" s="40"/>
      <c r="H353" s="40"/>
      <c r="I353" s="50">
        <f t="shared" si="16"/>
        <v>5</v>
      </c>
      <c r="J353" s="140"/>
    </row>
    <row r="354" spans="1:10" s="12" customFormat="1" ht="19.5" x14ac:dyDescent="0.4">
      <c r="A354" s="5">
        <v>45274</v>
      </c>
      <c r="B354" s="37" t="s">
        <v>12</v>
      </c>
      <c r="C354" s="113"/>
      <c r="D354" s="114" t="s">
        <v>20</v>
      </c>
      <c r="E354" s="117">
        <v>2</v>
      </c>
      <c r="F354" s="40">
        <v>73</v>
      </c>
      <c r="G354" s="40"/>
      <c r="H354" s="40"/>
      <c r="I354" s="50">
        <f t="shared" ref="I354:I357" si="17">SUM(F354:H354)</f>
        <v>73</v>
      </c>
      <c r="J354" s="140"/>
    </row>
    <row r="355" spans="1:10" s="12" customFormat="1" ht="19.5" x14ac:dyDescent="0.4">
      <c r="A355" s="5">
        <v>45275</v>
      </c>
      <c r="B355" s="37"/>
      <c r="C355" s="113"/>
      <c r="D355" s="114" t="s">
        <v>17</v>
      </c>
      <c r="E355" s="2">
        <v>2</v>
      </c>
      <c r="F355" s="40">
        <v>10</v>
      </c>
      <c r="G355" s="40"/>
      <c r="H355" s="40"/>
      <c r="I355" s="50">
        <f t="shared" si="17"/>
        <v>10</v>
      </c>
      <c r="J355" s="140"/>
    </row>
    <row r="356" spans="1:10" s="12" customFormat="1" ht="19.5" x14ac:dyDescent="0.4">
      <c r="A356" s="5">
        <v>45275</v>
      </c>
      <c r="B356" s="37" t="s">
        <v>12</v>
      </c>
      <c r="C356" s="113"/>
      <c r="D356" s="114" t="s">
        <v>28</v>
      </c>
      <c r="E356" s="2">
        <v>2</v>
      </c>
      <c r="F356" s="40">
        <v>14</v>
      </c>
      <c r="G356" s="40"/>
      <c r="H356" s="40"/>
      <c r="I356" s="50">
        <f t="shared" si="17"/>
        <v>14</v>
      </c>
      <c r="J356" s="140"/>
    </row>
    <row r="357" spans="1:10" s="12" customFormat="1" ht="19.5" x14ac:dyDescent="0.4">
      <c r="A357" s="5">
        <v>45275</v>
      </c>
      <c r="B357" s="37"/>
      <c r="C357" s="113"/>
      <c r="D357" s="114" t="s">
        <v>17</v>
      </c>
      <c r="E357" s="2">
        <v>3</v>
      </c>
      <c r="F357" s="40">
        <v>45</v>
      </c>
      <c r="G357" s="40"/>
      <c r="H357" s="40"/>
      <c r="I357" s="50">
        <f t="shared" si="17"/>
        <v>45</v>
      </c>
      <c r="J357" s="140"/>
    </row>
    <row r="358" spans="1:10" s="12" customFormat="1" ht="19.5" x14ac:dyDescent="0.4">
      <c r="A358" s="5">
        <v>45275</v>
      </c>
      <c r="B358" s="37" t="s">
        <v>12</v>
      </c>
      <c r="C358" s="113"/>
      <c r="D358" s="114" t="s">
        <v>21</v>
      </c>
      <c r="E358" s="2">
        <v>2</v>
      </c>
      <c r="F358" s="40"/>
      <c r="G358" s="40"/>
      <c r="H358" s="40"/>
      <c r="I358" s="50">
        <f t="shared" si="9"/>
        <v>0</v>
      </c>
      <c r="J358" s="140"/>
    </row>
    <row r="359" spans="1:10" s="12" customFormat="1" ht="19.5" x14ac:dyDescent="0.4">
      <c r="A359" s="5">
        <v>45275</v>
      </c>
      <c r="B359" s="37" t="s">
        <v>12</v>
      </c>
      <c r="C359" s="113"/>
      <c r="D359" s="114" t="s">
        <v>18</v>
      </c>
      <c r="E359" s="2">
        <v>2</v>
      </c>
      <c r="F359" s="40"/>
      <c r="G359" s="40"/>
      <c r="H359" s="40"/>
      <c r="I359" s="50">
        <f t="shared" si="9"/>
        <v>0</v>
      </c>
      <c r="J359" s="140"/>
    </row>
    <row r="360" spans="1:10" s="12" customFormat="1" ht="19.5" x14ac:dyDescent="0.4">
      <c r="A360" s="5">
        <v>45275</v>
      </c>
      <c r="B360" s="37" t="s">
        <v>12</v>
      </c>
      <c r="C360" s="113"/>
      <c r="D360" s="114" t="s">
        <v>28</v>
      </c>
      <c r="E360" s="2">
        <v>2</v>
      </c>
      <c r="F360" s="40">
        <v>130</v>
      </c>
      <c r="G360" s="40"/>
      <c r="H360" s="40"/>
      <c r="I360" s="50">
        <f t="shared" ref="I360:I394" si="18">SUM(F360:H360)</f>
        <v>130</v>
      </c>
      <c r="J360" s="140"/>
    </row>
    <row r="361" spans="1:10" s="12" customFormat="1" ht="19.5" x14ac:dyDescent="0.4">
      <c r="A361" s="5">
        <v>45275</v>
      </c>
      <c r="B361" s="37"/>
      <c r="C361" s="113"/>
      <c r="D361" s="114" t="s">
        <v>17</v>
      </c>
      <c r="E361" s="2">
        <v>4</v>
      </c>
      <c r="F361" s="40">
        <v>15</v>
      </c>
      <c r="G361" s="40"/>
      <c r="H361" s="40"/>
      <c r="I361" s="50">
        <f t="shared" si="18"/>
        <v>15</v>
      </c>
      <c r="J361" s="140"/>
    </row>
    <row r="362" spans="1:10" s="12" customFormat="1" ht="19.5" x14ac:dyDescent="0.4">
      <c r="A362" s="5">
        <v>45275</v>
      </c>
      <c r="B362" s="37" t="s">
        <v>12</v>
      </c>
      <c r="C362" s="134"/>
      <c r="D362" s="114" t="s">
        <v>28</v>
      </c>
      <c r="E362" s="2">
        <v>3</v>
      </c>
      <c r="F362" s="40">
        <v>15</v>
      </c>
      <c r="G362" s="40"/>
      <c r="H362" s="40"/>
      <c r="I362" s="50">
        <f t="shared" si="18"/>
        <v>15</v>
      </c>
      <c r="J362" s="140"/>
    </row>
    <row r="363" spans="1:10" s="12" customFormat="1" ht="19.5" x14ac:dyDescent="0.4">
      <c r="A363" s="5">
        <v>45275</v>
      </c>
      <c r="B363" s="37" t="s">
        <v>12</v>
      </c>
      <c r="C363" s="134"/>
      <c r="D363" s="114" t="s">
        <v>31</v>
      </c>
      <c r="E363" s="2">
        <v>2</v>
      </c>
      <c r="F363" s="40">
        <v>15</v>
      </c>
      <c r="G363" s="40"/>
      <c r="H363" s="40"/>
      <c r="I363" s="50">
        <f t="shared" si="18"/>
        <v>15</v>
      </c>
      <c r="J363" s="140"/>
    </row>
    <row r="364" spans="1:10" s="12" customFormat="1" ht="19.5" x14ac:dyDescent="0.4">
      <c r="A364" s="5">
        <v>45275</v>
      </c>
      <c r="B364" s="37" t="s">
        <v>12</v>
      </c>
      <c r="C364" s="134"/>
      <c r="D364" s="114" t="s">
        <v>20</v>
      </c>
      <c r="E364" s="2">
        <v>2</v>
      </c>
      <c r="F364" s="40">
        <v>10</v>
      </c>
      <c r="G364" s="40"/>
      <c r="H364" s="40"/>
      <c r="I364" s="50">
        <f t="shared" ref="I364" si="19">SUM(F364:H364)</f>
        <v>10</v>
      </c>
      <c r="J364" s="140"/>
    </row>
    <row r="365" spans="1:10" s="12" customFormat="1" ht="19.5" x14ac:dyDescent="0.4">
      <c r="A365" s="5">
        <v>45276</v>
      </c>
      <c r="B365" s="37" t="s">
        <v>12</v>
      </c>
      <c r="C365" s="134"/>
      <c r="D365" s="114" t="s">
        <v>24</v>
      </c>
      <c r="E365" s="117">
        <v>2</v>
      </c>
      <c r="F365" s="40">
        <v>95</v>
      </c>
      <c r="G365" s="40"/>
      <c r="H365" s="40"/>
      <c r="I365" s="50">
        <f t="shared" si="18"/>
        <v>95</v>
      </c>
      <c r="J365" s="140"/>
    </row>
    <row r="366" spans="1:10" s="12" customFormat="1" ht="19.5" x14ac:dyDescent="0.4">
      <c r="A366" s="5">
        <v>45276</v>
      </c>
      <c r="B366" s="37" t="s">
        <v>12</v>
      </c>
      <c r="C366" s="113"/>
      <c r="D366" s="114" t="s">
        <v>30</v>
      </c>
      <c r="E366" s="117">
        <v>4</v>
      </c>
      <c r="F366" s="40">
        <v>128</v>
      </c>
      <c r="G366" s="40"/>
      <c r="H366" s="40"/>
      <c r="I366" s="50">
        <f t="shared" si="18"/>
        <v>128</v>
      </c>
      <c r="J366" s="140"/>
    </row>
    <row r="367" spans="1:10" s="12" customFormat="1" ht="19.5" x14ac:dyDescent="0.4">
      <c r="A367" s="5">
        <v>45276</v>
      </c>
      <c r="B367" s="37" t="s">
        <v>12</v>
      </c>
      <c r="C367" s="113"/>
      <c r="D367" s="114" t="s">
        <v>21</v>
      </c>
      <c r="E367" s="117">
        <v>2</v>
      </c>
      <c r="F367" s="40"/>
      <c r="G367" s="40"/>
      <c r="H367" s="40"/>
      <c r="I367" s="50">
        <f t="shared" si="18"/>
        <v>0</v>
      </c>
      <c r="J367" s="140"/>
    </row>
    <row r="368" spans="1:10" s="12" customFormat="1" ht="19.5" x14ac:dyDescent="0.4">
      <c r="A368" s="5">
        <v>45276</v>
      </c>
      <c r="B368" s="37" t="s">
        <v>12</v>
      </c>
      <c r="C368" s="113"/>
      <c r="D368" s="114" t="s">
        <v>29</v>
      </c>
      <c r="E368" s="117">
        <v>2</v>
      </c>
      <c r="F368" s="40">
        <v>70</v>
      </c>
      <c r="G368" s="40"/>
      <c r="H368" s="40"/>
      <c r="I368" s="50">
        <f t="shared" si="18"/>
        <v>70</v>
      </c>
      <c r="J368" s="140"/>
    </row>
    <row r="369" spans="1:10" s="12" customFormat="1" ht="19.5" x14ac:dyDescent="0.4">
      <c r="A369" s="5">
        <v>45276</v>
      </c>
      <c r="B369" s="37"/>
      <c r="C369" s="113"/>
      <c r="D369" s="114" t="s">
        <v>17</v>
      </c>
      <c r="E369" s="117">
        <v>1</v>
      </c>
      <c r="F369" s="40"/>
      <c r="G369" s="40"/>
      <c r="H369" s="40"/>
      <c r="I369" s="50">
        <f t="shared" si="18"/>
        <v>0</v>
      </c>
      <c r="J369" s="140"/>
    </row>
    <row r="370" spans="1:10" s="12" customFormat="1" ht="19.5" x14ac:dyDescent="0.4">
      <c r="A370" s="5">
        <v>45276</v>
      </c>
      <c r="B370" s="37" t="s">
        <v>12</v>
      </c>
      <c r="C370" s="113"/>
      <c r="D370" s="114" t="s">
        <v>25</v>
      </c>
      <c r="E370" s="117">
        <v>1</v>
      </c>
      <c r="F370" s="40"/>
      <c r="G370" s="40"/>
      <c r="H370" s="40"/>
      <c r="I370" s="50">
        <f t="shared" si="18"/>
        <v>0</v>
      </c>
      <c r="J370" s="140"/>
    </row>
    <row r="371" spans="1:10" s="12" customFormat="1" ht="19.5" x14ac:dyDescent="0.4">
      <c r="A371" s="5">
        <v>45277</v>
      </c>
      <c r="B371" s="37" t="s">
        <v>12</v>
      </c>
      <c r="C371" s="113"/>
      <c r="D371" s="114" t="s">
        <v>24</v>
      </c>
      <c r="E371" s="117">
        <v>1</v>
      </c>
      <c r="F371" s="40">
        <v>29</v>
      </c>
      <c r="G371" s="40"/>
      <c r="H371" s="40"/>
      <c r="I371" s="50">
        <f t="shared" si="18"/>
        <v>29</v>
      </c>
      <c r="J371" s="140"/>
    </row>
    <row r="372" spans="1:10" s="12" customFormat="1" ht="19.5" x14ac:dyDescent="0.4">
      <c r="A372" s="5">
        <v>45277</v>
      </c>
      <c r="B372" s="37"/>
      <c r="C372" s="113"/>
      <c r="D372" s="114" t="s">
        <v>17</v>
      </c>
      <c r="E372" s="117">
        <v>12</v>
      </c>
      <c r="F372" s="40">
        <v>59</v>
      </c>
      <c r="G372" s="40"/>
      <c r="H372" s="40"/>
      <c r="I372" s="50">
        <f t="shared" si="18"/>
        <v>59</v>
      </c>
      <c r="J372" s="140"/>
    </row>
    <row r="373" spans="1:10" s="12" customFormat="1" ht="19.5" x14ac:dyDescent="0.4">
      <c r="A373" s="5">
        <v>45277</v>
      </c>
      <c r="B373" s="37" t="s">
        <v>12</v>
      </c>
      <c r="C373" s="113"/>
      <c r="D373" s="137" t="s">
        <v>27</v>
      </c>
      <c r="E373" s="117">
        <v>0</v>
      </c>
      <c r="F373" s="40">
        <v>36</v>
      </c>
      <c r="G373" s="40"/>
      <c r="H373" s="40"/>
      <c r="I373" s="50">
        <f t="shared" si="18"/>
        <v>36</v>
      </c>
      <c r="J373" s="140"/>
    </row>
    <row r="374" spans="1:10" s="12" customFormat="1" ht="19.5" x14ac:dyDescent="0.4">
      <c r="A374" s="5">
        <v>45277</v>
      </c>
      <c r="B374" s="37" t="s">
        <v>12</v>
      </c>
      <c r="C374" s="113"/>
      <c r="D374" s="114" t="s">
        <v>21</v>
      </c>
      <c r="E374" s="117">
        <v>4</v>
      </c>
      <c r="F374" s="40">
        <v>10</v>
      </c>
      <c r="G374" s="40"/>
      <c r="H374" s="40"/>
      <c r="I374" s="50">
        <f t="shared" si="18"/>
        <v>10</v>
      </c>
      <c r="J374" s="140"/>
    </row>
    <row r="375" spans="1:10" s="12" customFormat="1" ht="19.5" x14ac:dyDescent="0.4">
      <c r="A375" s="5">
        <v>45277</v>
      </c>
      <c r="B375" s="37" t="s">
        <v>12</v>
      </c>
      <c r="C375" s="113"/>
      <c r="D375" s="114" t="s">
        <v>24</v>
      </c>
      <c r="E375" s="117">
        <v>6</v>
      </c>
      <c r="F375" s="40">
        <v>15</v>
      </c>
      <c r="G375" s="40"/>
      <c r="H375" s="40"/>
      <c r="I375" s="50">
        <f t="shared" si="18"/>
        <v>15</v>
      </c>
      <c r="J375" s="140"/>
    </row>
    <row r="376" spans="1:10" s="12" customFormat="1" ht="19.5" x14ac:dyDescent="0.4">
      <c r="A376" s="5">
        <v>45277</v>
      </c>
      <c r="B376" s="37" t="s">
        <v>12</v>
      </c>
      <c r="C376" s="113"/>
      <c r="D376" s="114" t="s">
        <v>26</v>
      </c>
      <c r="E376" s="117">
        <v>1</v>
      </c>
      <c r="F376" s="40">
        <v>35</v>
      </c>
      <c r="G376" s="40"/>
      <c r="H376" s="40"/>
      <c r="I376" s="50">
        <f t="shared" si="18"/>
        <v>35</v>
      </c>
      <c r="J376" s="140"/>
    </row>
    <row r="377" spans="1:10" s="12" customFormat="1" ht="19.5" x14ac:dyDescent="0.4">
      <c r="A377" s="5">
        <v>45277</v>
      </c>
      <c r="B377" s="37"/>
      <c r="C377" s="113"/>
      <c r="D377" s="114" t="s">
        <v>17</v>
      </c>
      <c r="E377" s="117">
        <v>4</v>
      </c>
      <c r="F377" s="40">
        <v>40</v>
      </c>
      <c r="G377" s="40"/>
      <c r="H377" s="40"/>
      <c r="I377" s="50">
        <f t="shared" si="18"/>
        <v>40</v>
      </c>
      <c r="J377" s="140"/>
    </row>
    <row r="378" spans="1:10" s="12" customFormat="1" ht="19.5" x14ac:dyDescent="0.4">
      <c r="A378" s="5">
        <v>45277</v>
      </c>
      <c r="B378" s="37" t="s">
        <v>12</v>
      </c>
      <c r="C378" s="113"/>
      <c r="D378" s="114" t="s">
        <v>30</v>
      </c>
      <c r="E378" s="117">
        <v>5</v>
      </c>
      <c r="F378" s="40">
        <v>30</v>
      </c>
      <c r="G378" s="40"/>
      <c r="H378" s="40"/>
      <c r="I378" s="50">
        <f t="shared" si="18"/>
        <v>30</v>
      </c>
      <c r="J378" s="140"/>
    </row>
    <row r="379" spans="1:10" s="12" customFormat="1" ht="19.5" x14ac:dyDescent="0.4">
      <c r="A379" s="5">
        <v>45278</v>
      </c>
      <c r="B379" s="37" t="s">
        <v>12</v>
      </c>
      <c r="C379" s="113"/>
      <c r="D379" s="114" t="s">
        <v>18</v>
      </c>
      <c r="E379" s="117">
        <v>2</v>
      </c>
      <c r="F379" s="40">
        <v>50</v>
      </c>
      <c r="G379" s="40"/>
      <c r="H379" s="40"/>
      <c r="I379" s="50">
        <f t="shared" si="18"/>
        <v>50</v>
      </c>
      <c r="J379" s="140"/>
    </row>
    <row r="380" spans="1:10" s="12" customFormat="1" ht="19.5" x14ac:dyDescent="0.4">
      <c r="A380" s="5">
        <v>45278</v>
      </c>
      <c r="B380" s="37"/>
      <c r="C380" s="113"/>
      <c r="D380" s="114" t="s">
        <v>17</v>
      </c>
      <c r="E380" s="117">
        <v>4</v>
      </c>
      <c r="F380" s="40">
        <v>49</v>
      </c>
      <c r="G380" s="40"/>
      <c r="H380" s="40"/>
      <c r="I380" s="50">
        <f t="shared" si="18"/>
        <v>49</v>
      </c>
      <c r="J380" s="140"/>
    </row>
    <row r="381" spans="1:10" s="12" customFormat="1" ht="19.5" x14ac:dyDescent="0.4">
      <c r="A381" s="5">
        <v>45278</v>
      </c>
      <c r="B381" s="37" t="s">
        <v>12</v>
      </c>
      <c r="C381" s="113"/>
      <c r="D381" s="114" t="s">
        <v>29</v>
      </c>
      <c r="E381" s="117">
        <v>2</v>
      </c>
      <c r="F381" s="40">
        <v>96</v>
      </c>
      <c r="G381" s="40"/>
      <c r="H381" s="40"/>
      <c r="I381" s="50">
        <f t="shared" si="18"/>
        <v>96</v>
      </c>
      <c r="J381" s="140"/>
    </row>
    <row r="382" spans="1:10" s="12" customFormat="1" ht="19.5" x14ac:dyDescent="0.4">
      <c r="A382" s="5">
        <v>45278</v>
      </c>
      <c r="B382" s="37" t="s">
        <v>12</v>
      </c>
      <c r="C382" s="113"/>
      <c r="D382" s="114" t="s">
        <v>29</v>
      </c>
      <c r="E382" s="117">
        <v>2</v>
      </c>
      <c r="F382" s="40">
        <v>16</v>
      </c>
      <c r="G382" s="40"/>
      <c r="H382" s="40"/>
      <c r="I382" s="50">
        <f t="shared" si="18"/>
        <v>16</v>
      </c>
      <c r="J382" s="140"/>
    </row>
    <row r="383" spans="1:10" s="12" customFormat="1" ht="19.5" x14ac:dyDescent="0.4">
      <c r="A383" s="5">
        <v>45278</v>
      </c>
      <c r="B383" s="62" t="s">
        <v>14</v>
      </c>
      <c r="C383" s="113"/>
      <c r="D383" s="114" t="s">
        <v>29</v>
      </c>
      <c r="E383" s="117">
        <v>2</v>
      </c>
      <c r="F383" s="40">
        <v>30</v>
      </c>
      <c r="G383" s="40"/>
      <c r="H383" s="40"/>
      <c r="I383" s="50">
        <f t="shared" si="18"/>
        <v>30</v>
      </c>
      <c r="J383" s="140"/>
    </row>
    <row r="384" spans="1:10" s="12" customFormat="1" ht="19.5" x14ac:dyDescent="0.4">
      <c r="A384" s="5">
        <v>45278</v>
      </c>
      <c r="B384" s="37"/>
      <c r="C384" s="113"/>
      <c r="D384" s="114" t="s">
        <v>17</v>
      </c>
      <c r="E384" s="117">
        <v>2</v>
      </c>
      <c r="F384" s="40">
        <v>41</v>
      </c>
      <c r="G384" s="40"/>
      <c r="H384" s="40"/>
      <c r="I384" s="50">
        <f t="shared" si="18"/>
        <v>41</v>
      </c>
      <c r="J384" s="140"/>
    </row>
    <row r="385" spans="1:10" s="12" customFormat="1" ht="19.5" x14ac:dyDescent="0.4">
      <c r="A385" s="5">
        <v>45278</v>
      </c>
      <c r="B385" s="37" t="s">
        <v>12</v>
      </c>
      <c r="C385" s="113"/>
      <c r="D385" s="114" t="s">
        <v>30</v>
      </c>
      <c r="E385" s="117">
        <v>7</v>
      </c>
      <c r="F385" s="40">
        <v>25</v>
      </c>
      <c r="G385" s="40"/>
      <c r="H385" s="40"/>
      <c r="I385" s="50">
        <f t="shared" si="18"/>
        <v>25</v>
      </c>
      <c r="J385" s="140"/>
    </row>
    <row r="386" spans="1:10" s="12" customFormat="1" ht="19.5" x14ac:dyDescent="0.4">
      <c r="A386" s="5">
        <v>45278</v>
      </c>
      <c r="B386" s="37" t="s">
        <v>12</v>
      </c>
      <c r="C386" s="113"/>
      <c r="D386" s="114" t="s">
        <v>26</v>
      </c>
      <c r="E386" s="117">
        <v>2</v>
      </c>
      <c r="F386" s="40">
        <v>68</v>
      </c>
      <c r="G386" s="40"/>
      <c r="H386" s="40"/>
      <c r="I386" s="50">
        <f t="shared" si="18"/>
        <v>68</v>
      </c>
      <c r="J386" s="140"/>
    </row>
    <row r="387" spans="1:10" s="12" customFormat="1" ht="19.5" x14ac:dyDescent="0.4">
      <c r="A387" s="5">
        <v>45278</v>
      </c>
      <c r="B387" s="37" t="s">
        <v>12</v>
      </c>
      <c r="C387" s="113"/>
      <c r="D387" s="114" t="s">
        <v>25</v>
      </c>
      <c r="E387" s="117">
        <v>1</v>
      </c>
      <c r="F387" s="40"/>
      <c r="G387" s="40"/>
      <c r="H387" s="40"/>
      <c r="I387" s="50">
        <f t="shared" si="18"/>
        <v>0</v>
      </c>
      <c r="J387" s="140"/>
    </row>
    <row r="388" spans="1:10" s="12" customFormat="1" ht="19.5" x14ac:dyDescent="0.4">
      <c r="A388" s="5">
        <v>45278</v>
      </c>
      <c r="B388" s="37" t="s">
        <v>12</v>
      </c>
      <c r="C388" s="113"/>
      <c r="D388" s="114" t="s">
        <v>27</v>
      </c>
      <c r="E388" s="117">
        <v>1</v>
      </c>
      <c r="F388" s="40"/>
      <c r="G388" s="40"/>
      <c r="H388" s="40"/>
      <c r="I388" s="50">
        <f t="shared" si="18"/>
        <v>0</v>
      </c>
      <c r="J388" s="140"/>
    </row>
    <row r="389" spans="1:10" s="12" customFormat="1" ht="19.5" x14ac:dyDescent="0.4">
      <c r="A389" s="5">
        <v>45278</v>
      </c>
      <c r="B389" s="37" t="s">
        <v>12</v>
      </c>
      <c r="C389" s="113"/>
      <c r="D389" s="114" t="s">
        <v>21</v>
      </c>
      <c r="E389" s="117">
        <v>2</v>
      </c>
      <c r="F389" s="40"/>
      <c r="G389" s="40"/>
      <c r="H389" s="40"/>
      <c r="I389" s="50">
        <f t="shared" si="18"/>
        <v>0</v>
      </c>
      <c r="J389" s="140"/>
    </row>
    <row r="390" spans="1:10" s="12" customFormat="1" ht="19.5" x14ac:dyDescent="0.4">
      <c r="A390" s="5">
        <v>45278</v>
      </c>
      <c r="B390" s="37"/>
      <c r="C390" s="5"/>
      <c r="D390" s="114" t="s">
        <v>17</v>
      </c>
      <c r="E390" s="117">
        <v>2</v>
      </c>
      <c r="F390" s="40"/>
      <c r="G390" s="40"/>
      <c r="H390" s="40"/>
      <c r="I390" s="50">
        <f t="shared" si="18"/>
        <v>0</v>
      </c>
      <c r="J390" s="140"/>
    </row>
    <row r="391" spans="1:10" s="12" customFormat="1" ht="19.5" x14ac:dyDescent="0.4">
      <c r="A391" s="5">
        <v>45279</v>
      </c>
      <c r="B391" s="37" t="s">
        <v>12</v>
      </c>
      <c r="C391" s="113"/>
      <c r="D391" s="114" t="s">
        <v>29</v>
      </c>
      <c r="E391" s="117">
        <v>6</v>
      </c>
      <c r="F391" s="40">
        <v>5</v>
      </c>
      <c r="G391" s="40"/>
      <c r="H391" s="40"/>
      <c r="I391" s="50">
        <f t="shared" si="18"/>
        <v>5</v>
      </c>
      <c r="J391" s="140"/>
    </row>
    <row r="392" spans="1:10" s="12" customFormat="1" ht="19.5" x14ac:dyDescent="0.4">
      <c r="A392" s="5">
        <v>45279</v>
      </c>
      <c r="B392" s="37" t="s">
        <v>12</v>
      </c>
      <c r="C392" s="113"/>
      <c r="D392" s="114" t="s">
        <v>30</v>
      </c>
      <c r="E392" s="117">
        <v>9</v>
      </c>
      <c r="F392" s="40">
        <v>114</v>
      </c>
      <c r="G392" s="40"/>
      <c r="H392" s="40"/>
      <c r="I392" s="50">
        <f t="shared" si="18"/>
        <v>114</v>
      </c>
      <c r="J392" s="140"/>
    </row>
    <row r="393" spans="1:10" s="12" customFormat="1" ht="19.5" x14ac:dyDescent="0.4">
      <c r="A393" s="5">
        <v>45279</v>
      </c>
      <c r="B393" s="37" t="s">
        <v>12</v>
      </c>
      <c r="C393" s="113"/>
      <c r="D393" s="114" t="s">
        <v>25</v>
      </c>
      <c r="E393" s="117">
        <v>3</v>
      </c>
      <c r="F393" s="40">
        <v>50</v>
      </c>
      <c r="G393" s="40"/>
      <c r="H393" s="40"/>
      <c r="I393" s="50">
        <f t="shared" si="18"/>
        <v>50</v>
      </c>
      <c r="J393" s="140"/>
    </row>
    <row r="394" spans="1:10" s="12" customFormat="1" ht="19.5" x14ac:dyDescent="0.4">
      <c r="A394" s="5">
        <v>45279</v>
      </c>
      <c r="B394" s="37" t="s">
        <v>12</v>
      </c>
      <c r="C394" s="113"/>
      <c r="D394" s="114" t="s">
        <v>18</v>
      </c>
      <c r="E394" s="117">
        <v>6</v>
      </c>
      <c r="F394" s="40">
        <v>268</v>
      </c>
      <c r="G394" s="40"/>
      <c r="H394" s="40"/>
      <c r="I394" s="50">
        <f t="shared" si="18"/>
        <v>268</v>
      </c>
      <c r="J394" s="140"/>
    </row>
    <row r="395" spans="1:10" s="12" customFormat="1" ht="19.5" x14ac:dyDescent="0.4">
      <c r="A395" s="5">
        <v>45279</v>
      </c>
      <c r="B395" s="37"/>
      <c r="C395" s="113"/>
      <c r="D395" s="114" t="s">
        <v>17</v>
      </c>
      <c r="E395" s="117">
        <v>4</v>
      </c>
      <c r="F395" s="40">
        <v>55</v>
      </c>
      <c r="G395" s="40"/>
      <c r="H395" s="40"/>
      <c r="I395" s="50">
        <f t="shared" ref="I395:I397" si="20">SUM(F395:H395)</f>
        <v>55</v>
      </c>
      <c r="J395" s="140"/>
    </row>
    <row r="396" spans="1:10" s="12" customFormat="1" ht="19.5" x14ac:dyDescent="0.4">
      <c r="A396" s="5">
        <v>45279</v>
      </c>
      <c r="B396" s="37"/>
      <c r="C396" s="113"/>
      <c r="D396" s="114" t="s">
        <v>17</v>
      </c>
      <c r="E396" s="117">
        <v>2</v>
      </c>
      <c r="F396" s="40">
        <v>129</v>
      </c>
      <c r="G396" s="40"/>
      <c r="H396" s="40"/>
      <c r="I396" s="50">
        <f t="shared" si="20"/>
        <v>129</v>
      </c>
      <c r="J396" s="140"/>
    </row>
    <row r="397" spans="1:10" s="12" customFormat="1" ht="19.5" x14ac:dyDescent="0.4">
      <c r="A397" s="5">
        <v>45279</v>
      </c>
      <c r="B397" s="37" t="s">
        <v>12</v>
      </c>
      <c r="C397" s="113"/>
      <c r="D397" s="114" t="s">
        <v>24</v>
      </c>
      <c r="E397" s="117">
        <v>5</v>
      </c>
      <c r="F397" s="40">
        <v>114</v>
      </c>
      <c r="G397" s="40"/>
      <c r="H397" s="40"/>
      <c r="I397" s="50">
        <f t="shared" si="20"/>
        <v>114</v>
      </c>
      <c r="J397" s="140"/>
    </row>
    <row r="398" spans="1:10" s="12" customFormat="1" ht="19.5" x14ac:dyDescent="0.4">
      <c r="A398" s="5">
        <v>45279</v>
      </c>
      <c r="B398" s="37"/>
      <c r="C398" s="113"/>
      <c r="D398" s="114" t="s">
        <v>17</v>
      </c>
      <c r="E398" s="117">
        <v>4</v>
      </c>
      <c r="F398" s="40"/>
      <c r="G398" s="40"/>
      <c r="H398" s="40"/>
      <c r="I398" s="50">
        <f t="shared" si="9"/>
        <v>0</v>
      </c>
      <c r="J398" s="140"/>
    </row>
    <row r="399" spans="1:10" s="12" customFormat="1" ht="19.5" x14ac:dyDescent="0.4">
      <c r="A399" s="5">
        <v>45279</v>
      </c>
      <c r="B399" s="37"/>
      <c r="C399" s="113"/>
      <c r="D399" s="114" t="s">
        <v>17</v>
      </c>
      <c r="E399" s="117">
        <v>4</v>
      </c>
      <c r="F399" s="40"/>
      <c r="G399" s="40"/>
      <c r="H399" s="40"/>
      <c r="I399" s="50">
        <f t="shared" si="9"/>
        <v>0</v>
      </c>
      <c r="J399" s="140"/>
    </row>
    <row r="400" spans="1:10" s="12" customFormat="1" ht="19.5" x14ac:dyDescent="0.4">
      <c r="A400" s="5">
        <v>45279</v>
      </c>
      <c r="B400" s="37" t="s">
        <v>12</v>
      </c>
      <c r="C400" s="113"/>
      <c r="D400" s="114" t="s">
        <v>21</v>
      </c>
      <c r="E400" s="117">
        <v>3</v>
      </c>
      <c r="F400" s="40">
        <v>270</v>
      </c>
      <c r="G400" s="40"/>
      <c r="H400" s="40"/>
      <c r="I400" s="50">
        <f t="shared" si="9"/>
        <v>270</v>
      </c>
      <c r="J400" s="140"/>
    </row>
    <row r="401" spans="1:10" s="12" customFormat="1" ht="19.5" x14ac:dyDescent="0.4">
      <c r="A401" s="5">
        <v>45279</v>
      </c>
      <c r="B401" s="37" t="s">
        <v>12</v>
      </c>
      <c r="C401" s="113"/>
      <c r="D401" s="114" t="s">
        <v>21</v>
      </c>
      <c r="E401" s="117">
        <v>3</v>
      </c>
      <c r="F401" s="40"/>
      <c r="G401" s="40"/>
      <c r="H401" s="40"/>
      <c r="I401" s="50">
        <f t="shared" si="9"/>
        <v>0</v>
      </c>
      <c r="J401" s="140"/>
    </row>
    <row r="402" spans="1:10" s="12" customFormat="1" ht="19.5" x14ac:dyDescent="0.4">
      <c r="A402" s="5">
        <v>45280</v>
      </c>
      <c r="B402" s="37" t="s">
        <v>12</v>
      </c>
      <c r="C402" s="113"/>
      <c r="D402" s="114" t="s">
        <v>30</v>
      </c>
      <c r="E402" s="117">
        <v>3</v>
      </c>
      <c r="F402" s="40">
        <v>198</v>
      </c>
      <c r="G402" s="40"/>
      <c r="H402" s="40"/>
      <c r="I402" s="50">
        <f t="shared" si="9"/>
        <v>198</v>
      </c>
      <c r="J402" s="140"/>
    </row>
    <row r="403" spans="1:10" s="12" customFormat="1" ht="19.5" x14ac:dyDescent="0.4">
      <c r="A403" s="5">
        <v>45280</v>
      </c>
      <c r="B403" s="37" t="s">
        <v>12</v>
      </c>
      <c r="C403" s="113"/>
      <c r="D403" s="114" t="s">
        <v>26</v>
      </c>
      <c r="E403" s="117">
        <v>4</v>
      </c>
      <c r="F403" s="40">
        <v>7</v>
      </c>
      <c r="G403" s="40"/>
      <c r="H403" s="40"/>
      <c r="I403" s="50">
        <f t="shared" si="9"/>
        <v>7</v>
      </c>
      <c r="J403" s="140"/>
    </row>
    <row r="404" spans="1:10" s="12" customFormat="1" ht="19.5" x14ac:dyDescent="0.4">
      <c r="A404" s="5">
        <v>45280</v>
      </c>
      <c r="B404" s="37" t="s">
        <v>12</v>
      </c>
      <c r="C404" s="113"/>
      <c r="D404" s="114" t="s">
        <v>28</v>
      </c>
      <c r="E404" s="117">
        <v>6</v>
      </c>
      <c r="F404" s="40">
        <v>25</v>
      </c>
      <c r="G404" s="40"/>
      <c r="H404" s="40"/>
      <c r="I404" s="50">
        <f t="shared" si="9"/>
        <v>25</v>
      </c>
      <c r="J404" s="140"/>
    </row>
    <row r="405" spans="1:10" s="12" customFormat="1" ht="19.5" x14ac:dyDescent="0.4">
      <c r="A405" s="5">
        <v>45280</v>
      </c>
      <c r="B405" s="37" t="s">
        <v>12</v>
      </c>
      <c r="C405" s="113"/>
      <c r="D405" s="114" t="s">
        <v>23</v>
      </c>
      <c r="E405" s="117">
        <v>7</v>
      </c>
      <c r="F405" s="40">
        <v>142</v>
      </c>
      <c r="G405" s="40"/>
      <c r="H405" s="40"/>
      <c r="I405" s="50">
        <f t="shared" si="9"/>
        <v>142</v>
      </c>
      <c r="J405" s="140"/>
    </row>
    <row r="406" spans="1:10" s="12" customFormat="1" ht="19.5" x14ac:dyDescent="0.4">
      <c r="A406" s="5">
        <v>45280</v>
      </c>
      <c r="B406" s="37"/>
      <c r="C406" s="113"/>
      <c r="D406" s="114" t="s">
        <v>17</v>
      </c>
      <c r="E406" s="117">
        <v>1</v>
      </c>
      <c r="F406" s="40"/>
      <c r="G406" s="40"/>
      <c r="H406" s="40"/>
      <c r="I406" s="50">
        <f t="shared" si="9"/>
        <v>0</v>
      </c>
      <c r="J406" s="140"/>
    </row>
    <row r="407" spans="1:10" s="12" customFormat="1" ht="19.5" x14ac:dyDescent="0.4">
      <c r="A407" s="5">
        <v>45280</v>
      </c>
      <c r="B407" s="37" t="s">
        <v>12</v>
      </c>
      <c r="C407" s="113"/>
      <c r="D407" s="114" t="s">
        <v>31</v>
      </c>
      <c r="E407" s="117">
        <v>2</v>
      </c>
      <c r="F407" s="40"/>
      <c r="G407" s="40"/>
      <c r="H407" s="40"/>
      <c r="I407" s="50">
        <f t="shared" si="9"/>
        <v>0</v>
      </c>
      <c r="J407" s="140"/>
    </row>
    <row r="408" spans="1:10" s="12" customFormat="1" ht="19.5" x14ac:dyDescent="0.4">
      <c r="A408" s="5">
        <v>45280</v>
      </c>
      <c r="B408" s="37" t="s">
        <v>12</v>
      </c>
      <c r="C408" s="113"/>
      <c r="D408" s="114" t="s">
        <v>29</v>
      </c>
      <c r="E408" s="117">
        <v>2</v>
      </c>
      <c r="F408" s="40">
        <v>24</v>
      </c>
      <c r="G408" s="40"/>
      <c r="H408" s="40"/>
      <c r="I408" s="50">
        <f t="shared" si="9"/>
        <v>24</v>
      </c>
      <c r="J408" s="140"/>
    </row>
    <row r="409" spans="1:10" s="12" customFormat="1" ht="19.5" x14ac:dyDescent="0.4">
      <c r="A409" s="5">
        <v>45281</v>
      </c>
      <c r="B409" s="37" t="s">
        <v>12</v>
      </c>
      <c r="C409" s="113"/>
      <c r="D409" s="114" t="s">
        <v>28</v>
      </c>
      <c r="E409" s="117">
        <v>4</v>
      </c>
      <c r="F409" s="40">
        <v>89</v>
      </c>
      <c r="G409" s="40"/>
      <c r="H409" s="40"/>
      <c r="I409" s="50">
        <f t="shared" si="9"/>
        <v>89</v>
      </c>
      <c r="J409" s="140"/>
    </row>
    <row r="410" spans="1:10" s="12" customFormat="1" ht="19.5" x14ac:dyDescent="0.4">
      <c r="A410" s="5">
        <v>45281</v>
      </c>
      <c r="B410" s="37" t="s">
        <v>12</v>
      </c>
      <c r="C410" s="113"/>
      <c r="D410" s="114" t="s">
        <v>30</v>
      </c>
      <c r="E410" s="117">
        <v>3</v>
      </c>
      <c r="F410" s="40">
        <v>9</v>
      </c>
      <c r="G410" s="40"/>
      <c r="H410" s="40"/>
      <c r="I410" s="50">
        <f t="shared" si="9"/>
        <v>9</v>
      </c>
      <c r="J410" s="140"/>
    </row>
    <row r="411" spans="1:10" s="12" customFormat="1" ht="19.5" x14ac:dyDescent="0.4">
      <c r="A411" s="5">
        <v>45281</v>
      </c>
      <c r="B411" s="37" t="s">
        <v>12</v>
      </c>
      <c r="C411" s="113"/>
      <c r="D411" s="114" t="s">
        <v>28</v>
      </c>
      <c r="E411" s="117">
        <v>2</v>
      </c>
      <c r="F411" s="40"/>
      <c r="G411" s="40"/>
      <c r="H411" s="40"/>
      <c r="I411" s="50">
        <f t="shared" si="9"/>
        <v>0</v>
      </c>
      <c r="J411" s="140"/>
    </row>
    <row r="412" spans="1:10" s="12" customFormat="1" ht="19.5" x14ac:dyDescent="0.4">
      <c r="A412" s="5">
        <v>45281</v>
      </c>
      <c r="B412" s="37" t="s">
        <v>12</v>
      </c>
      <c r="C412" s="113"/>
      <c r="D412" s="114" t="s">
        <v>26</v>
      </c>
      <c r="E412" s="117">
        <v>2</v>
      </c>
      <c r="F412" s="40">
        <v>120</v>
      </c>
      <c r="G412" s="40"/>
      <c r="H412" s="40"/>
      <c r="I412" s="50">
        <f t="shared" si="9"/>
        <v>120</v>
      </c>
      <c r="J412" s="140"/>
    </row>
    <row r="413" spans="1:10" s="12" customFormat="1" ht="19.5" x14ac:dyDescent="0.4">
      <c r="A413" s="5">
        <v>45281</v>
      </c>
      <c r="B413" s="37" t="s">
        <v>12</v>
      </c>
      <c r="C413" s="113"/>
      <c r="D413" s="114" t="s">
        <v>29</v>
      </c>
      <c r="E413" s="117">
        <v>1</v>
      </c>
      <c r="F413" s="40"/>
      <c r="G413" s="40"/>
      <c r="H413" s="40"/>
      <c r="I413" s="50">
        <f t="shared" si="9"/>
        <v>0</v>
      </c>
      <c r="J413" s="140"/>
    </row>
    <row r="414" spans="1:10" s="12" customFormat="1" ht="19.5" x14ac:dyDescent="0.4">
      <c r="A414" s="5">
        <v>45281</v>
      </c>
      <c r="B414" s="37" t="s">
        <v>12</v>
      </c>
      <c r="C414" s="113"/>
      <c r="D414" s="114" t="s">
        <v>18</v>
      </c>
      <c r="E414" s="117">
        <v>2</v>
      </c>
      <c r="F414" s="40"/>
      <c r="G414" s="40"/>
      <c r="H414" s="40"/>
      <c r="I414" s="50">
        <f t="shared" si="9"/>
        <v>0</v>
      </c>
      <c r="J414" s="140"/>
    </row>
    <row r="415" spans="1:10" s="12" customFormat="1" ht="19.5" x14ac:dyDescent="0.4">
      <c r="A415" s="5">
        <v>45281</v>
      </c>
      <c r="B415" s="37" t="s">
        <v>12</v>
      </c>
      <c r="C415" s="113"/>
      <c r="D415" s="114" t="s">
        <v>24</v>
      </c>
      <c r="E415" s="117">
        <v>6</v>
      </c>
      <c r="F415" s="40">
        <v>24</v>
      </c>
      <c r="G415" s="40"/>
      <c r="H415" s="40"/>
      <c r="I415" s="50">
        <f t="shared" si="9"/>
        <v>24</v>
      </c>
      <c r="J415" s="140"/>
    </row>
    <row r="416" spans="1:10" s="12" customFormat="1" ht="19.5" x14ac:dyDescent="0.4">
      <c r="A416" s="5">
        <v>45281</v>
      </c>
      <c r="B416" s="37"/>
      <c r="C416" s="113"/>
      <c r="D416" s="114" t="s">
        <v>17</v>
      </c>
      <c r="E416" s="117">
        <v>1</v>
      </c>
      <c r="F416" s="40"/>
      <c r="G416" s="40"/>
      <c r="H416" s="40"/>
      <c r="I416" s="50">
        <f t="shared" si="9"/>
        <v>0</v>
      </c>
      <c r="J416" s="140"/>
    </row>
    <row r="417" spans="1:10" s="12" customFormat="1" ht="19.5" x14ac:dyDescent="0.4">
      <c r="A417" s="5">
        <v>45281</v>
      </c>
      <c r="B417" s="37" t="s">
        <v>12</v>
      </c>
      <c r="C417" s="113"/>
      <c r="D417" s="114" t="s">
        <v>23</v>
      </c>
      <c r="E417" s="117">
        <v>1</v>
      </c>
      <c r="F417" s="40">
        <v>44</v>
      </c>
      <c r="G417" s="40"/>
      <c r="H417" s="40"/>
      <c r="I417" s="50">
        <f t="shared" si="9"/>
        <v>44</v>
      </c>
      <c r="J417" s="140"/>
    </row>
    <row r="418" spans="1:10" s="12" customFormat="1" ht="19.5" x14ac:dyDescent="0.4">
      <c r="A418" s="5">
        <v>45282</v>
      </c>
      <c r="B418" s="37" t="s">
        <v>12</v>
      </c>
      <c r="C418" s="113"/>
      <c r="D418" s="114" t="s">
        <v>28</v>
      </c>
      <c r="E418" s="2">
        <v>2</v>
      </c>
      <c r="F418" s="40"/>
      <c r="G418" s="40"/>
      <c r="H418" s="40"/>
      <c r="I418" s="50">
        <f t="shared" si="9"/>
        <v>0</v>
      </c>
      <c r="J418" s="140"/>
    </row>
    <row r="419" spans="1:10" s="12" customFormat="1" ht="19.5" x14ac:dyDescent="0.4">
      <c r="A419" s="5">
        <v>45282</v>
      </c>
      <c r="B419" s="37" t="s">
        <v>12</v>
      </c>
      <c r="C419" s="113"/>
      <c r="D419" s="114" t="s">
        <v>30</v>
      </c>
      <c r="E419" s="2">
        <v>2</v>
      </c>
      <c r="F419" s="40"/>
      <c r="G419" s="40"/>
      <c r="H419" s="40"/>
      <c r="I419" s="50">
        <f t="shared" si="9"/>
        <v>0</v>
      </c>
      <c r="J419" s="140"/>
    </row>
    <row r="420" spans="1:10" s="12" customFormat="1" ht="19.5" x14ac:dyDescent="0.4">
      <c r="A420" s="5">
        <v>45282</v>
      </c>
      <c r="B420" s="37" t="s">
        <v>12</v>
      </c>
      <c r="C420" s="113"/>
      <c r="D420" s="114" t="s">
        <v>28</v>
      </c>
      <c r="E420" s="2">
        <v>2</v>
      </c>
      <c r="F420" s="40">
        <v>60</v>
      </c>
      <c r="G420" s="40"/>
      <c r="H420" s="40"/>
      <c r="I420" s="50">
        <f t="shared" ref="I420:I700" si="21">SUM(F420:H420)</f>
        <v>60</v>
      </c>
      <c r="J420" s="140"/>
    </row>
    <row r="421" spans="1:10" s="12" customFormat="1" ht="19.5" x14ac:dyDescent="0.4">
      <c r="A421" s="5">
        <v>45282</v>
      </c>
      <c r="B421" s="37" t="s">
        <v>12</v>
      </c>
      <c r="C421" s="113"/>
      <c r="D421" s="114" t="s">
        <v>29</v>
      </c>
      <c r="E421" s="2">
        <v>3</v>
      </c>
      <c r="F421" s="40"/>
      <c r="G421" s="40"/>
      <c r="H421" s="40"/>
      <c r="I421" s="50">
        <f t="shared" si="21"/>
        <v>0</v>
      </c>
      <c r="J421" s="140"/>
    </row>
    <row r="422" spans="1:10" s="12" customFormat="1" ht="19.5" x14ac:dyDescent="0.4">
      <c r="A422" s="5">
        <v>45282</v>
      </c>
      <c r="B422" s="37" t="s">
        <v>12</v>
      </c>
      <c r="C422" s="113"/>
      <c r="D422" s="114" t="s">
        <v>21</v>
      </c>
      <c r="E422" s="2">
        <v>2</v>
      </c>
      <c r="F422" s="40"/>
      <c r="G422" s="40"/>
      <c r="H422" s="40"/>
      <c r="I422" s="50">
        <f t="shared" si="21"/>
        <v>0</v>
      </c>
      <c r="J422" s="140"/>
    </row>
    <row r="423" spans="1:10" s="12" customFormat="1" ht="19.5" x14ac:dyDescent="0.4">
      <c r="A423" s="5"/>
      <c r="B423" s="37"/>
      <c r="C423" s="124"/>
      <c r="D423" s="114"/>
      <c r="E423" s="117"/>
      <c r="F423" s="40"/>
      <c r="G423" s="40"/>
      <c r="H423" s="40"/>
      <c r="I423" s="50">
        <f t="shared" si="21"/>
        <v>0</v>
      </c>
      <c r="J423" s="140"/>
    </row>
    <row r="424" spans="1:10" s="12" customFormat="1" ht="19.5" x14ac:dyDescent="0.4">
      <c r="A424" s="5"/>
      <c r="B424" s="37"/>
      <c r="C424" s="113"/>
      <c r="D424" s="114"/>
      <c r="E424" s="117"/>
      <c r="F424" s="40"/>
      <c r="G424" s="40"/>
      <c r="H424" s="40"/>
      <c r="I424" s="50">
        <f t="shared" si="21"/>
        <v>0</v>
      </c>
      <c r="J424" s="140"/>
    </row>
    <row r="425" spans="1:10" s="12" customFormat="1" ht="19.5" x14ac:dyDescent="0.4">
      <c r="A425" s="5"/>
      <c r="B425" s="37"/>
      <c r="C425" s="113"/>
      <c r="D425" s="114"/>
      <c r="E425" s="117"/>
      <c r="F425" s="40"/>
      <c r="G425" s="40"/>
      <c r="H425" s="40"/>
      <c r="I425" s="50">
        <f t="shared" si="21"/>
        <v>0</v>
      </c>
      <c r="J425" s="140"/>
    </row>
    <row r="426" spans="1:10" s="12" customFormat="1" ht="19.5" x14ac:dyDescent="0.4">
      <c r="A426" s="5"/>
      <c r="B426" s="37"/>
      <c r="C426" s="113"/>
      <c r="D426" s="114"/>
      <c r="E426" s="117"/>
      <c r="F426" s="40"/>
      <c r="G426" s="40"/>
      <c r="H426" s="40"/>
      <c r="I426" s="50">
        <f t="shared" si="21"/>
        <v>0</v>
      </c>
      <c r="J426" s="140"/>
    </row>
    <row r="427" spans="1:10" s="12" customFormat="1" ht="19.5" x14ac:dyDescent="0.4">
      <c r="A427" s="5"/>
      <c r="B427" s="37"/>
      <c r="C427" s="113"/>
      <c r="D427" s="114"/>
      <c r="E427" s="117"/>
      <c r="F427" s="40"/>
      <c r="G427" s="40"/>
      <c r="H427" s="40"/>
      <c r="I427" s="50">
        <f t="shared" si="21"/>
        <v>0</v>
      </c>
      <c r="J427" s="140"/>
    </row>
    <row r="428" spans="1:10" s="12" customFormat="1" ht="19.5" x14ac:dyDescent="0.4">
      <c r="A428" s="5"/>
      <c r="B428" s="37"/>
      <c r="C428" s="113"/>
      <c r="D428" s="114"/>
      <c r="E428" s="117"/>
      <c r="F428" s="40"/>
      <c r="G428" s="40"/>
      <c r="H428" s="40"/>
      <c r="I428" s="50">
        <f t="shared" si="21"/>
        <v>0</v>
      </c>
      <c r="J428" s="140"/>
    </row>
    <row r="429" spans="1:10" s="12" customFormat="1" ht="19.5" x14ac:dyDescent="0.4">
      <c r="A429" s="5"/>
      <c r="B429" s="37"/>
      <c r="C429" s="113"/>
      <c r="D429" s="114"/>
      <c r="E429" s="117"/>
      <c r="F429" s="40"/>
      <c r="G429" s="40"/>
      <c r="H429" s="40"/>
      <c r="I429" s="50">
        <f t="shared" si="21"/>
        <v>0</v>
      </c>
      <c r="J429" s="140"/>
    </row>
    <row r="430" spans="1:10" s="12" customFormat="1" ht="19.5" x14ac:dyDescent="0.4">
      <c r="A430" s="5"/>
      <c r="B430" s="37"/>
      <c r="C430" s="113"/>
      <c r="D430" s="114"/>
      <c r="E430" s="117"/>
      <c r="F430" s="40"/>
      <c r="G430" s="40"/>
      <c r="H430" s="40"/>
      <c r="I430" s="50">
        <f t="shared" si="21"/>
        <v>0</v>
      </c>
      <c r="J430" s="140"/>
    </row>
    <row r="431" spans="1:10" s="12" customFormat="1" ht="19.5" x14ac:dyDescent="0.4">
      <c r="A431" s="5"/>
      <c r="B431" s="37"/>
      <c r="C431" s="113"/>
      <c r="D431" s="114"/>
      <c r="E431" s="117"/>
      <c r="F431" s="40"/>
      <c r="G431" s="40"/>
      <c r="H431" s="40"/>
      <c r="I431" s="50">
        <f t="shared" si="21"/>
        <v>0</v>
      </c>
      <c r="J431" s="140"/>
    </row>
    <row r="432" spans="1:10" s="12" customFormat="1" ht="19.5" x14ac:dyDescent="0.4">
      <c r="A432" s="5"/>
      <c r="B432" s="37"/>
      <c r="C432" s="113"/>
      <c r="D432" s="114"/>
      <c r="E432" s="117"/>
      <c r="F432" s="40"/>
      <c r="G432" s="40"/>
      <c r="H432" s="40"/>
      <c r="I432" s="50">
        <f t="shared" si="21"/>
        <v>0</v>
      </c>
      <c r="J432" s="140"/>
    </row>
    <row r="433" spans="1:10" s="12" customFormat="1" ht="19.5" x14ac:dyDescent="0.4">
      <c r="A433" s="5"/>
      <c r="B433" s="37"/>
      <c r="C433" s="113"/>
      <c r="D433" s="114"/>
      <c r="E433" s="117"/>
      <c r="F433" s="40"/>
      <c r="G433" s="40"/>
      <c r="H433" s="40"/>
      <c r="I433" s="50">
        <f t="shared" si="21"/>
        <v>0</v>
      </c>
      <c r="J433" s="140"/>
    </row>
    <row r="434" spans="1:10" s="12" customFormat="1" ht="19.5" x14ac:dyDescent="0.4">
      <c r="A434" s="5"/>
      <c r="B434" s="37"/>
      <c r="C434" s="113"/>
      <c r="D434" s="114"/>
      <c r="E434" s="117"/>
      <c r="F434" s="40"/>
      <c r="G434" s="40"/>
      <c r="H434" s="40"/>
      <c r="I434" s="50">
        <f t="shared" si="21"/>
        <v>0</v>
      </c>
      <c r="J434" s="140"/>
    </row>
    <row r="435" spans="1:10" s="12" customFormat="1" ht="19.5" x14ac:dyDescent="0.4">
      <c r="A435" s="5"/>
      <c r="B435" s="37"/>
      <c r="C435" s="113"/>
      <c r="D435" s="114"/>
      <c r="E435" s="117"/>
      <c r="F435" s="40"/>
      <c r="G435" s="40"/>
      <c r="H435" s="40"/>
      <c r="I435" s="50">
        <f t="shared" si="21"/>
        <v>0</v>
      </c>
      <c r="J435" s="140"/>
    </row>
    <row r="436" spans="1:10" s="12" customFormat="1" ht="19.5" x14ac:dyDescent="0.4">
      <c r="A436" s="5"/>
      <c r="B436" s="37"/>
      <c r="C436" s="113"/>
      <c r="D436" s="114"/>
      <c r="E436" s="117"/>
      <c r="F436" s="40"/>
      <c r="G436" s="40"/>
      <c r="H436" s="40"/>
      <c r="I436" s="50">
        <f t="shared" si="21"/>
        <v>0</v>
      </c>
      <c r="J436" s="140"/>
    </row>
    <row r="437" spans="1:10" s="12" customFormat="1" ht="19.5" x14ac:dyDescent="0.4">
      <c r="A437" s="5"/>
      <c r="B437" s="37"/>
      <c r="C437" s="113"/>
      <c r="D437" s="114"/>
      <c r="E437" s="117"/>
      <c r="F437" s="40"/>
      <c r="G437" s="40"/>
      <c r="H437" s="40"/>
      <c r="I437" s="50">
        <f t="shared" si="21"/>
        <v>0</v>
      </c>
      <c r="J437" s="140"/>
    </row>
    <row r="438" spans="1:10" s="12" customFormat="1" ht="19.5" x14ac:dyDescent="0.4">
      <c r="A438" s="5"/>
      <c r="B438" s="37"/>
      <c r="C438" s="113"/>
      <c r="D438" s="114"/>
      <c r="E438" s="117"/>
      <c r="F438" s="40"/>
      <c r="G438" s="40"/>
      <c r="H438" s="40"/>
      <c r="I438" s="50">
        <f t="shared" si="21"/>
        <v>0</v>
      </c>
      <c r="J438" s="140"/>
    </row>
    <row r="439" spans="1:10" s="12" customFormat="1" ht="19.5" x14ac:dyDescent="0.4">
      <c r="A439" s="5"/>
      <c r="B439" s="37"/>
      <c r="C439" s="113"/>
      <c r="D439" s="114"/>
      <c r="E439" s="117"/>
      <c r="F439" s="40"/>
      <c r="G439" s="40"/>
      <c r="H439" s="40"/>
      <c r="I439" s="50">
        <f t="shared" si="21"/>
        <v>0</v>
      </c>
      <c r="J439" s="140"/>
    </row>
    <row r="440" spans="1:10" s="12" customFormat="1" ht="19.5" x14ac:dyDescent="0.4">
      <c r="A440" s="5"/>
      <c r="B440" s="37"/>
      <c r="C440" s="113"/>
      <c r="D440" s="114"/>
      <c r="E440" s="117"/>
      <c r="F440" s="40"/>
      <c r="G440" s="40"/>
      <c r="H440" s="40"/>
      <c r="I440" s="50">
        <f t="shared" si="21"/>
        <v>0</v>
      </c>
      <c r="J440" s="140"/>
    </row>
    <row r="441" spans="1:10" s="12" customFormat="1" ht="19.5" x14ac:dyDescent="0.4">
      <c r="A441" s="5"/>
      <c r="B441" s="37"/>
      <c r="C441" s="113"/>
      <c r="D441" s="114"/>
      <c r="E441" s="117"/>
      <c r="F441" s="40"/>
      <c r="G441" s="40"/>
      <c r="H441" s="40"/>
      <c r="I441" s="50">
        <f t="shared" si="21"/>
        <v>0</v>
      </c>
      <c r="J441" s="140"/>
    </row>
    <row r="442" spans="1:10" s="12" customFormat="1" ht="19.5" x14ac:dyDescent="0.4">
      <c r="A442" s="5"/>
      <c r="B442" s="37"/>
      <c r="C442" s="113"/>
      <c r="D442" s="114"/>
      <c r="E442" s="117"/>
      <c r="F442" s="40"/>
      <c r="G442" s="40"/>
      <c r="H442" s="40"/>
      <c r="I442" s="50">
        <f t="shared" si="21"/>
        <v>0</v>
      </c>
      <c r="J442" s="140"/>
    </row>
    <row r="443" spans="1:10" s="12" customFormat="1" ht="19.5" x14ac:dyDescent="0.4">
      <c r="A443" s="5"/>
      <c r="B443" s="37"/>
      <c r="C443" s="113"/>
      <c r="D443" s="114"/>
      <c r="E443" s="117"/>
      <c r="F443" s="40"/>
      <c r="G443" s="40"/>
      <c r="H443" s="40"/>
      <c r="I443" s="50">
        <f t="shared" si="21"/>
        <v>0</v>
      </c>
      <c r="J443" s="140"/>
    </row>
    <row r="444" spans="1:10" s="12" customFormat="1" ht="19.5" x14ac:dyDescent="0.4">
      <c r="A444" s="5"/>
      <c r="B444" s="37"/>
      <c r="C444" s="113"/>
      <c r="D444" s="114"/>
      <c r="E444" s="117"/>
      <c r="F444" s="40"/>
      <c r="G444" s="40"/>
      <c r="H444" s="40"/>
      <c r="I444" s="50">
        <f t="shared" si="21"/>
        <v>0</v>
      </c>
      <c r="J444" s="140"/>
    </row>
    <row r="445" spans="1:10" s="12" customFormat="1" ht="19.5" x14ac:dyDescent="0.4">
      <c r="A445" s="5"/>
      <c r="B445" s="37"/>
      <c r="C445" s="113"/>
      <c r="D445" s="114"/>
      <c r="E445" s="117"/>
      <c r="F445" s="40"/>
      <c r="G445" s="40"/>
      <c r="H445" s="40"/>
      <c r="I445" s="50">
        <f t="shared" si="21"/>
        <v>0</v>
      </c>
      <c r="J445" s="140"/>
    </row>
    <row r="446" spans="1:10" s="12" customFormat="1" ht="19.5" x14ac:dyDescent="0.4">
      <c r="A446" s="5"/>
      <c r="B446" s="37"/>
      <c r="C446" s="113"/>
      <c r="D446" s="114"/>
      <c r="E446" s="117"/>
      <c r="F446" s="40"/>
      <c r="G446" s="40"/>
      <c r="H446" s="40"/>
      <c r="I446" s="50">
        <f t="shared" si="21"/>
        <v>0</v>
      </c>
      <c r="J446" s="140"/>
    </row>
    <row r="447" spans="1:10" s="12" customFormat="1" ht="19.5" x14ac:dyDescent="0.4">
      <c r="A447" s="5"/>
      <c r="B447" s="37"/>
      <c r="C447" s="113"/>
      <c r="D447" s="114"/>
      <c r="E447" s="117"/>
      <c r="F447" s="40"/>
      <c r="G447" s="40"/>
      <c r="H447" s="40"/>
      <c r="I447" s="50">
        <f t="shared" si="21"/>
        <v>0</v>
      </c>
      <c r="J447" s="140"/>
    </row>
    <row r="448" spans="1:10" s="12" customFormat="1" ht="19.5" x14ac:dyDescent="0.4">
      <c r="A448" s="5"/>
      <c r="B448" s="37"/>
      <c r="C448" s="113"/>
      <c r="D448" s="114"/>
      <c r="E448" s="117"/>
      <c r="F448" s="40"/>
      <c r="G448" s="40"/>
      <c r="H448" s="40"/>
      <c r="I448" s="50">
        <f t="shared" si="21"/>
        <v>0</v>
      </c>
      <c r="J448" s="140"/>
    </row>
    <row r="449" spans="1:10" s="12" customFormat="1" ht="19.5" x14ac:dyDescent="0.4">
      <c r="A449" s="5"/>
      <c r="B449" s="37"/>
      <c r="C449" s="113"/>
      <c r="D449" s="114"/>
      <c r="E449" s="117"/>
      <c r="F449" s="40"/>
      <c r="G449" s="40"/>
      <c r="H449" s="40"/>
      <c r="I449" s="50">
        <f t="shared" si="21"/>
        <v>0</v>
      </c>
      <c r="J449" s="140"/>
    </row>
    <row r="450" spans="1:10" s="12" customFormat="1" ht="19.5" x14ac:dyDescent="0.4">
      <c r="A450" s="5"/>
      <c r="B450" s="37"/>
      <c r="C450" s="113"/>
      <c r="D450" s="114"/>
      <c r="E450" s="117"/>
      <c r="F450" s="40"/>
      <c r="G450" s="40"/>
      <c r="H450" s="40"/>
      <c r="I450" s="50">
        <f t="shared" si="21"/>
        <v>0</v>
      </c>
      <c r="J450" s="140"/>
    </row>
    <row r="451" spans="1:10" s="12" customFormat="1" ht="19.5" x14ac:dyDescent="0.4">
      <c r="A451" s="5"/>
      <c r="B451" s="37"/>
      <c r="C451" s="113"/>
      <c r="D451" s="114"/>
      <c r="E451" s="117"/>
      <c r="F451" s="40"/>
      <c r="G451" s="40"/>
      <c r="H451" s="40"/>
      <c r="I451" s="50">
        <f t="shared" si="21"/>
        <v>0</v>
      </c>
      <c r="J451" s="140"/>
    </row>
    <row r="452" spans="1:10" s="12" customFormat="1" ht="19.5" x14ac:dyDescent="0.4">
      <c r="A452" s="5"/>
      <c r="B452" s="37"/>
      <c r="C452" s="113"/>
      <c r="D452" s="114"/>
      <c r="E452" s="117"/>
      <c r="F452" s="40"/>
      <c r="G452" s="40"/>
      <c r="H452" s="40"/>
      <c r="I452" s="50">
        <f t="shared" si="21"/>
        <v>0</v>
      </c>
      <c r="J452" s="140"/>
    </row>
    <row r="453" spans="1:10" s="12" customFormat="1" ht="19.5" x14ac:dyDescent="0.4">
      <c r="A453" s="5"/>
      <c r="B453" s="37"/>
      <c r="C453" s="113"/>
      <c r="D453" s="114"/>
      <c r="E453" s="117"/>
      <c r="F453" s="40"/>
      <c r="G453" s="40"/>
      <c r="H453" s="40"/>
      <c r="I453" s="50">
        <f t="shared" si="21"/>
        <v>0</v>
      </c>
      <c r="J453" s="140"/>
    </row>
    <row r="454" spans="1:10" s="12" customFormat="1" ht="19.5" x14ac:dyDescent="0.4">
      <c r="A454" s="5"/>
      <c r="B454" s="37"/>
      <c r="C454" s="113"/>
      <c r="D454" s="114"/>
      <c r="E454" s="117"/>
      <c r="F454" s="40"/>
      <c r="G454" s="40"/>
      <c r="H454" s="40"/>
      <c r="I454" s="50">
        <f t="shared" si="21"/>
        <v>0</v>
      </c>
      <c r="J454" s="140"/>
    </row>
    <row r="455" spans="1:10" s="12" customFormat="1" ht="19.5" x14ac:dyDescent="0.4">
      <c r="A455" s="5"/>
      <c r="B455" s="37"/>
      <c r="C455" s="113"/>
      <c r="D455" s="114"/>
      <c r="E455" s="117"/>
      <c r="F455" s="40"/>
      <c r="G455" s="40"/>
      <c r="H455" s="40"/>
      <c r="I455" s="50">
        <f t="shared" si="21"/>
        <v>0</v>
      </c>
      <c r="J455" s="140"/>
    </row>
    <row r="456" spans="1:10" s="12" customFormat="1" ht="19.5" x14ac:dyDescent="0.4">
      <c r="A456" s="5"/>
      <c r="B456" s="37"/>
      <c r="C456" s="113"/>
      <c r="D456" s="114"/>
      <c r="E456" s="117"/>
      <c r="F456" s="40"/>
      <c r="G456" s="40"/>
      <c r="H456" s="40"/>
      <c r="I456" s="50">
        <f t="shared" si="21"/>
        <v>0</v>
      </c>
      <c r="J456" s="140"/>
    </row>
    <row r="457" spans="1:10" s="12" customFormat="1" ht="19.5" x14ac:dyDescent="0.4">
      <c r="A457" s="5"/>
      <c r="B457" s="37"/>
      <c r="C457" s="113"/>
      <c r="D457" s="114"/>
      <c r="E457" s="117"/>
      <c r="F457" s="40"/>
      <c r="G457" s="40"/>
      <c r="H457" s="40"/>
      <c r="I457" s="50">
        <f t="shared" si="21"/>
        <v>0</v>
      </c>
      <c r="J457" s="140"/>
    </row>
    <row r="458" spans="1:10" s="12" customFormat="1" ht="19.5" x14ac:dyDescent="0.4">
      <c r="A458" s="5"/>
      <c r="B458" s="37"/>
      <c r="C458" s="113"/>
      <c r="D458" s="114"/>
      <c r="E458" s="117"/>
      <c r="F458" s="40"/>
      <c r="G458" s="40"/>
      <c r="H458" s="40"/>
      <c r="I458" s="50">
        <f t="shared" si="21"/>
        <v>0</v>
      </c>
      <c r="J458" s="140"/>
    </row>
    <row r="459" spans="1:10" s="12" customFormat="1" ht="19.5" x14ac:dyDescent="0.4">
      <c r="A459" s="5"/>
      <c r="B459" s="37"/>
      <c r="C459" s="113"/>
      <c r="D459" s="114"/>
      <c r="E459" s="117"/>
      <c r="F459" s="40"/>
      <c r="G459" s="40"/>
      <c r="H459" s="40"/>
      <c r="I459" s="50">
        <f t="shared" si="21"/>
        <v>0</v>
      </c>
      <c r="J459" s="140"/>
    </row>
    <row r="460" spans="1:10" s="12" customFormat="1" ht="19.5" x14ac:dyDescent="0.4">
      <c r="A460" s="5"/>
      <c r="B460" s="37"/>
      <c r="C460" s="113"/>
      <c r="D460" s="114"/>
      <c r="E460" s="117"/>
      <c r="F460" s="40"/>
      <c r="G460" s="40"/>
      <c r="H460" s="40"/>
      <c r="I460" s="50">
        <f t="shared" si="21"/>
        <v>0</v>
      </c>
      <c r="J460" s="140"/>
    </row>
    <row r="461" spans="1:10" s="12" customFormat="1" ht="19.5" x14ac:dyDescent="0.4">
      <c r="A461" s="5"/>
      <c r="B461" s="37"/>
      <c r="C461" s="113"/>
      <c r="D461" s="114"/>
      <c r="E461" s="117"/>
      <c r="F461" s="40"/>
      <c r="G461" s="40"/>
      <c r="H461" s="40"/>
      <c r="I461" s="50">
        <f t="shared" si="21"/>
        <v>0</v>
      </c>
      <c r="J461" s="140"/>
    </row>
    <row r="462" spans="1:10" s="12" customFormat="1" ht="19.5" x14ac:dyDescent="0.4">
      <c r="A462" s="5"/>
      <c r="B462" s="37"/>
      <c r="C462" s="113"/>
      <c r="D462" s="114"/>
      <c r="E462" s="117"/>
      <c r="F462" s="40"/>
      <c r="G462" s="40"/>
      <c r="H462" s="40"/>
      <c r="I462" s="50">
        <f t="shared" si="21"/>
        <v>0</v>
      </c>
      <c r="J462" s="140"/>
    </row>
    <row r="463" spans="1:10" s="12" customFormat="1" ht="19.5" x14ac:dyDescent="0.4">
      <c r="A463" s="5"/>
      <c r="B463" s="37"/>
      <c r="C463" s="113"/>
      <c r="D463" s="114"/>
      <c r="E463" s="117"/>
      <c r="F463" s="40"/>
      <c r="G463" s="40"/>
      <c r="H463" s="40"/>
      <c r="I463" s="50">
        <f t="shared" si="21"/>
        <v>0</v>
      </c>
      <c r="J463" s="140"/>
    </row>
    <row r="464" spans="1:10" s="12" customFormat="1" ht="19.5" x14ac:dyDescent="0.4">
      <c r="A464" s="5"/>
      <c r="B464" s="37"/>
      <c r="C464" s="113"/>
      <c r="D464" s="114"/>
      <c r="E464" s="117"/>
      <c r="F464" s="40"/>
      <c r="G464" s="40"/>
      <c r="H464" s="40"/>
      <c r="I464" s="50">
        <f t="shared" si="21"/>
        <v>0</v>
      </c>
      <c r="J464" s="140"/>
    </row>
    <row r="465" spans="1:10" s="12" customFormat="1" ht="19.5" x14ac:dyDescent="0.4">
      <c r="A465" s="5"/>
      <c r="B465" s="37"/>
      <c r="C465" s="113"/>
      <c r="D465" s="114"/>
      <c r="E465" s="117"/>
      <c r="F465" s="40"/>
      <c r="G465" s="40"/>
      <c r="H465" s="40"/>
      <c r="I465" s="50">
        <f t="shared" si="21"/>
        <v>0</v>
      </c>
      <c r="J465" s="140"/>
    </row>
    <row r="466" spans="1:10" s="12" customFormat="1" ht="19.5" x14ac:dyDescent="0.4">
      <c r="A466" s="5"/>
      <c r="B466" s="37"/>
      <c r="C466" s="113"/>
      <c r="D466" s="114"/>
      <c r="E466" s="117"/>
      <c r="F466" s="40"/>
      <c r="G466" s="40"/>
      <c r="H466" s="40"/>
      <c r="I466" s="50">
        <f t="shared" si="21"/>
        <v>0</v>
      </c>
      <c r="J466" s="140"/>
    </row>
    <row r="467" spans="1:10" s="12" customFormat="1" ht="19.5" x14ac:dyDescent="0.4">
      <c r="A467" s="5"/>
      <c r="B467" s="37"/>
      <c r="C467" s="113"/>
      <c r="D467" s="114"/>
      <c r="E467" s="117"/>
      <c r="F467" s="40"/>
      <c r="G467" s="40"/>
      <c r="H467" s="40"/>
      <c r="I467" s="50">
        <f t="shared" si="21"/>
        <v>0</v>
      </c>
      <c r="J467" s="140"/>
    </row>
    <row r="468" spans="1:10" s="12" customFormat="1" ht="19.5" x14ac:dyDescent="0.4">
      <c r="A468" s="5"/>
      <c r="B468" s="37"/>
      <c r="C468" s="113"/>
      <c r="D468" s="114"/>
      <c r="E468" s="117"/>
      <c r="F468" s="40"/>
      <c r="G468" s="40"/>
      <c r="H468" s="40"/>
      <c r="I468" s="50">
        <f t="shared" si="21"/>
        <v>0</v>
      </c>
      <c r="J468" s="140"/>
    </row>
    <row r="469" spans="1:10" s="12" customFormat="1" ht="19.5" x14ac:dyDescent="0.4">
      <c r="A469" s="5"/>
      <c r="B469" s="37"/>
      <c r="C469" s="113"/>
      <c r="D469" s="114"/>
      <c r="E469" s="117"/>
      <c r="F469" s="40"/>
      <c r="G469" s="40"/>
      <c r="H469" s="40"/>
      <c r="I469" s="50">
        <f t="shared" si="21"/>
        <v>0</v>
      </c>
      <c r="J469" s="140"/>
    </row>
    <row r="470" spans="1:10" s="12" customFormat="1" ht="19.5" x14ac:dyDescent="0.4">
      <c r="A470" s="5"/>
      <c r="B470" s="37"/>
      <c r="C470" s="113"/>
      <c r="D470" s="114"/>
      <c r="E470" s="117"/>
      <c r="F470" s="40"/>
      <c r="G470" s="40"/>
      <c r="H470" s="40"/>
      <c r="I470" s="50">
        <f t="shared" si="21"/>
        <v>0</v>
      </c>
      <c r="J470" s="140"/>
    </row>
    <row r="471" spans="1:10" s="12" customFormat="1" ht="19.5" x14ac:dyDescent="0.4">
      <c r="A471" s="5"/>
      <c r="B471" s="37"/>
      <c r="C471" s="113"/>
      <c r="D471" s="114"/>
      <c r="E471" s="117"/>
      <c r="F471" s="40"/>
      <c r="G471" s="40"/>
      <c r="H471" s="40"/>
      <c r="I471" s="50">
        <f t="shared" si="21"/>
        <v>0</v>
      </c>
      <c r="J471" s="140"/>
    </row>
    <row r="472" spans="1:10" s="12" customFormat="1" ht="19.5" x14ac:dyDescent="0.4">
      <c r="A472" s="5"/>
      <c r="B472" s="37"/>
      <c r="C472" s="113"/>
      <c r="D472" s="114"/>
      <c r="E472" s="117"/>
      <c r="F472" s="40"/>
      <c r="G472" s="40"/>
      <c r="H472" s="40"/>
      <c r="I472" s="50">
        <f t="shared" si="21"/>
        <v>0</v>
      </c>
      <c r="J472" s="140"/>
    </row>
    <row r="473" spans="1:10" s="12" customFormat="1" ht="19.5" x14ac:dyDescent="0.4">
      <c r="A473" s="5"/>
      <c r="B473" s="37"/>
      <c r="C473" s="113"/>
      <c r="D473" s="114"/>
      <c r="E473" s="117"/>
      <c r="F473" s="40"/>
      <c r="G473" s="40"/>
      <c r="H473" s="40"/>
      <c r="I473" s="50">
        <f t="shared" si="21"/>
        <v>0</v>
      </c>
      <c r="J473" s="140"/>
    </row>
    <row r="474" spans="1:10" s="12" customFormat="1" ht="19.5" x14ac:dyDescent="0.4">
      <c r="A474" s="5"/>
      <c r="B474" s="37"/>
      <c r="C474" s="113"/>
      <c r="D474" s="114"/>
      <c r="E474" s="117"/>
      <c r="F474" s="40"/>
      <c r="G474" s="40"/>
      <c r="H474" s="40"/>
      <c r="I474" s="50">
        <f t="shared" si="21"/>
        <v>0</v>
      </c>
      <c r="J474" s="140"/>
    </row>
    <row r="475" spans="1:10" s="12" customFormat="1" ht="19.5" x14ac:dyDescent="0.4">
      <c r="A475" s="5"/>
      <c r="B475" s="37"/>
      <c r="C475" s="113"/>
      <c r="D475" s="114"/>
      <c r="E475" s="117"/>
      <c r="F475" s="40"/>
      <c r="G475" s="40"/>
      <c r="H475" s="40"/>
      <c r="I475" s="50">
        <f t="shared" si="21"/>
        <v>0</v>
      </c>
      <c r="J475" s="140"/>
    </row>
    <row r="476" spans="1:10" s="12" customFormat="1" ht="19.5" x14ac:dyDescent="0.4">
      <c r="A476" s="5"/>
      <c r="B476" s="37"/>
      <c r="C476" s="113"/>
      <c r="D476" s="114"/>
      <c r="E476" s="117"/>
      <c r="F476" s="40"/>
      <c r="G476" s="40"/>
      <c r="H476" s="40"/>
      <c r="I476" s="50">
        <f t="shared" si="21"/>
        <v>0</v>
      </c>
      <c r="J476" s="140"/>
    </row>
    <row r="477" spans="1:10" s="12" customFormat="1" ht="19.5" x14ac:dyDescent="0.4">
      <c r="A477" s="5"/>
      <c r="B477" s="37"/>
      <c r="C477" s="113"/>
      <c r="D477" s="114"/>
      <c r="E477" s="117"/>
      <c r="F477" s="40"/>
      <c r="G477" s="40"/>
      <c r="H477" s="40"/>
      <c r="I477" s="50">
        <f t="shared" si="21"/>
        <v>0</v>
      </c>
      <c r="J477" s="140"/>
    </row>
    <row r="478" spans="1:10" s="12" customFormat="1" ht="19.5" x14ac:dyDescent="0.4">
      <c r="A478" s="5"/>
      <c r="B478" s="37"/>
      <c r="C478" s="113"/>
      <c r="D478" s="114"/>
      <c r="E478" s="117"/>
      <c r="F478" s="40"/>
      <c r="G478" s="40"/>
      <c r="H478" s="40"/>
      <c r="I478" s="50">
        <f t="shared" si="21"/>
        <v>0</v>
      </c>
      <c r="J478" s="140"/>
    </row>
    <row r="479" spans="1:10" s="12" customFormat="1" ht="19.5" x14ac:dyDescent="0.4">
      <c r="A479" s="5"/>
      <c r="B479" s="37"/>
      <c r="C479" s="113"/>
      <c r="D479" s="114"/>
      <c r="E479" s="117"/>
      <c r="F479" s="40"/>
      <c r="G479" s="40"/>
      <c r="H479" s="40"/>
      <c r="I479" s="50">
        <f t="shared" si="21"/>
        <v>0</v>
      </c>
      <c r="J479" s="140"/>
    </row>
    <row r="480" spans="1:10" s="12" customFormat="1" ht="19.5" x14ac:dyDescent="0.4">
      <c r="A480" s="5"/>
      <c r="B480" s="37"/>
      <c r="C480" s="113"/>
      <c r="D480" s="114"/>
      <c r="E480" s="117"/>
      <c r="F480" s="40"/>
      <c r="G480" s="40"/>
      <c r="H480" s="40"/>
      <c r="I480" s="50">
        <f t="shared" si="21"/>
        <v>0</v>
      </c>
      <c r="J480" s="140"/>
    </row>
    <row r="481" spans="1:10" s="12" customFormat="1" ht="19.5" x14ac:dyDescent="0.4">
      <c r="A481" s="5"/>
      <c r="B481" s="37"/>
      <c r="C481" s="113"/>
      <c r="D481" s="114"/>
      <c r="E481" s="117"/>
      <c r="F481" s="40"/>
      <c r="G481" s="40"/>
      <c r="H481" s="40"/>
      <c r="I481" s="50">
        <f t="shared" si="21"/>
        <v>0</v>
      </c>
      <c r="J481" s="140"/>
    </row>
    <row r="482" spans="1:10" s="12" customFormat="1" ht="19.5" x14ac:dyDescent="0.4">
      <c r="A482" s="5"/>
      <c r="B482" s="37"/>
      <c r="C482" s="113"/>
      <c r="D482" s="114"/>
      <c r="E482" s="117"/>
      <c r="F482" s="40"/>
      <c r="G482" s="40"/>
      <c r="H482" s="40"/>
      <c r="I482" s="50">
        <f t="shared" si="21"/>
        <v>0</v>
      </c>
      <c r="J482" s="140"/>
    </row>
    <row r="483" spans="1:10" s="12" customFormat="1" ht="19.5" x14ac:dyDescent="0.4">
      <c r="A483" s="5"/>
      <c r="B483" s="37"/>
      <c r="C483" s="113"/>
      <c r="D483" s="114"/>
      <c r="E483" s="117"/>
      <c r="F483" s="40"/>
      <c r="G483" s="40"/>
      <c r="H483" s="40"/>
      <c r="I483" s="50">
        <f t="shared" si="21"/>
        <v>0</v>
      </c>
      <c r="J483" s="140"/>
    </row>
    <row r="484" spans="1:10" s="12" customFormat="1" ht="19.5" x14ac:dyDescent="0.4">
      <c r="A484" s="5"/>
      <c r="B484" s="37"/>
      <c r="C484" s="113"/>
      <c r="D484" s="114"/>
      <c r="E484" s="117"/>
      <c r="F484" s="40"/>
      <c r="G484" s="40"/>
      <c r="H484" s="40"/>
      <c r="I484" s="50">
        <f t="shared" si="21"/>
        <v>0</v>
      </c>
      <c r="J484" s="140"/>
    </row>
    <row r="485" spans="1:10" s="12" customFormat="1" ht="19.5" x14ac:dyDescent="0.4">
      <c r="A485" s="5"/>
      <c r="B485" s="37"/>
      <c r="C485" s="113"/>
      <c r="D485" s="114"/>
      <c r="E485" s="117"/>
      <c r="F485" s="40"/>
      <c r="G485" s="40"/>
      <c r="H485" s="40"/>
      <c r="I485" s="50">
        <f t="shared" si="21"/>
        <v>0</v>
      </c>
      <c r="J485" s="140"/>
    </row>
    <row r="486" spans="1:10" s="12" customFormat="1" ht="19.5" x14ac:dyDescent="0.4">
      <c r="A486" s="5"/>
      <c r="B486" s="37"/>
      <c r="C486" s="113"/>
      <c r="D486" s="114"/>
      <c r="E486" s="117"/>
      <c r="F486" s="40"/>
      <c r="G486" s="40"/>
      <c r="H486" s="40"/>
      <c r="I486" s="50">
        <f t="shared" si="21"/>
        <v>0</v>
      </c>
      <c r="J486" s="140"/>
    </row>
    <row r="487" spans="1:10" s="12" customFormat="1" ht="19.5" x14ac:dyDescent="0.4">
      <c r="A487" s="5"/>
      <c r="B487" s="37"/>
      <c r="C487" s="113"/>
      <c r="D487" s="114"/>
      <c r="E487" s="117"/>
      <c r="F487" s="40"/>
      <c r="G487" s="40"/>
      <c r="H487" s="40"/>
      <c r="I487" s="50">
        <f t="shared" si="21"/>
        <v>0</v>
      </c>
      <c r="J487" s="140"/>
    </row>
    <row r="488" spans="1:10" s="12" customFormat="1" ht="19.5" x14ac:dyDescent="0.4">
      <c r="A488" s="5"/>
      <c r="B488" s="37"/>
      <c r="C488" s="113"/>
      <c r="D488" s="114"/>
      <c r="E488" s="117"/>
      <c r="F488" s="40"/>
      <c r="G488" s="40"/>
      <c r="H488" s="40"/>
      <c r="I488" s="50">
        <f t="shared" si="21"/>
        <v>0</v>
      </c>
      <c r="J488" s="140"/>
    </row>
    <row r="489" spans="1:10" s="12" customFormat="1" ht="19.5" x14ac:dyDescent="0.4">
      <c r="A489" s="5"/>
      <c r="B489" s="37"/>
      <c r="C489" s="113"/>
      <c r="D489" s="114"/>
      <c r="E489" s="117"/>
      <c r="F489" s="40"/>
      <c r="G489" s="40"/>
      <c r="H489" s="40"/>
      <c r="I489" s="50">
        <f t="shared" si="21"/>
        <v>0</v>
      </c>
      <c r="J489" s="140"/>
    </row>
    <row r="490" spans="1:10" s="12" customFormat="1" ht="19.5" x14ac:dyDescent="0.4">
      <c r="A490" s="5"/>
      <c r="B490" s="37"/>
      <c r="C490" s="113"/>
      <c r="D490" s="114"/>
      <c r="E490" s="117"/>
      <c r="F490" s="40"/>
      <c r="G490" s="40"/>
      <c r="H490" s="40"/>
      <c r="I490" s="50">
        <f t="shared" si="21"/>
        <v>0</v>
      </c>
      <c r="J490" s="140"/>
    </row>
    <row r="491" spans="1:10" s="12" customFormat="1" ht="19.5" x14ac:dyDescent="0.4">
      <c r="A491" s="5"/>
      <c r="B491" s="37"/>
      <c r="C491" s="113"/>
      <c r="D491" s="114"/>
      <c r="E491" s="117"/>
      <c r="F491" s="40"/>
      <c r="G491" s="40"/>
      <c r="H491" s="40"/>
      <c r="I491" s="50">
        <f t="shared" si="21"/>
        <v>0</v>
      </c>
      <c r="J491" s="140"/>
    </row>
    <row r="492" spans="1:10" s="12" customFormat="1" ht="19.5" x14ac:dyDescent="0.4">
      <c r="A492" s="5"/>
      <c r="B492" s="37"/>
      <c r="C492" s="113"/>
      <c r="D492" s="114"/>
      <c r="E492" s="117"/>
      <c r="F492" s="40"/>
      <c r="G492" s="40"/>
      <c r="H492" s="40"/>
      <c r="I492" s="50">
        <f t="shared" si="21"/>
        <v>0</v>
      </c>
      <c r="J492" s="140"/>
    </row>
    <row r="493" spans="1:10" s="12" customFormat="1" ht="19.5" x14ac:dyDescent="0.4">
      <c r="A493" s="5"/>
      <c r="B493" s="37"/>
      <c r="C493" s="113"/>
      <c r="D493" s="114"/>
      <c r="E493" s="117"/>
      <c r="F493" s="40"/>
      <c r="G493" s="40"/>
      <c r="H493" s="40"/>
      <c r="I493" s="50">
        <f t="shared" si="21"/>
        <v>0</v>
      </c>
      <c r="J493" s="140"/>
    </row>
    <row r="494" spans="1:10" s="12" customFormat="1" ht="19.5" x14ac:dyDescent="0.4">
      <c r="A494" s="5"/>
      <c r="B494" s="37"/>
      <c r="C494" s="113"/>
      <c r="D494" s="114"/>
      <c r="E494" s="117"/>
      <c r="F494" s="40"/>
      <c r="G494" s="40"/>
      <c r="H494" s="40"/>
      <c r="I494" s="50">
        <f t="shared" si="21"/>
        <v>0</v>
      </c>
      <c r="J494" s="140"/>
    </row>
    <row r="495" spans="1:10" s="12" customFormat="1" ht="19.5" x14ac:dyDescent="0.4">
      <c r="A495" s="5"/>
      <c r="B495" s="37"/>
      <c r="C495" s="113"/>
      <c r="D495" s="114"/>
      <c r="E495" s="117"/>
      <c r="F495" s="40"/>
      <c r="G495" s="40"/>
      <c r="H495" s="40"/>
      <c r="I495" s="50">
        <f t="shared" si="21"/>
        <v>0</v>
      </c>
      <c r="J495" s="140"/>
    </row>
    <row r="496" spans="1:10" s="12" customFormat="1" ht="19.5" x14ac:dyDescent="0.4">
      <c r="A496" s="5"/>
      <c r="B496" s="37"/>
      <c r="C496" s="113"/>
      <c r="D496" s="114"/>
      <c r="E496" s="117"/>
      <c r="F496" s="40"/>
      <c r="G496" s="40"/>
      <c r="H496" s="40"/>
      <c r="I496" s="50">
        <f t="shared" si="21"/>
        <v>0</v>
      </c>
      <c r="J496" s="140"/>
    </row>
    <row r="497" spans="1:10" s="12" customFormat="1" ht="19.5" x14ac:dyDescent="0.4">
      <c r="A497" s="5"/>
      <c r="B497" s="37"/>
      <c r="C497" s="113"/>
      <c r="D497" s="114"/>
      <c r="E497" s="117"/>
      <c r="F497" s="40"/>
      <c r="G497" s="40"/>
      <c r="H497" s="40"/>
      <c r="I497" s="50">
        <f t="shared" si="21"/>
        <v>0</v>
      </c>
      <c r="J497" s="140"/>
    </row>
    <row r="498" spans="1:10" s="12" customFormat="1" ht="19.5" x14ac:dyDescent="0.4">
      <c r="A498" s="5"/>
      <c r="B498" s="37"/>
      <c r="C498" s="113"/>
      <c r="D498" s="114"/>
      <c r="E498" s="117"/>
      <c r="F498" s="40"/>
      <c r="G498" s="40"/>
      <c r="H498" s="40"/>
      <c r="I498" s="50">
        <f t="shared" si="21"/>
        <v>0</v>
      </c>
      <c r="J498" s="140"/>
    </row>
    <row r="499" spans="1:10" s="12" customFormat="1" ht="24.95" customHeight="1" x14ac:dyDescent="0.4">
      <c r="A499" s="5"/>
      <c r="B499" s="37"/>
      <c r="C499" s="113"/>
      <c r="D499" s="114"/>
      <c r="E499" s="117"/>
      <c r="F499" s="40"/>
      <c r="G499" s="40"/>
      <c r="H499" s="40"/>
      <c r="I499" s="50">
        <f t="shared" si="21"/>
        <v>0</v>
      </c>
      <c r="J499" s="140"/>
    </row>
    <row r="500" spans="1:10" s="12" customFormat="1" ht="24.95" customHeight="1" x14ac:dyDescent="0.4">
      <c r="A500" s="5"/>
      <c r="B500" s="37"/>
      <c r="C500" s="113"/>
      <c r="D500" s="114"/>
      <c r="E500" s="117"/>
      <c r="F500" s="40"/>
      <c r="G500" s="40"/>
      <c r="H500" s="40"/>
      <c r="I500" s="50">
        <f t="shared" si="21"/>
        <v>0</v>
      </c>
      <c r="J500" s="140"/>
    </row>
    <row r="501" spans="1:10" s="12" customFormat="1" ht="24.95" customHeight="1" x14ac:dyDescent="0.4">
      <c r="A501" s="5"/>
      <c r="B501" s="37"/>
      <c r="C501" s="113"/>
      <c r="D501" s="114"/>
      <c r="E501" s="117"/>
      <c r="F501" s="40"/>
      <c r="G501" s="40"/>
      <c r="H501" s="40"/>
      <c r="I501" s="50">
        <f t="shared" si="21"/>
        <v>0</v>
      </c>
      <c r="J501" s="140"/>
    </row>
    <row r="502" spans="1:10" s="12" customFormat="1" ht="24.95" customHeight="1" x14ac:dyDescent="0.4">
      <c r="A502" s="5"/>
      <c r="B502" s="37"/>
      <c r="C502" s="113"/>
      <c r="D502" s="114"/>
      <c r="E502" s="117"/>
      <c r="F502" s="40"/>
      <c r="G502" s="40"/>
      <c r="H502" s="40"/>
      <c r="I502" s="50">
        <f t="shared" si="21"/>
        <v>0</v>
      </c>
      <c r="J502" s="140"/>
    </row>
    <row r="503" spans="1:10" s="12" customFormat="1" ht="24.95" customHeight="1" x14ac:dyDescent="0.4">
      <c r="A503" s="5"/>
      <c r="B503" s="37"/>
      <c r="C503" s="113"/>
      <c r="D503" s="114"/>
      <c r="E503" s="117"/>
      <c r="F503" s="40"/>
      <c r="G503" s="40"/>
      <c r="H503" s="40"/>
      <c r="I503" s="50">
        <f t="shared" si="21"/>
        <v>0</v>
      </c>
      <c r="J503" s="140"/>
    </row>
    <row r="504" spans="1:10" s="12" customFormat="1" ht="24.95" customHeight="1" x14ac:dyDescent="0.4">
      <c r="A504" s="5"/>
      <c r="B504" s="37"/>
      <c r="C504" s="113"/>
      <c r="D504" s="114"/>
      <c r="E504" s="117"/>
      <c r="F504" s="40"/>
      <c r="G504" s="40"/>
      <c r="H504" s="40"/>
      <c r="I504" s="50">
        <f t="shared" si="21"/>
        <v>0</v>
      </c>
      <c r="J504" s="140"/>
    </row>
    <row r="505" spans="1:10" s="12" customFormat="1" ht="24.95" customHeight="1" x14ac:dyDescent="0.4">
      <c r="A505" s="5"/>
      <c r="B505" s="37"/>
      <c r="C505" s="113"/>
      <c r="D505" s="114"/>
      <c r="E505" s="117"/>
      <c r="F505" s="40"/>
      <c r="G505" s="40"/>
      <c r="H505" s="40"/>
      <c r="I505" s="50">
        <f t="shared" si="21"/>
        <v>0</v>
      </c>
      <c r="J505" s="140"/>
    </row>
    <row r="506" spans="1:10" s="12" customFormat="1" ht="24.95" customHeight="1" x14ac:dyDescent="0.4">
      <c r="A506" s="5"/>
      <c r="B506" s="37"/>
      <c r="C506" s="113"/>
      <c r="D506" s="114"/>
      <c r="E506" s="117"/>
      <c r="F506" s="40"/>
      <c r="G506" s="40"/>
      <c r="H506" s="40"/>
      <c r="I506" s="50">
        <f t="shared" si="21"/>
        <v>0</v>
      </c>
      <c r="J506" s="140"/>
    </row>
    <row r="507" spans="1:10" s="12" customFormat="1" ht="24.95" customHeight="1" x14ac:dyDescent="0.4">
      <c r="A507" s="5"/>
      <c r="B507" s="37"/>
      <c r="C507" s="113"/>
      <c r="D507" s="114"/>
      <c r="E507" s="117"/>
      <c r="F507" s="40"/>
      <c r="G507" s="40"/>
      <c r="H507" s="40"/>
      <c r="I507" s="50">
        <f t="shared" si="21"/>
        <v>0</v>
      </c>
      <c r="J507" s="140"/>
    </row>
    <row r="508" spans="1:10" s="12" customFormat="1" ht="24.95" customHeight="1" x14ac:dyDescent="0.4">
      <c r="A508" s="5"/>
      <c r="B508" s="37"/>
      <c r="C508" s="113"/>
      <c r="D508" s="114"/>
      <c r="E508" s="117"/>
      <c r="F508" s="40"/>
      <c r="G508" s="40"/>
      <c r="H508" s="40"/>
      <c r="I508" s="50">
        <f t="shared" si="21"/>
        <v>0</v>
      </c>
      <c r="J508" s="140"/>
    </row>
    <row r="509" spans="1:10" s="12" customFormat="1" ht="24.95" customHeight="1" x14ac:dyDescent="0.4">
      <c r="A509" s="5"/>
      <c r="B509" s="37"/>
      <c r="C509" s="113"/>
      <c r="D509" s="114"/>
      <c r="E509" s="117"/>
      <c r="F509" s="40"/>
      <c r="G509" s="40"/>
      <c r="H509" s="40"/>
      <c r="I509" s="50">
        <f t="shared" si="21"/>
        <v>0</v>
      </c>
      <c r="J509" s="140"/>
    </row>
    <row r="510" spans="1:10" s="12" customFormat="1" ht="19.5" x14ac:dyDescent="0.4">
      <c r="A510" s="5"/>
      <c r="B510" s="37"/>
      <c r="C510" s="113"/>
      <c r="D510" s="114"/>
      <c r="E510" s="117"/>
      <c r="F510" s="40"/>
      <c r="G510" s="40"/>
      <c r="H510" s="40"/>
      <c r="I510" s="50">
        <f t="shared" si="21"/>
        <v>0</v>
      </c>
      <c r="J510" s="140"/>
    </row>
    <row r="511" spans="1:10" s="12" customFormat="1" ht="19.5" x14ac:dyDescent="0.4">
      <c r="A511" s="5"/>
      <c r="B511" s="37"/>
      <c r="C511" s="113"/>
      <c r="D511" s="114"/>
      <c r="E511" s="117"/>
      <c r="F511" s="40"/>
      <c r="G511" s="40"/>
      <c r="H511" s="40"/>
      <c r="I511" s="50">
        <f t="shared" si="21"/>
        <v>0</v>
      </c>
      <c r="J511" s="140"/>
    </row>
    <row r="512" spans="1:10" s="12" customFormat="1" ht="19.5" x14ac:dyDescent="0.4">
      <c r="A512" s="5"/>
      <c r="B512" s="37"/>
      <c r="C512" s="113"/>
      <c r="D512" s="114"/>
      <c r="E512" s="117"/>
      <c r="F512" s="40"/>
      <c r="G512" s="40"/>
      <c r="H512" s="40"/>
      <c r="I512" s="50">
        <f t="shared" si="21"/>
        <v>0</v>
      </c>
      <c r="J512" s="140"/>
    </row>
    <row r="513" spans="1:10" s="12" customFormat="1" ht="19.5" x14ac:dyDescent="0.4">
      <c r="A513" s="5"/>
      <c r="B513" s="37"/>
      <c r="C513" s="113"/>
      <c r="D513" s="114"/>
      <c r="E513" s="117"/>
      <c r="F513" s="40"/>
      <c r="G513" s="40"/>
      <c r="H513" s="40"/>
      <c r="I513" s="50">
        <f t="shared" si="21"/>
        <v>0</v>
      </c>
      <c r="J513" s="140"/>
    </row>
    <row r="514" spans="1:10" s="12" customFormat="1" ht="19.5" x14ac:dyDescent="0.4">
      <c r="A514" s="5"/>
      <c r="B514" s="37"/>
      <c r="C514" s="113"/>
      <c r="D514" s="114"/>
      <c r="E514" s="117"/>
      <c r="F514" s="40"/>
      <c r="G514" s="40"/>
      <c r="H514" s="40"/>
      <c r="I514" s="50">
        <f t="shared" si="21"/>
        <v>0</v>
      </c>
      <c r="J514" s="140"/>
    </row>
    <row r="515" spans="1:10" s="12" customFormat="1" ht="19.5" x14ac:dyDescent="0.4">
      <c r="A515" s="5"/>
      <c r="B515" s="37"/>
      <c r="C515" s="113"/>
      <c r="D515" s="114"/>
      <c r="E515" s="117"/>
      <c r="F515" s="40"/>
      <c r="G515" s="40"/>
      <c r="H515" s="40"/>
      <c r="I515" s="50">
        <f t="shared" si="21"/>
        <v>0</v>
      </c>
      <c r="J515" s="140"/>
    </row>
    <row r="516" spans="1:10" s="12" customFormat="1" ht="19.5" x14ac:dyDescent="0.4">
      <c r="A516" s="5"/>
      <c r="B516" s="37"/>
      <c r="C516" s="113"/>
      <c r="D516" s="114"/>
      <c r="E516" s="117"/>
      <c r="F516" s="40"/>
      <c r="G516" s="40"/>
      <c r="H516" s="40"/>
      <c r="I516" s="50">
        <f t="shared" si="21"/>
        <v>0</v>
      </c>
      <c r="J516" s="140"/>
    </row>
    <row r="517" spans="1:10" s="12" customFormat="1" ht="19.5" x14ac:dyDescent="0.4">
      <c r="A517" s="5"/>
      <c r="B517" s="37"/>
      <c r="C517" s="113"/>
      <c r="D517" s="114"/>
      <c r="E517" s="117"/>
      <c r="F517" s="40"/>
      <c r="G517" s="40"/>
      <c r="H517" s="40"/>
      <c r="I517" s="50">
        <f t="shared" si="21"/>
        <v>0</v>
      </c>
      <c r="J517" s="140"/>
    </row>
    <row r="518" spans="1:10" s="12" customFormat="1" ht="19.5" x14ac:dyDescent="0.4">
      <c r="A518" s="5"/>
      <c r="B518" s="37"/>
      <c r="C518" s="113"/>
      <c r="D518" s="114"/>
      <c r="E518" s="117"/>
      <c r="F518" s="40"/>
      <c r="G518" s="40"/>
      <c r="H518" s="40"/>
      <c r="I518" s="50">
        <f t="shared" si="21"/>
        <v>0</v>
      </c>
      <c r="J518" s="140"/>
    </row>
    <row r="519" spans="1:10" s="12" customFormat="1" ht="19.5" x14ac:dyDescent="0.4">
      <c r="A519" s="5"/>
      <c r="B519" s="37"/>
      <c r="C519" s="113"/>
      <c r="D519" s="114"/>
      <c r="E519" s="117"/>
      <c r="F519" s="40"/>
      <c r="G519" s="40"/>
      <c r="H519" s="40"/>
      <c r="I519" s="50">
        <f t="shared" si="21"/>
        <v>0</v>
      </c>
      <c r="J519" s="140"/>
    </row>
    <row r="520" spans="1:10" s="12" customFormat="1" ht="24.95" customHeight="1" x14ac:dyDescent="0.4">
      <c r="A520" s="5"/>
      <c r="B520" s="37"/>
      <c r="C520" s="113"/>
      <c r="D520" s="114"/>
      <c r="E520" s="117"/>
      <c r="F520" s="40"/>
      <c r="G520" s="40"/>
      <c r="H520" s="40"/>
      <c r="I520" s="50">
        <f t="shared" si="21"/>
        <v>0</v>
      </c>
      <c r="J520" s="140"/>
    </row>
    <row r="521" spans="1:10" s="12" customFormat="1" ht="24.95" customHeight="1" x14ac:dyDescent="0.4">
      <c r="A521" s="5"/>
      <c r="B521" s="37"/>
      <c r="C521" s="113"/>
      <c r="D521" s="114"/>
      <c r="E521" s="117"/>
      <c r="F521" s="40"/>
      <c r="G521" s="40"/>
      <c r="H521" s="40"/>
      <c r="I521" s="50">
        <f t="shared" si="21"/>
        <v>0</v>
      </c>
      <c r="J521" s="140"/>
    </row>
    <row r="522" spans="1:10" s="12" customFormat="1" ht="24.95" customHeight="1" x14ac:dyDescent="0.4">
      <c r="A522" s="5"/>
      <c r="B522" s="37"/>
      <c r="C522" s="113"/>
      <c r="D522" s="114"/>
      <c r="E522" s="117"/>
      <c r="F522" s="40"/>
      <c r="G522" s="40"/>
      <c r="H522" s="40"/>
      <c r="I522" s="50">
        <f t="shared" si="21"/>
        <v>0</v>
      </c>
      <c r="J522" s="140"/>
    </row>
    <row r="523" spans="1:10" s="12" customFormat="1" ht="19.5" x14ac:dyDescent="0.4">
      <c r="A523" s="5"/>
      <c r="B523" s="37"/>
      <c r="C523" s="113"/>
      <c r="D523" s="114"/>
      <c r="E523" s="117"/>
      <c r="F523" s="40"/>
      <c r="G523" s="40"/>
      <c r="H523" s="40"/>
      <c r="I523" s="50">
        <f t="shared" si="21"/>
        <v>0</v>
      </c>
      <c r="J523" s="140"/>
    </row>
    <row r="524" spans="1:10" s="12" customFormat="1" ht="19.5" x14ac:dyDescent="0.4">
      <c r="A524" s="5"/>
      <c r="B524" s="37"/>
      <c r="C524" s="113"/>
      <c r="D524" s="114"/>
      <c r="E524" s="117"/>
      <c r="F524" s="40"/>
      <c r="G524" s="40"/>
      <c r="H524" s="40"/>
      <c r="I524" s="50">
        <f t="shared" si="21"/>
        <v>0</v>
      </c>
      <c r="J524" s="140"/>
    </row>
    <row r="525" spans="1:10" s="12" customFormat="1" ht="19.5" x14ac:dyDescent="0.4">
      <c r="A525" s="5"/>
      <c r="B525" s="37"/>
      <c r="C525" s="113"/>
      <c r="D525" s="114"/>
      <c r="E525" s="117"/>
      <c r="F525" s="40"/>
      <c r="G525" s="40"/>
      <c r="H525" s="40"/>
      <c r="I525" s="50">
        <f t="shared" si="21"/>
        <v>0</v>
      </c>
      <c r="J525" s="140"/>
    </row>
    <row r="526" spans="1:10" s="12" customFormat="1" ht="19.5" x14ac:dyDescent="0.4">
      <c r="A526" s="5"/>
      <c r="B526" s="37"/>
      <c r="C526" s="113"/>
      <c r="D526" s="114"/>
      <c r="E526" s="117"/>
      <c r="F526" s="40"/>
      <c r="G526" s="40"/>
      <c r="H526" s="40"/>
      <c r="I526" s="50">
        <f t="shared" si="21"/>
        <v>0</v>
      </c>
      <c r="J526" s="140"/>
    </row>
    <row r="527" spans="1:10" s="12" customFormat="1" ht="19.5" x14ac:dyDescent="0.4">
      <c r="A527" s="5"/>
      <c r="B527" s="37"/>
      <c r="C527" s="113"/>
      <c r="D527" s="114"/>
      <c r="E527" s="117"/>
      <c r="F527" s="40"/>
      <c r="G527" s="40"/>
      <c r="H527" s="40"/>
      <c r="I527" s="50">
        <f t="shared" si="21"/>
        <v>0</v>
      </c>
      <c r="J527" s="140"/>
    </row>
    <row r="528" spans="1:10" s="12" customFormat="1" ht="19.5" x14ac:dyDescent="0.4">
      <c r="A528" s="5"/>
      <c r="B528" s="37"/>
      <c r="C528" s="113"/>
      <c r="D528" s="114"/>
      <c r="E528" s="117"/>
      <c r="F528" s="40"/>
      <c r="G528" s="40"/>
      <c r="H528" s="40"/>
      <c r="I528" s="50">
        <f t="shared" si="21"/>
        <v>0</v>
      </c>
      <c r="J528" s="140"/>
    </row>
    <row r="529" spans="1:10" s="12" customFormat="1" ht="19.5" x14ac:dyDescent="0.4">
      <c r="A529" s="5"/>
      <c r="B529" s="37"/>
      <c r="C529" s="113"/>
      <c r="D529" s="114"/>
      <c r="E529" s="117"/>
      <c r="F529" s="40"/>
      <c r="G529" s="40"/>
      <c r="H529" s="40"/>
      <c r="I529" s="50">
        <f t="shared" si="21"/>
        <v>0</v>
      </c>
      <c r="J529" s="140"/>
    </row>
    <row r="530" spans="1:10" s="12" customFormat="1" ht="19.5" x14ac:dyDescent="0.4">
      <c r="A530" s="5"/>
      <c r="B530" s="37"/>
      <c r="C530" s="113"/>
      <c r="D530" s="114"/>
      <c r="E530" s="117"/>
      <c r="F530" s="40"/>
      <c r="G530" s="40"/>
      <c r="H530" s="40"/>
      <c r="I530" s="50">
        <f t="shared" si="21"/>
        <v>0</v>
      </c>
      <c r="J530" s="140"/>
    </row>
    <row r="531" spans="1:10" s="12" customFormat="1" ht="19.5" x14ac:dyDescent="0.4">
      <c r="A531" s="5"/>
      <c r="B531" s="37"/>
      <c r="C531" s="113"/>
      <c r="D531" s="114"/>
      <c r="E531" s="117"/>
      <c r="F531" s="40"/>
      <c r="G531" s="40"/>
      <c r="H531" s="40"/>
      <c r="I531" s="50">
        <f t="shared" si="21"/>
        <v>0</v>
      </c>
      <c r="J531" s="140"/>
    </row>
    <row r="532" spans="1:10" s="12" customFormat="1" ht="19.5" x14ac:dyDescent="0.4">
      <c r="A532" s="5"/>
      <c r="B532" s="37"/>
      <c r="C532" s="113"/>
      <c r="D532" s="114"/>
      <c r="E532" s="117"/>
      <c r="F532" s="40"/>
      <c r="G532" s="40"/>
      <c r="H532" s="40"/>
      <c r="I532" s="50">
        <f t="shared" si="21"/>
        <v>0</v>
      </c>
      <c r="J532" s="140"/>
    </row>
    <row r="533" spans="1:10" s="12" customFormat="1" ht="19.5" x14ac:dyDescent="0.4">
      <c r="A533" s="5"/>
      <c r="B533" s="37"/>
      <c r="C533" s="113"/>
      <c r="D533" s="114"/>
      <c r="E533" s="117"/>
      <c r="F533" s="40"/>
      <c r="G533" s="40"/>
      <c r="H533" s="40"/>
      <c r="I533" s="50">
        <f t="shared" si="21"/>
        <v>0</v>
      </c>
      <c r="J533" s="140"/>
    </row>
    <row r="534" spans="1:10" s="12" customFormat="1" ht="19.5" x14ac:dyDescent="0.4">
      <c r="A534" s="5"/>
      <c r="B534" s="37"/>
      <c r="C534" s="113"/>
      <c r="D534" s="114"/>
      <c r="E534" s="117"/>
      <c r="F534" s="40"/>
      <c r="G534" s="40"/>
      <c r="H534" s="40"/>
      <c r="I534" s="50">
        <f t="shared" si="21"/>
        <v>0</v>
      </c>
      <c r="J534" s="140"/>
    </row>
    <row r="535" spans="1:10" s="12" customFormat="1" ht="19.5" x14ac:dyDescent="0.4">
      <c r="A535" s="5"/>
      <c r="B535" s="37"/>
      <c r="C535" s="113"/>
      <c r="D535" s="114"/>
      <c r="E535" s="117"/>
      <c r="F535" s="40"/>
      <c r="G535" s="40"/>
      <c r="H535" s="40"/>
      <c r="I535" s="50">
        <f t="shared" si="21"/>
        <v>0</v>
      </c>
      <c r="J535" s="140"/>
    </row>
    <row r="536" spans="1:10" s="12" customFormat="1" ht="19.5" x14ac:dyDescent="0.4">
      <c r="A536" s="5"/>
      <c r="B536" s="37"/>
      <c r="C536" s="113"/>
      <c r="D536" s="114"/>
      <c r="E536" s="117"/>
      <c r="F536" s="40"/>
      <c r="G536" s="40"/>
      <c r="H536" s="40"/>
      <c r="I536" s="50">
        <f t="shared" si="21"/>
        <v>0</v>
      </c>
      <c r="J536" s="140"/>
    </row>
    <row r="537" spans="1:10" s="12" customFormat="1" ht="19.5" x14ac:dyDescent="0.4">
      <c r="A537" s="5"/>
      <c r="B537" s="37"/>
      <c r="C537" s="113"/>
      <c r="D537" s="114"/>
      <c r="E537" s="117"/>
      <c r="F537" s="40"/>
      <c r="G537" s="40"/>
      <c r="H537" s="40"/>
      <c r="I537" s="50">
        <f t="shared" si="21"/>
        <v>0</v>
      </c>
      <c r="J537" s="140"/>
    </row>
    <row r="538" spans="1:10" s="12" customFormat="1" ht="19.5" x14ac:dyDescent="0.4">
      <c r="A538" s="5"/>
      <c r="B538" s="37"/>
      <c r="C538" s="113"/>
      <c r="D538" s="114"/>
      <c r="E538" s="117"/>
      <c r="F538" s="40"/>
      <c r="G538" s="40"/>
      <c r="H538" s="40"/>
      <c r="I538" s="50">
        <f t="shared" si="21"/>
        <v>0</v>
      </c>
      <c r="J538" s="140"/>
    </row>
    <row r="539" spans="1:10" s="12" customFormat="1" ht="19.5" x14ac:dyDescent="0.4">
      <c r="A539" s="5"/>
      <c r="B539" s="37"/>
      <c r="C539" s="113"/>
      <c r="D539" s="114"/>
      <c r="E539" s="117"/>
      <c r="F539" s="40"/>
      <c r="G539" s="40"/>
      <c r="H539" s="40"/>
      <c r="I539" s="50">
        <f t="shared" si="21"/>
        <v>0</v>
      </c>
      <c r="J539" s="140"/>
    </row>
    <row r="540" spans="1:10" s="12" customFormat="1" ht="19.5" x14ac:dyDescent="0.4">
      <c r="A540" s="5"/>
      <c r="B540" s="37"/>
      <c r="C540" s="113"/>
      <c r="D540" s="114"/>
      <c r="E540" s="117"/>
      <c r="F540" s="40"/>
      <c r="G540" s="40"/>
      <c r="H540" s="40"/>
      <c r="I540" s="50">
        <f t="shared" si="21"/>
        <v>0</v>
      </c>
      <c r="J540" s="140"/>
    </row>
    <row r="541" spans="1:10" s="12" customFormat="1" ht="19.5" x14ac:dyDescent="0.4">
      <c r="A541" s="5"/>
      <c r="B541" s="37"/>
      <c r="C541" s="113"/>
      <c r="D541" s="114"/>
      <c r="E541" s="117"/>
      <c r="F541" s="40"/>
      <c r="G541" s="40"/>
      <c r="H541" s="40"/>
      <c r="I541" s="50">
        <f t="shared" si="21"/>
        <v>0</v>
      </c>
      <c r="J541" s="140"/>
    </row>
    <row r="542" spans="1:10" s="12" customFormat="1" ht="19.5" x14ac:dyDescent="0.4">
      <c r="A542" s="5"/>
      <c r="B542" s="37"/>
      <c r="C542" s="113"/>
      <c r="D542" s="114"/>
      <c r="E542" s="117"/>
      <c r="F542" s="40"/>
      <c r="G542" s="40"/>
      <c r="H542" s="40"/>
      <c r="I542" s="50">
        <f t="shared" si="21"/>
        <v>0</v>
      </c>
      <c r="J542" s="140"/>
    </row>
    <row r="543" spans="1:10" s="12" customFormat="1" ht="19.5" x14ac:dyDescent="0.4">
      <c r="A543" s="5"/>
      <c r="B543" s="37"/>
      <c r="C543" s="113"/>
      <c r="D543" s="114"/>
      <c r="E543" s="117"/>
      <c r="F543" s="40"/>
      <c r="G543" s="40"/>
      <c r="H543" s="40"/>
      <c r="I543" s="50">
        <f t="shared" si="21"/>
        <v>0</v>
      </c>
      <c r="J543" s="140"/>
    </row>
    <row r="544" spans="1:10" s="12" customFormat="1" ht="19.5" x14ac:dyDescent="0.4">
      <c r="A544" s="5"/>
      <c r="B544" s="37"/>
      <c r="C544" s="113"/>
      <c r="D544" s="114"/>
      <c r="E544" s="117"/>
      <c r="F544" s="40"/>
      <c r="G544" s="40"/>
      <c r="H544" s="40"/>
      <c r="I544" s="50">
        <f t="shared" si="21"/>
        <v>0</v>
      </c>
      <c r="J544" s="140"/>
    </row>
    <row r="545" spans="1:10" s="12" customFormat="1" ht="19.5" x14ac:dyDescent="0.4">
      <c r="A545" s="5"/>
      <c r="B545" s="37"/>
      <c r="C545" s="113"/>
      <c r="D545" s="114"/>
      <c r="E545" s="117"/>
      <c r="F545" s="40"/>
      <c r="G545" s="40"/>
      <c r="H545" s="40"/>
      <c r="I545" s="50">
        <f t="shared" si="21"/>
        <v>0</v>
      </c>
      <c r="J545" s="140"/>
    </row>
    <row r="546" spans="1:10" s="12" customFormat="1" ht="19.5" x14ac:dyDescent="0.4">
      <c r="A546" s="5"/>
      <c r="B546" s="37"/>
      <c r="C546" s="113"/>
      <c r="D546" s="114"/>
      <c r="E546" s="117"/>
      <c r="F546" s="40"/>
      <c r="G546" s="40"/>
      <c r="H546" s="40"/>
      <c r="I546" s="50">
        <f t="shared" si="21"/>
        <v>0</v>
      </c>
      <c r="J546" s="140"/>
    </row>
    <row r="547" spans="1:10" s="12" customFormat="1" ht="19.5" x14ac:dyDescent="0.4">
      <c r="A547" s="5"/>
      <c r="B547" s="37"/>
      <c r="C547" s="113"/>
      <c r="D547" s="114"/>
      <c r="E547" s="117"/>
      <c r="F547" s="40"/>
      <c r="G547" s="40"/>
      <c r="H547" s="40"/>
      <c r="I547" s="50">
        <f t="shared" si="21"/>
        <v>0</v>
      </c>
      <c r="J547" s="140"/>
    </row>
    <row r="548" spans="1:10" s="12" customFormat="1" ht="19.5" x14ac:dyDescent="0.4">
      <c r="A548" s="5"/>
      <c r="B548" s="37"/>
      <c r="C548" s="113"/>
      <c r="D548" s="114"/>
      <c r="E548" s="117"/>
      <c r="F548" s="40"/>
      <c r="G548" s="40"/>
      <c r="H548" s="40"/>
      <c r="I548" s="50">
        <f t="shared" si="21"/>
        <v>0</v>
      </c>
      <c r="J548" s="140"/>
    </row>
    <row r="549" spans="1:10" s="12" customFormat="1" ht="19.5" x14ac:dyDescent="0.4">
      <c r="A549" s="5"/>
      <c r="B549" s="37"/>
      <c r="C549" s="113"/>
      <c r="D549" s="114"/>
      <c r="E549" s="117"/>
      <c r="F549" s="40"/>
      <c r="G549" s="40"/>
      <c r="H549" s="40"/>
      <c r="I549" s="50">
        <f t="shared" si="21"/>
        <v>0</v>
      </c>
      <c r="J549" s="140"/>
    </row>
    <row r="550" spans="1:10" s="12" customFormat="1" ht="19.5" x14ac:dyDescent="0.4">
      <c r="A550" s="5"/>
      <c r="B550" s="37"/>
      <c r="C550" s="113"/>
      <c r="D550" s="114"/>
      <c r="E550" s="117"/>
      <c r="F550" s="40"/>
      <c r="G550" s="40"/>
      <c r="H550" s="40"/>
      <c r="I550" s="50">
        <f t="shared" si="21"/>
        <v>0</v>
      </c>
      <c r="J550" s="140"/>
    </row>
    <row r="551" spans="1:10" s="12" customFormat="1" ht="19.5" x14ac:dyDescent="0.4">
      <c r="A551" s="5"/>
      <c r="B551" s="37"/>
      <c r="C551" s="113"/>
      <c r="D551" s="114"/>
      <c r="E551" s="117"/>
      <c r="F551" s="40"/>
      <c r="G551" s="40"/>
      <c r="H551" s="40"/>
      <c r="I551" s="50">
        <f t="shared" si="21"/>
        <v>0</v>
      </c>
      <c r="J551" s="140"/>
    </row>
    <row r="552" spans="1:10" s="12" customFormat="1" ht="19.5" x14ac:dyDescent="0.4">
      <c r="A552" s="5"/>
      <c r="B552" s="37"/>
      <c r="C552" s="113"/>
      <c r="D552" s="114"/>
      <c r="E552" s="117"/>
      <c r="F552" s="40"/>
      <c r="G552" s="40"/>
      <c r="H552" s="40"/>
      <c r="I552" s="50">
        <f t="shared" si="21"/>
        <v>0</v>
      </c>
      <c r="J552" s="140"/>
    </row>
    <row r="553" spans="1:10" s="12" customFormat="1" ht="19.5" x14ac:dyDescent="0.4">
      <c r="A553" s="5"/>
      <c r="B553" s="37"/>
      <c r="C553" s="113"/>
      <c r="D553" s="114"/>
      <c r="E553" s="117"/>
      <c r="F553" s="40"/>
      <c r="G553" s="40"/>
      <c r="H553" s="40"/>
      <c r="I553" s="50">
        <f t="shared" si="21"/>
        <v>0</v>
      </c>
      <c r="J553" s="140"/>
    </row>
    <row r="554" spans="1:10" s="12" customFormat="1" ht="19.5" x14ac:dyDescent="0.4">
      <c r="A554" s="5"/>
      <c r="B554" s="37"/>
      <c r="C554" s="113"/>
      <c r="D554" s="114"/>
      <c r="E554" s="117"/>
      <c r="F554" s="40"/>
      <c r="G554" s="40"/>
      <c r="H554" s="40"/>
      <c r="I554" s="50">
        <f t="shared" si="21"/>
        <v>0</v>
      </c>
      <c r="J554" s="140"/>
    </row>
    <row r="555" spans="1:10" s="12" customFormat="1" ht="19.5" x14ac:dyDescent="0.4">
      <c r="A555" s="5"/>
      <c r="B555" s="37"/>
      <c r="C555" s="113"/>
      <c r="D555" s="114"/>
      <c r="E555" s="117"/>
      <c r="F555" s="40"/>
      <c r="G555" s="40"/>
      <c r="H555" s="40"/>
      <c r="I555" s="50">
        <f t="shared" si="21"/>
        <v>0</v>
      </c>
      <c r="J555" s="140"/>
    </row>
    <row r="556" spans="1:10" s="12" customFormat="1" ht="19.5" x14ac:dyDescent="0.4">
      <c r="A556" s="5"/>
      <c r="B556" s="37"/>
      <c r="C556" s="113"/>
      <c r="D556" s="114"/>
      <c r="E556" s="117"/>
      <c r="F556" s="40"/>
      <c r="G556" s="40"/>
      <c r="H556" s="40"/>
      <c r="I556" s="50">
        <f t="shared" si="21"/>
        <v>0</v>
      </c>
      <c r="J556" s="140"/>
    </row>
    <row r="557" spans="1:10" s="12" customFormat="1" ht="19.5" x14ac:dyDescent="0.4">
      <c r="A557" s="5"/>
      <c r="B557" s="37"/>
      <c r="C557" s="113"/>
      <c r="D557" s="114"/>
      <c r="E557" s="117"/>
      <c r="F557" s="40"/>
      <c r="G557" s="40"/>
      <c r="H557" s="40"/>
      <c r="I557" s="50">
        <f t="shared" si="21"/>
        <v>0</v>
      </c>
      <c r="J557" s="140"/>
    </row>
    <row r="558" spans="1:10" s="12" customFormat="1" ht="19.5" x14ac:dyDescent="0.4">
      <c r="A558" s="5"/>
      <c r="B558" s="37"/>
      <c r="C558" s="113"/>
      <c r="D558" s="114"/>
      <c r="E558" s="117"/>
      <c r="F558" s="40"/>
      <c r="G558" s="40"/>
      <c r="H558" s="40"/>
      <c r="I558" s="50">
        <f t="shared" si="21"/>
        <v>0</v>
      </c>
      <c r="J558" s="140"/>
    </row>
    <row r="559" spans="1:10" s="12" customFormat="1" ht="19.5" x14ac:dyDescent="0.4">
      <c r="A559" s="5"/>
      <c r="B559" s="37"/>
      <c r="C559" s="113"/>
      <c r="D559" s="114"/>
      <c r="E559" s="117"/>
      <c r="F559" s="40"/>
      <c r="G559" s="40"/>
      <c r="H559" s="40"/>
      <c r="I559" s="50">
        <f t="shared" si="21"/>
        <v>0</v>
      </c>
      <c r="J559" s="140"/>
    </row>
    <row r="560" spans="1:10" s="12" customFormat="1" ht="19.5" x14ac:dyDescent="0.4">
      <c r="A560" s="5"/>
      <c r="B560" s="37"/>
      <c r="C560" s="113"/>
      <c r="D560" s="114"/>
      <c r="E560" s="117"/>
      <c r="F560" s="40"/>
      <c r="G560" s="40"/>
      <c r="H560" s="40"/>
      <c r="I560" s="50">
        <f t="shared" si="21"/>
        <v>0</v>
      </c>
      <c r="J560" s="140"/>
    </row>
    <row r="561" spans="1:10" s="12" customFormat="1" ht="19.5" x14ac:dyDescent="0.4">
      <c r="A561" s="5"/>
      <c r="B561" s="37"/>
      <c r="C561" s="113"/>
      <c r="D561" s="114"/>
      <c r="E561" s="117"/>
      <c r="F561" s="40"/>
      <c r="G561" s="40"/>
      <c r="H561" s="40"/>
      <c r="I561" s="50">
        <f t="shared" si="21"/>
        <v>0</v>
      </c>
      <c r="J561" s="140"/>
    </row>
    <row r="562" spans="1:10" s="12" customFormat="1" ht="19.5" x14ac:dyDescent="0.4">
      <c r="A562" s="5"/>
      <c r="B562" s="37"/>
      <c r="C562" s="113"/>
      <c r="D562" s="114"/>
      <c r="E562" s="117"/>
      <c r="F562" s="40"/>
      <c r="G562" s="40"/>
      <c r="H562" s="40"/>
      <c r="I562" s="50">
        <f t="shared" si="21"/>
        <v>0</v>
      </c>
      <c r="J562" s="140"/>
    </row>
    <row r="563" spans="1:10" s="12" customFormat="1" ht="19.5" x14ac:dyDescent="0.4">
      <c r="A563" s="5"/>
      <c r="B563" s="37"/>
      <c r="C563" s="113"/>
      <c r="D563" s="114"/>
      <c r="E563" s="117"/>
      <c r="F563" s="40"/>
      <c r="G563" s="40"/>
      <c r="H563" s="40"/>
      <c r="I563" s="50">
        <f t="shared" si="21"/>
        <v>0</v>
      </c>
      <c r="J563" s="140"/>
    </row>
    <row r="564" spans="1:10" s="12" customFormat="1" ht="19.5" x14ac:dyDescent="0.4">
      <c r="A564" s="5"/>
      <c r="B564" s="37"/>
      <c r="C564" s="113"/>
      <c r="D564" s="114"/>
      <c r="E564" s="117"/>
      <c r="F564" s="40"/>
      <c r="G564" s="40"/>
      <c r="H564" s="40"/>
      <c r="I564" s="50">
        <f t="shared" si="21"/>
        <v>0</v>
      </c>
      <c r="J564" s="140"/>
    </row>
    <row r="565" spans="1:10" s="12" customFormat="1" ht="19.5" x14ac:dyDescent="0.4">
      <c r="A565" s="5"/>
      <c r="B565" s="37"/>
      <c r="C565" s="113"/>
      <c r="D565" s="114"/>
      <c r="E565" s="117"/>
      <c r="F565" s="40"/>
      <c r="G565" s="40"/>
      <c r="H565" s="40"/>
      <c r="I565" s="50">
        <f t="shared" si="21"/>
        <v>0</v>
      </c>
      <c r="J565" s="140"/>
    </row>
    <row r="566" spans="1:10" s="12" customFormat="1" ht="19.5" x14ac:dyDescent="0.4">
      <c r="A566" s="5"/>
      <c r="B566" s="37"/>
      <c r="C566" s="113"/>
      <c r="D566" s="114"/>
      <c r="E566" s="117"/>
      <c r="F566" s="40"/>
      <c r="G566" s="40"/>
      <c r="H566" s="40"/>
      <c r="I566" s="50">
        <f t="shared" si="21"/>
        <v>0</v>
      </c>
      <c r="J566" s="140"/>
    </row>
    <row r="567" spans="1:10" s="12" customFormat="1" ht="19.5" x14ac:dyDescent="0.4">
      <c r="A567" s="5"/>
      <c r="B567" s="37"/>
      <c r="C567" s="113"/>
      <c r="D567" s="114"/>
      <c r="E567" s="117"/>
      <c r="F567" s="40"/>
      <c r="G567" s="40"/>
      <c r="H567" s="40"/>
      <c r="I567" s="50">
        <f t="shared" si="21"/>
        <v>0</v>
      </c>
      <c r="J567" s="140"/>
    </row>
    <row r="568" spans="1:10" s="12" customFormat="1" ht="19.5" x14ac:dyDescent="0.4">
      <c r="A568" s="5"/>
      <c r="B568" s="37"/>
      <c r="C568" s="113"/>
      <c r="D568" s="114"/>
      <c r="E568" s="117"/>
      <c r="F568" s="40"/>
      <c r="G568" s="40"/>
      <c r="H568" s="40"/>
      <c r="I568" s="50">
        <f t="shared" si="21"/>
        <v>0</v>
      </c>
      <c r="J568" s="140"/>
    </row>
    <row r="569" spans="1:10" s="12" customFormat="1" ht="19.5" x14ac:dyDescent="0.4">
      <c r="A569" s="5"/>
      <c r="B569" s="37"/>
      <c r="C569" s="113"/>
      <c r="D569" s="114"/>
      <c r="E569" s="117"/>
      <c r="F569" s="40"/>
      <c r="G569" s="40"/>
      <c r="H569" s="40"/>
      <c r="I569" s="50">
        <f t="shared" si="21"/>
        <v>0</v>
      </c>
      <c r="J569" s="140"/>
    </row>
    <row r="570" spans="1:10" s="12" customFormat="1" ht="19.5" x14ac:dyDescent="0.4">
      <c r="A570" s="5"/>
      <c r="B570" s="37"/>
      <c r="C570" s="113"/>
      <c r="D570" s="114"/>
      <c r="E570" s="117"/>
      <c r="F570" s="40"/>
      <c r="G570" s="40"/>
      <c r="H570" s="40"/>
      <c r="I570" s="50">
        <f t="shared" si="21"/>
        <v>0</v>
      </c>
      <c r="J570" s="140"/>
    </row>
    <row r="571" spans="1:10" s="12" customFormat="1" ht="19.5" x14ac:dyDescent="0.4">
      <c r="A571" s="5"/>
      <c r="B571" s="37"/>
      <c r="C571" s="113"/>
      <c r="D571" s="114"/>
      <c r="E571" s="117"/>
      <c r="F571" s="40"/>
      <c r="G571" s="40"/>
      <c r="H571" s="40"/>
      <c r="I571" s="50">
        <f t="shared" si="21"/>
        <v>0</v>
      </c>
      <c r="J571" s="140"/>
    </row>
    <row r="572" spans="1:10" s="12" customFormat="1" ht="19.5" x14ac:dyDescent="0.4">
      <c r="A572" s="5"/>
      <c r="B572" s="37"/>
      <c r="C572" s="113"/>
      <c r="D572" s="114"/>
      <c r="E572" s="117"/>
      <c r="F572" s="40"/>
      <c r="G572" s="40"/>
      <c r="H572" s="40"/>
      <c r="I572" s="50">
        <f t="shared" ref="I572:I635" si="22">SUM(F572:H572)</f>
        <v>0</v>
      </c>
      <c r="J572" s="140"/>
    </row>
    <row r="573" spans="1:10" s="12" customFormat="1" ht="19.5" x14ac:dyDescent="0.4">
      <c r="A573" s="5"/>
      <c r="B573" s="37"/>
      <c r="C573" s="113"/>
      <c r="D573" s="114"/>
      <c r="E573" s="117"/>
      <c r="F573" s="40"/>
      <c r="G573" s="40"/>
      <c r="H573" s="40"/>
      <c r="I573" s="50">
        <f t="shared" si="22"/>
        <v>0</v>
      </c>
      <c r="J573" s="140"/>
    </row>
    <row r="574" spans="1:10" s="12" customFormat="1" ht="19.5" x14ac:dyDescent="0.4">
      <c r="A574" s="5"/>
      <c r="B574" s="37"/>
      <c r="C574" s="113"/>
      <c r="D574" s="114"/>
      <c r="E574" s="117"/>
      <c r="F574" s="40"/>
      <c r="G574" s="40"/>
      <c r="H574" s="40"/>
      <c r="I574" s="50">
        <f t="shared" si="22"/>
        <v>0</v>
      </c>
      <c r="J574" s="140"/>
    </row>
    <row r="575" spans="1:10" s="12" customFormat="1" ht="19.5" x14ac:dyDescent="0.4">
      <c r="A575" s="5"/>
      <c r="B575" s="37"/>
      <c r="C575" s="113"/>
      <c r="D575" s="114"/>
      <c r="E575" s="117"/>
      <c r="F575" s="40"/>
      <c r="G575" s="40"/>
      <c r="H575" s="40"/>
      <c r="I575" s="50">
        <f t="shared" si="22"/>
        <v>0</v>
      </c>
      <c r="J575" s="140"/>
    </row>
    <row r="576" spans="1:10" s="12" customFormat="1" ht="19.5" x14ac:dyDescent="0.4">
      <c r="A576" s="5"/>
      <c r="B576" s="37"/>
      <c r="C576" s="113"/>
      <c r="D576" s="114"/>
      <c r="E576" s="117"/>
      <c r="F576" s="40"/>
      <c r="G576" s="40"/>
      <c r="H576" s="40"/>
      <c r="I576" s="50">
        <f t="shared" si="22"/>
        <v>0</v>
      </c>
      <c r="J576" s="140"/>
    </row>
    <row r="577" spans="1:10" s="12" customFormat="1" ht="19.5" x14ac:dyDescent="0.4">
      <c r="A577" s="5"/>
      <c r="B577" s="37"/>
      <c r="C577" s="113"/>
      <c r="D577" s="114"/>
      <c r="E577" s="2"/>
      <c r="F577" s="40"/>
      <c r="G577" s="40"/>
      <c r="H577" s="40"/>
      <c r="I577" s="50">
        <f t="shared" si="22"/>
        <v>0</v>
      </c>
      <c r="J577" s="140"/>
    </row>
    <row r="578" spans="1:10" s="12" customFormat="1" ht="19.5" x14ac:dyDescent="0.4">
      <c r="A578" s="5"/>
      <c r="B578" s="37"/>
      <c r="C578" s="113"/>
      <c r="D578" s="114"/>
      <c r="E578" s="2"/>
      <c r="F578" s="40"/>
      <c r="G578" s="40"/>
      <c r="H578" s="40"/>
      <c r="I578" s="50">
        <f t="shared" si="22"/>
        <v>0</v>
      </c>
      <c r="J578" s="140"/>
    </row>
    <row r="579" spans="1:10" s="12" customFormat="1" ht="19.5" x14ac:dyDescent="0.4">
      <c r="A579" s="5"/>
      <c r="B579" s="37"/>
      <c r="C579" s="113"/>
      <c r="D579" s="114"/>
      <c r="E579" s="2"/>
      <c r="F579" s="40"/>
      <c r="G579" s="40"/>
      <c r="H579" s="40"/>
      <c r="I579" s="50">
        <f t="shared" si="22"/>
        <v>0</v>
      </c>
      <c r="J579" s="140"/>
    </row>
    <row r="580" spans="1:10" s="12" customFormat="1" ht="19.5" x14ac:dyDescent="0.4">
      <c r="A580" s="5"/>
      <c r="B580" s="37"/>
      <c r="C580" s="113"/>
      <c r="D580" s="114"/>
      <c r="E580" s="117"/>
      <c r="F580" s="40"/>
      <c r="G580" s="40"/>
      <c r="H580" s="40"/>
      <c r="I580" s="50">
        <f t="shared" si="22"/>
        <v>0</v>
      </c>
      <c r="J580" s="140"/>
    </row>
    <row r="581" spans="1:10" s="12" customFormat="1" ht="19.5" x14ac:dyDescent="0.4">
      <c r="A581" s="5"/>
      <c r="B581" s="37"/>
      <c r="C581" s="113"/>
      <c r="D581" s="114"/>
      <c r="E581" s="117"/>
      <c r="F581" s="40"/>
      <c r="G581" s="40"/>
      <c r="H581" s="40"/>
      <c r="I581" s="50">
        <f t="shared" si="22"/>
        <v>0</v>
      </c>
      <c r="J581" s="140"/>
    </row>
    <row r="582" spans="1:10" s="12" customFormat="1" ht="19.5" x14ac:dyDescent="0.4">
      <c r="A582" s="5"/>
      <c r="B582" s="37"/>
      <c r="C582" s="113"/>
      <c r="D582" s="114"/>
      <c r="E582" s="117"/>
      <c r="F582" s="40"/>
      <c r="G582" s="40"/>
      <c r="H582" s="40"/>
      <c r="I582" s="50">
        <f t="shared" si="22"/>
        <v>0</v>
      </c>
      <c r="J582" s="140"/>
    </row>
    <row r="583" spans="1:10" s="12" customFormat="1" ht="19.5" x14ac:dyDescent="0.4">
      <c r="A583" s="5"/>
      <c r="B583" s="37"/>
      <c r="C583" s="113"/>
      <c r="D583" s="114"/>
      <c r="E583" s="117"/>
      <c r="F583" s="40"/>
      <c r="G583" s="40"/>
      <c r="H583" s="40"/>
      <c r="I583" s="50">
        <f t="shared" si="22"/>
        <v>0</v>
      </c>
      <c r="J583" s="140"/>
    </row>
    <row r="584" spans="1:10" s="12" customFormat="1" ht="19.5" x14ac:dyDescent="0.4">
      <c r="A584" s="5"/>
      <c r="B584" s="37"/>
      <c r="C584" s="113"/>
      <c r="D584" s="114"/>
      <c r="E584" s="117"/>
      <c r="F584" s="40"/>
      <c r="G584" s="40"/>
      <c r="H584" s="40"/>
      <c r="I584" s="50">
        <f t="shared" si="22"/>
        <v>0</v>
      </c>
      <c r="J584" s="140"/>
    </row>
    <row r="585" spans="1:10" s="12" customFormat="1" ht="19.5" x14ac:dyDescent="0.4">
      <c r="A585" s="5"/>
      <c r="B585" s="37"/>
      <c r="C585" s="113"/>
      <c r="D585" s="114"/>
      <c r="E585" s="117"/>
      <c r="F585" s="40"/>
      <c r="G585" s="40"/>
      <c r="H585" s="40"/>
      <c r="I585" s="50">
        <f t="shared" si="22"/>
        <v>0</v>
      </c>
      <c r="J585" s="140"/>
    </row>
    <row r="586" spans="1:10" s="12" customFormat="1" ht="19.5" x14ac:dyDescent="0.4">
      <c r="A586" s="5"/>
      <c r="B586" s="37"/>
      <c r="C586" s="113"/>
      <c r="D586" s="114"/>
      <c r="E586" s="117"/>
      <c r="F586" s="40"/>
      <c r="G586" s="40"/>
      <c r="H586" s="40"/>
      <c r="I586" s="50">
        <f t="shared" si="22"/>
        <v>0</v>
      </c>
      <c r="J586" s="140"/>
    </row>
    <row r="587" spans="1:10" s="12" customFormat="1" ht="19.5" x14ac:dyDescent="0.4">
      <c r="A587" s="5"/>
      <c r="B587" s="37"/>
      <c r="C587" s="113"/>
      <c r="D587" s="114"/>
      <c r="E587" s="117"/>
      <c r="F587" s="40"/>
      <c r="G587" s="40"/>
      <c r="H587" s="40"/>
      <c r="I587" s="50">
        <f t="shared" si="22"/>
        <v>0</v>
      </c>
      <c r="J587" s="140"/>
    </row>
    <row r="588" spans="1:10" s="12" customFormat="1" ht="19.5" x14ac:dyDescent="0.4">
      <c r="A588" s="5"/>
      <c r="B588" s="37"/>
      <c r="C588" s="113"/>
      <c r="D588" s="114"/>
      <c r="E588" s="117"/>
      <c r="F588" s="40"/>
      <c r="G588" s="40"/>
      <c r="H588" s="40"/>
      <c r="I588" s="50">
        <f t="shared" si="22"/>
        <v>0</v>
      </c>
      <c r="J588" s="140"/>
    </row>
    <row r="589" spans="1:10" s="12" customFormat="1" ht="19.5" x14ac:dyDescent="0.4">
      <c r="A589" s="5"/>
      <c r="B589" s="37"/>
      <c r="C589" s="113"/>
      <c r="D589" s="114"/>
      <c r="E589" s="117"/>
      <c r="F589" s="40"/>
      <c r="G589" s="40"/>
      <c r="H589" s="40"/>
      <c r="I589" s="50">
        <f t="shared" si="22"/>
        <v>0</v>
      </c>
      <c r="J589" s="140"/>
    </row>
    <row r="590" spans="1:10" s="12" customFormat="1" ht="19.5" x14ac:dyDescent="0.4">
      <c r="A590" s="5"/>
      <c r="B590" s="37"/>
      <c r="C590" s="113"/>
      <c r="D590" s="114"/>
      <c r="E590" s="117"/>
      <c r="F590" s="40"/>
      <c r="G590" s="40"/>
      <c r="H590" s="40"/>
      <c r="I590" s="50">
        <f t="shared" si="22"/>
        <v>0</v>
      </c>
      <c r="J590" s="140"/>
    </row>
    <row r="591" spans="1:10" s="12" customFormat="1" ht="19.5" x14ac:dyDescent="0.4">
      <c r="A591" s="5"/>
      <c r="B591" s="37"/>
      <c r="C591" s="113"/>
      <c r="D591" s="114"/>
      <c r="E591" s="117"/>
      <c r="F591" s="40"/>
      <c r="G591" s="40"/>
      <c r="H591" s="40"/>
      <c r="I591" s="50">
        <f t="shared" si="22"/>
        <v>0</v>
      </c>
      <c r="J591" s="140"/>
    </row>
    <row r="592" spans="1:10" s="12" customFormat="1" ht="19.5" x14ac:dyDescent="0.4">
      <c r="A592" s="5"/>
      <c r="B592" s="37"/>
      <c r="C592" s="113"/>
      <c r="D592" s="114"/>
      <c r="E592" s="117"/>
      <c r="F592" s="40"/>
      <c r="G592" s="40"/>
      <c r="H592" s="40"/>
      <c r="I592" s="50">
        <f t="shared" si="22"/>
        <v>0</v>
      </c>
      <c r="J592" s="140"/>
    </row>
    <row r="593" spans="1:10" s="12" customFormat="1" ht="19.5" x14ac:dyDescent="0.4">
      <c r="A593" s="5"/>
      <c r="B593" s="37"/>
      <c r="C593" s="113"/>
      <c r="D593" s="114"/>
      <c r="E593" s="117"/>
      <c r="F593" s="40"/>
      <c r="G593" s="40"/>
      <c r="H593" s="40"/>
      <c r="I593" s="50">
        <f t="shared" si="22"/>
        <v>0</v>
      </c>
      <c r="J593" s="140"/>
    </row>
    <row r="594" spans="1:10" s="12" customFormat="1" ht="19.5" x14ac:dyDescent="0.4">
      <c r="A594" s="5"/>
      <c r="B594" s="37"/>
      <c r="C594" s="113"/>
      <c r="D594" s="114"/>
      <c r="E594" s="117"/>
      <c r="F594" s="40"/>
      <c r="G594" s="40"/>
      <c r="H594" s="40"/>
      <c r="I594" s="50">
        <f t="shared" si="22"/>
        <v>0</v>
      </c>
      <c r="J594" s="140"/>
    </row>
    <row r="595" spans="1:10" s="12" customFormat="1" ht="19.5" x14ac:dyDescent="0.4">
      <c r="A595" s="5"/>
      <c r="B595" s="37"/>
      <c r="C595" s="113"/>
      <c r="D595" s="114"/>
      <c r="E595" s="117"/>
      <c r="F595" s="40"/>
      <c r="G595" s="40"/>
      <c r="H595" s="40"/>
      <c r="I595" s="50">
        <f t="shared" si="22"/>
        <v>0</v>
      </c>
      <c r="J595" s="140"/>
    </row>
    <row r="596" spans="1:10" s="12" customFormat="1" ht="19.5" x14ac:dyDescent="0.4">
      <c r="A596" s="5"/>
      <c r="B596" s="37"/>
      <c r="C596" s="113"/>
      <c r="D596" s="114"/>
      <c r="E596" s="117"/>
      <c r="F596" s="40"/>
      <c r="G596" s="40"/>
      <c r="H596" s="40"/>
      <c r="I596" s="50">
        <f t="shared" si="22"/>
        <v>0</v>
      </c>
      <c r="J596" s="140"/>
    </row>
    <row r="597" spans="1:10" s="12" customFormat="1" ht="19.5" x14ac:dyDescent="0.4">
      <c r="A597" s="5"/>
      <c r="B597" s="37"/>
      <c r="C597" s="113"/>
      <c r="D597" s="114"/>
      <c r="E597" s="117"/>
      <c r="F597" s="40"/>
      <c r="G597" s="40"/>
      <c r="H597" s="40"/>
      <c r="I597" s="50">
        <f t="shared" si="22"/>
        <v>0</v>
      </c>
      <c r="J597" s="140"/>
    </row>
    <row r="598" spans="1:10" s="12" customFormat="1" ht="19.5" x14ac:dyDescent="0.4">
      <c r="A598" s="5"/>
      <c r="B598" s="37"/>
      <c r="C598" s="113"/>
      <c r="D598" s="114"/>
      <c r="E598" s="117"/>
      <c r="F598" s="40"/>
      <c r="G598" s="40"/>
      <c r="H598" s="40"/>
      <c r="I598" s="50">
        <f t="shared" si="22"/>
        <v>0</v>
      </c>
      <c r="J598" s="140"/>
    </row>
    <row r="599" spans="1:10" s="12" customFormat="1" ht="19.5" x14ac:dyDescent="0.4">
      <c r="A599" s="5"/>
      <c r="B599" s="37"/>
      <c r="C599" s="113"/>
      <c r="D599" s="114"/>
      <c r="E599" s="117"/>
      <c r="F599" s="40"/>
      <c r="G599" s="40"/>
      <c r="H599" s="40"/>
      <c r="I599" s="50">
        <f t="shared" si="22"/>
        <v>0</v>
      </c>
      <c r="J599" s="140"/>
    </row>
    <row r="600" spans="1:10" s="12" customFormat="1" ht="19.5" x14ac:dyDescent="0.4">
      <c r="A600" s="5"/>
      <c r="B600" s="37"/>
      <c r="C600" s="113"/>
      <c r="D600" s="114"/>
      <c r="E600" s="117"/>
      <c r="F600" s="40"/>
      <c r="G600" s="40"/>
      <c r="H600" s="40"/>
      <c r="I600" s="50">
        <f t="shared" si="22"/>
        <v>0</v>
      </c>
      <c r="J600" s="140"/>
    </row>
    <row r="601" spans="1:10" s="12" customFormat="1" ht="19.5" x14ac:dyDescent="0.4">
      <c r="A601" s="5"/>
      <c r="B601" s="37"/>
      <c r="C601" s="113"/>
      <c r="D601" s="114"/>
      <c r="E601" s="117"/>
      <c r="F601" s="40"/>
      <c r="G601" s="40"/>
      <c r="H601" s="40"/>
      <c r="I601" s="50">
        <f t="shared" si="22"/>
        <v>0</v>
      </c>
      <c r="J601" s="140"/>
    </row>
    <row r="602" spans="1:10" s="12" customFormat="1" ht="19.5" x14ac:dyDescent="0.4">
      <c r="A602" s="5"/>
      <c r="B602" s="37"/>
      <c r="C602" s="113"/>
      <c r="D602" s="114"/>
      <c r="E602" s="117"/>
      <c r="F602" s="40"/>
      <c r="G602" s="40"/>
      <c r="H602" s="40"/>
      <c r="I602" s="50">
        <f t="shared" si="22"/>
        <v>0</v>
      </c>
      <c r="J602" s="140"/>
    </row>
    <row r="603" spans="1:10" s="12" customFormat="1" ht="19.5" x14ac:dyDescent="0.4">
      <c r="A603" s="5"/>
      <c r="B603" s="37"/>
      <c r="C603" s="113"/>
      <c r="D603" s="114"/>
      <c r="E603" s="117"/>
      <c r="F603" s="40"/>
      <c r="G603" s="40"/>
      <c r="H603" s="40"/>
      <c r="I603" s="50">
        <f t="shared" si="22"/>
        <v>0</v>
      </c>
      <c r="J603" s="140"/>
    </row>
    <row r="604" spans="1:10" s="12" customFormat="1" ht="19.5" x14ac:dyDescent="0.4">
      <c r="A604" s="5"/>
      <c r="B604" s="37"/>
      <c r="C604" s="113"/>
      <c r="D604" s="114"/>
      <c r="E604" s="117"/>
      <c r="F604" s="40"/>
      <c r="G604" s="40"/>
      <c r="H604" s="40"/>
      <c r="I604" s="50">
        <f t="shared" si="22"/>
        <v>0</v>
      </c>
      <c r="J604" s="140"/>
    </row>
    <row r="605" spans="1:10" s="12" customFormat="1" ht="19.5" x14ac:dyDescent="0.4">
      <c r="A605" s="5"/>
      <c r="B605" s="37"/>
      <c r="C605" s="113"/>
      <c r="D605" s="114"/>
      <c r="E605" s="117"/>
      <c r="F605" s="40"/>
      <c r="G605" s="40"/>
      <c r="H605" s="40"/>
      <c r="I605" s="50">
        <f t="shared" si="22"/>
        <v>0</v>
      </c>
      <c r="J605" s="140"/>
    </row>
    <row r="606" spans="1:10" s="12" customFormat="1" ht="19.5" x14ac:dyDescent="0.4">
      <c r="A606" s="5"/>
      <c r="B606" s="37"/>
      <c r="C606" s="113"/>
      <c r="D606" s="114"/>
      <c r="E606" s="117"/>
      <c r="F606" s="40"/>
      <c r="G606" s="40"/>
      <c r="H606" s="40"/>
      <c r="I606" s="50">
        <f t="shared" si="22"/>
        <v>0</v>
      </c>
      <c r="J606" s="140"/>
    </row>
    <row r="607" spans="1:10" s="12" customFormat="1" ht="19.5" x14ac:dyDescent="0.4">
      <c r="A607" s="5"/>
      <c r="B607" s="37"/>
      <c r="C607" s="113"/>
      <c r="D607" s="114"/>
      <c r="E607" s="117"/>
      <c r="F607" s="40"/>
      <c r="G607" s="40"/>
      <c r="H607" s="40"/>
      <c r="I607" s="50">
        <f t="shared" si="22"/>
        <v>0</v>
      </c>
      <c r="J607" s="140"/>
    </row>
    <row r="608" spans="1:10" s="12" customFormat="1" ht="19.5" x14ac:dyDescent="0.4">
      <c r="A608" s="5"/>
      <c r="B608" s="122"/>
      <c r="C608" s="113"/>
      <c r="D608" s="114"/>
      <c r="E608" s="117"/>
      <c r="F608" s="40"/>
      <c r="G608" s="40"/>
      <c r="H608" s="40"/>
      <c r="I608" s="50">
        <f t="shared" si="22"/>
        <v>0</v>
      </c>
      <c r="J608" s="140"/>
    </row>
    <row r="609" spans="1:10" s="12" customFormat="1" ht="19.5" x14ac:dyDescent="0.4">
      <c r="A609" s="5"/>
      <c r="B609" s="128"/>
      <c r="C609" s="113"/>
      <c r="D609" s="114"/>
      <c r="E609" s="117"/>
      <c r="F609" s="41"/>
      <c r="G609" s="41"/>
      <c r="H609" s="41"/>
      <c r="I609" s="50">
        <f t="shared" si="22"/>
        <v>0</v>
      </c>
      <c r="J609" s="140"/>
    </row>
    <row r="610" spans="1:10" s="12" customFormat="1" ht="19.5" x14ac:dyDescent="0.4">
      <c r="A610" s="5"/>
      <c r="B610" s="128"/>
      <c r="C610" s="113"/>
      <c r="D610" s="114"/>
      <c r="E610" s="117"/>
      <c r="F610" s="41"/>
      <c r="G610" s="41"/>
      <c r="H610" s="41"/>
      <c r="I610" s="50">
        <f t="shared" si="22"/>
        <v>0</v>
      </c>
      <c r="J610" s="140"/>
    </row>
    <row r="611" spans="1:10" s="12" customFormat="1" ht="19.5" x14ac:dyDescent="0.4">
      <c r="A611" s="5"/>
      <c r="B611" s="128"/>
      <c r="C611" s="113"/>
      <c r="D611" s="114"/>
      <c r="E611" s="117"/>
      <c r="F611" s="41"/>
      <c r="G611" s="41"/>
      <c r="H611" s="41"/>
      <c r="I611" s="50">
        <f t="shared" si="22"/>
        <v>0</v>
      </c>
      <c r="J611" s="140"/>
    </row>
    <row r="612" spans="1:10" s="12" customFormat="1" ht="19.5" x14ac:dyDescent="0.4">
      <c r="A612" s="5"/>
      <c r="B612" s="128"/>
      <c r="C612" s="113"/>
      <c r="D612" s="114"/>
      <c r="E612" s="117"/>
      <c r="F612" s="41"/>
      <c r="G612" s="41"/>
      <c r="H612" s="41"/>
      <c r="I612" s="50">
        <f t="shared" si="22"/>
        <v>0</v>
      </c>
      <c r="J612" s="140"/>
    </row>
    <row r="613" spans="1:10" s="12" customFormat="1" ht="19.5" x14ac:dyDescent="0.4">
      <c r="A613" s="5"/>
      <c r="B613" s="128"/>
      <c r="C613" s="113"/>
      <c r="D613" s="114"/>
      <c r="E613" s="117"/>
      <c r="F613" s="41"/>
      <c r="G613" s="41"/>
      <c r="H613" s="41"/>
      <c r="I613" s="50">
        <f t="shared" si="22"/>
        <v>0</v>
      </c>
      <c r="J613" s="140"/>
    </row>
    <row r="614" spans="1:10" s="12" customFormat="1" ht="19.5" x14ac:dyDescent="0.4">
      <c r="A614" s="5"/>
      <c r="B614" s="128"/>
      <c r="C614" s="113"/>
      <c r="D614" s="114"/>
      <c r="E614" s="117"/>
      <c r="F614" s="41"/>
      <c r="G614" s="41"/>
      <c r="H614" s="41"/>
      <c r="I614" s="50">
        <f t="shared" si="22"/>
        <v>0</v>
      </c>
      <c r="J614" s="140"/>
    </row>
    <row r="615" spans="1:10" s="12" customFormat="1" ht="19.5" x14ac:dyDescent="0.4">
      <c r="A615" s="5"/>
      <c r="B615" s="128"/>
      <c r="C615" s="113"/>
      <c r="D615" s="114"/>
      <c r="E615" s="117"/>
      <c r="F615" s="41"/>
      <c r="G615" s="41"/>
      <c r="H615" s="41"/>
      <c r="I615" s="50">
        <f t="shared" si="22"/>
        <v>0</v>
      </c>
      <c r="J615" s="140"/>
    </row>
    <row r="616" spans="1:10" s="12" customFormat="1" ht="19.5" x14ac:dyDescent="0.4">
      <c r="A616" s="5"/>
      <c r="B616" s="128"/>
      <c r="C616" s="113"/>
      <c r="D616" s="114"/>
      <c r="E616" s="117"/>
      <c r="F616" s="40"/>
      <c r="G616" s="40"/>
      <c r="H616" s="40"/>
      <c r="I616" s="50">
        <f t="shared" si="22"/>
        <v>0</v>
      </c>
      <c r="J616" s="140"/>
    </row>
    <row r="617" spans="1:10" s="12" customFormat="1" ht="19.5" x14ac:dyDescent="0.4">
      <c r="A617" s="5"/>
      <c r="B617" s="128"/>
      <c r="C617" s="113"/>
      <c r="D617" s="114"/>
      <c r="E617" s="117"/>
      <c r="F617" s="40"/>
      <c r="G617" s="40"/>
      <c r="H617" s="40"/>
      <c r="I617" s="50">
        <f t="shared" si="22"/>
        <v>0</v>
      </c>
      <c r="J617" s="140"/>
    </row>
    <row r="618" spans="1:10" s="12" customFormat="1" ht="19.5" x14ac:dyDescent="0.4">
      <c r="A618" s="5"/>
      <c r="B618" s="128"/>
      <c r="C618" s="113"/>
      <c r="D618" s="114"/>
      <c r="E618" s="117"/>
      <c r="F618" s="40"/>
      <c r="G618" s="40"/>
      <c r="H618" s="40"/>
      <c r="I618" s="50">
        <f t="shared" si="22"/>
        <v>0</v>
      </c>
      <c r="J618" s="140"/>
    </row>
    <row r="619" spans="1:10" s="12" customFormat="1" ht="19.5" x14ac:dyDescent="0.4">
      <c r="A619" s="5"/>
      <c r="B619" s="128"/>
      <c r="C619" s="113"/>
      <c r="D619" s="114"/>
      <c r="E619" s="117"/>
      <c r="F619" s="40"/>
      <c r="G619" s="40"/>
      <c r="H619" s="40"/>
      <c r="I619" s="50">
        <f t="shared" si="22"/>
        <v>0</v>
      </c>
      <c r="J619" s="140"/>
    </row>
    <row r="620" spans="1:10" s="12" customFormat="1" ht="19.5" x14ac:dyDescent="0.4">
      <c r="A620" s="5"/>
      <c r="B620" s="10"/>
      <c r="C620" s="35"/>
      <c r="D620" s="36"/>
      <c r="E620" s="2"/>
      <c r="F620" s="40"/>
      <c r="G620" s="40"/>
      <c r="H620" s="40"/>
      <c r="I620" s="50">
        <f t="shared" si="22"/>
        <v>0</v>
      </c>
      <c r="J620" s="140"/>
    </row>
    <row r="621" spans="1:10" s="12" customFormat="1" ht="19.5" x14ac:dyDescent="0.4">
      <c r="A621" s="5"/>
      <c r="B621" s="10"/>
      <c r="C621" s="35"/>
      <c r="D621" s="36"/>
      <c r="E621" s="2"/>
      <c r="F621" s="40"/>
      <c r="G621" s="40"/>
      <c r="H621" s="40"/>
      <c r="I621" s="50">
        <f t="shared" si="22"/>
        <v>0</v>
      </c>
      <c r="J621" s="140"/>
    </row>
    <row r="622" spans="1:10" s="12" customFormat="1" ht="19.5" x14ac:dyDescent="0.4">
      <c r="A622" s="5"/>
      <c r="B622" s="10"/>
      <c r="C622" s="35"/>
      <c r="D622" s="36"/>
      <c r="E622" s="2"/>
      <c r="F622" s="40"/>
      <c r="G622" s="40"/>
      <c r="H622" s="40"/>
      <c r="I622" s="50">
        <f t="shared" si="22"/>
        <v>0</v>
      </c>
      <c r="J622" s="140"/>
    </row>
    <row r="623" spans="1:10" s="12" customFormat="1" ht="19.5" x14ac:dyDescent="0.4">
      <c r="A623" s="5"/>
      <c r="B623" s="10"/>
      <c r="C623" s="35"/>
      <c r="D623" s="36"/>
      <c r="E623" s="2"/>
      <c r="F623" s="40"/>
      <c r="G623" s="40"/>
      <c r="H623" s="40"/>
      <c r="I623" s="50">
        <f t="shared" si="22"/>
        <v>0</v>
      </c>
      <c r="J623" s="140"/>
    </row>
    <row r="624" spans="1:10" s="12" customFormat="1" ht="19.5" x14ac:dyDescent="0.4">
      <c r="A624" s="5"/>
      <c r="B624" s="10"/>
      <c r="C624" s="35"/>
      <c r="D624" s="36"/>
      <c r="E624" s="2"/>
      <c r="F624" s="40"/>
      <c r="G624" s="40"/>
      <c r="H624" s="40"/>
      <c r="I624" s="50">
        <f t="shared" si="22"/>
        <v>0</v>
      </c>
      <c r="J624" s="140"/>
    </row>
    <row r="625" spans="1:10" s="12" customFormat="1" ht="19.5" x14ac:dyDescent="0.4">
      <c r="A625" s="5"/>
      <c r="B625" s="10"/>
      <c r="C625" s="35"/>
      <c r="D625" s="36"/>
      <c r="E625" s="2"/>
      <c r="F625" s="40"/>
      <c r="G625" s="40"/>
      <c r="H625" s="40"/>
      <c r="I625" s="50">
        <f t="shared" si="22"/>
        <v>0</v>
      </c>
      <c r="J625" s="140"/>
    </row>
    <row r="626" spans="1:10" s="12" customFormat="1" ht="19.5" x14ac:dyDescent="0.4">
      <c r="A626" s="5"/>
      <c r="B626" s="10"/>
      <c r="C626" s="35"/>
      <c r="D626" s="36"/>
      <c r="E626" s="2"/>
      <c r="F626" s="40"/>
      <c r="G626" s="40"/>
      <c r="H626" s="40"/>
      <c r="I626" s="50">
        <f t="shared" si="22"/>
        <v>0</v>
      </c>
      <c r="J626" s="140"/>
    </row>
    <row r="627" spans="1:10" s="12" customFormat="1" ht="19.5" x14ac:dyDescent="0.4">
      <c r="A627" s="5"/>
      <c r="B627" s="10"/>
      <c r="C627" s="35"/>
      <c r="D627" s="36"/>
      <c r="E627" s="2"/>
      <c r="F627" s="40"/>
      <c r="G627" s="40"/>
      <c r="H627" s="40"/>
      <c r="I627" s="50">
        <f t="shared" si="22"/>
        <v>0</v>
      </c>
      <c r="J627" s="140"/>
    </row>
    <row r="628" spans="1:10" s="12" customFormat="1" ht="19.5" x14ac:dyDescent="0.4">
      <c r="A628" s="5"/>
      <c r="B628" s="10"/>
      <c r="C628" s="35"/>
      <c r="D628" s="36"/>
      <c r="E628" s="2"/>
      <c r="F628" s="40"/>
      <c r="G628" s="40"/>
      <c r="H628" s="40"/>
      <c r="I628" s="50">
        <f t="shared" si="22"/>
        <v>0</v>
      </c>
      <c r="J628" s="140"/>
    </row>
    <row r="629" spans="1:10" s="12" customFormat="1" ht="19.5" x14ac:dyDescent="0.4">
      <c r="A629" s="5"/>
      <c r="B629" s="10"/>
      <c r="C629" s="35"/>
      <c r="D629" s="36"/>
      <c r="E629" s="2"/>
      <c r="F629" s="40"/>
      <c r="G629" s="40"/>
      <c r="H629" s="40"/>
      <c r="I629" s="50">
        <f t="shared" si="22"/>
        <v>0</v>
      </c>
      <c r="J629" s="140"/>
    </row>
    <row r="630" spans="1:10" s="12" customFormat="1" ht="19.5" x14ac:dyDescent="0.4">
      <c r="A630" s="5"/>
      <c r="B630" s="10"/>
      <c r="C630" s="35"/>
      <c r="D630" s="36"/>
      <c r="E630" s="2"/>
      <c r="F630" s="40"/>
      <c r="G630" s="40"/>
      <c r="H630" s="40"/>
      <c r="I630" s="50">
        <f t="shared" si="22"/>
        <v>0</v>
      </c>
      <c r="J630" s="140"/>
    </row>
    <row r="631" spans="1:10" s="12" customFormat="1" ht="19.5" x14ac:dyDescent="0.4">
      <c r="A631" s="5"/>
      <c r="B631" s="10"/>
      <c r="C631" s="35"/>
      <c r="D631" s="36"/>
      <c r="E631" s="2"/>
      <c r="F631" s="40"/>
      <c r="G631" s="40"/>
      <c r="H631" s="40"/>
      <c r="I631" s="50">
        <f t="shared" si="22"/>
        <v>0</v>
      </c>
      <c r="J631" s="140"/>
    </row>
    <row r="632" spans="1:10" s="12" customFormat="1" ht="19.5" x14ac:dyDescent="0.4">
      <c r="A632" s="5"/>
      <c r="B632" s="10"/>
      <c r="C632" s="35"/>
      <c r="D632" s="36"/>
      <c r="E632" s="2"/>
      <c r="F632" s="40"/>
      <c r="G632" s="40"/>
      <c r="H632" s="40"/>
      <c r="I632" s="50">
        <f t="shared" si="22"/>
        <v>0</v>
      </c>
      <c r="J632" s="140"/>
    </row>
    <row r="633" spans="1:10" s="12" customFormat="1" ht="19.5" x14ac:dyDescent="0.4">
      <c r="A633" s="5"/>
      <c r="B633" s="10"/>
      <c r="C633" s="35"/>
      <c r="D633" s="36"/>
      <c r="E633" s="2"/>
      <c r="F633" s="40"/>
      <c r="G633" s="40"/>
      <c r="H633" s="40"/>
      <c r="I633" s="50">
        <f t="shared" si="22"/>
        <v>0</v>
      </c>
      <c r="J633" s="140"/>
    </row>
    <row r="634" spans="1:10" s="12" customFormat="1" ht="19.5" x14ac:dyDescent="0.4">
      <c r="A634" s="5"/>
      <c r="B634" s="10"/>
      <c r="C634" s="35"/>
      <c r="D634" s="36"/>
      <c r="E634" s="2"/>
      <c r="F634" s="40"/>
      <c r="G634" s="40"/>
      <c r="H634" s="40"/>
      <c r="I634" s="50">
        <f t="shared" si="22"/>
        <v>0</v>
      </c>
      <c r="J634" s="140"/>
    </row>
    <row r="635" spans="1:10" s="12" customFormat="1" ht="19.5" x14ac:dyDescent="0.4">
      <c r="A635" s="5"/>
      <c r="B635" s="10"/>
      <c r="C635" s="35"/>
      <c r="D635" s="36"/>
      <c r="E635" s="2"/>
      <c r="F635" s="40"/>
      <c r="G635" s="40"/>
      <c r="H635" s="40"/>
      <c r="I635" s="50">
        <f t="shared" si="22"/>
        <v>0</v>
      </c>
      <c r="J635" s="140"/>
    </row>
    <row r="636" spans="1:10" s="12" customFormat="1" ht="19.5" x14ac:dyDescent="0.4">
      <c r="A636" s="5"/>
      <c r="B636" s="10"/>
      <c r="C636" s="35"/>
      <c r="D636" s="36"/>
      <c r="E636" s="2"/>
      <c r="F636" s="40"/>
      <c r="G636" s="40"/>
      <c r="H636" s="40"/>
      <c r="I636" s="50">
        <f t="shared" ref="I636:I639" si="23">SUM(F636:H636)</f>
        <v>0</v>
      </c>
      <c r="J636" s="140"/>
    </row>
    <row r="637" spans="1:10" s="12" customFormat="1" ht="19.5" x14ac:dyDescent="0.4">
      <c r="A637" s="5"/>
      <c r="B637" s="10"/>
      <c r="C637" s="35"/>
      <c r="D637" s="36"/>
      <c r="E637" s="2"/>
      <c r="F637" s="40"/>
      <c r="G637" s="40"/>
      <c r="H637" s="40"/>
      <c r="I637" s="50">
        <f t="shared" si="23"/>
        <v>0</v>
      </c>
      <c r="J637" s="140"/>
    </row>
    <row r="638" spans="1:10" s="12" customFormat="1" ht="19.5" x14ac:dyDescent="0.4">
      <c r="A638" s="5"/>
      <c r="B638" s="10"/>
      <c r="C638" s="35"/>
      <c r="D638" s="36"/>
      <c r="E638" s="2"/>
      <c r="F638" s="40"/>
      <c r="G638" s="40"/>
      <c r="H638" s="40"/>
      <c r="I638" s="50">
        <f t="shared" si="23"/>
        <v>0</v>
      </c>
      <c r="J638" s="140"/>
    </row>
    <row r="639" spans="1:10" s="12" customFormat="1" ht="19.5" x14ac:dyDescent="0.4">
      <c r="A639" s="5"/>
      <c r="B639" s="10"/>
      <c r="C639" s="35"/>
      <c r="D639" s="36"/>
      <c r="E639" s="2"/>
      <c r="F639" s="40"/>
      <c r="G639" s="40"/>
      <c r="H639" s="40"/>
      <c r="I639" s="50">
        <f t="shared" si="23"/>
        <v>0</v>
      </c>
      <c r="J639" s="140"/>
    </row>
    <row r="640" spans="1:10" s="12" customFormat="1" ht="19.5" x14ac:dyDescent="0.4">
      <c r="A640" s="5"/>
      <c r="B640" s="10"/>
      <c r="C640" s="35"/>
      <c r="D640" s="36"/>
      <c r="E640" s="2"/>
      <c r="F640" s="40"/>
      <c r="G640" s="40"/>
      <c r="H640" s="40"/>
      <c r="I640" s="50">
        <f t="shared" ref="I640:I649" si="24">SUM(F640:H640)</f>
        <v>0</v>
      </c>
      <c r="J640" s="140"/>
    </row>
    <row r="641" spans="1:10" s="12" customFormat="1" ht="19.5" x14ac:dyDescent="0.4">
      <c r="A641" s="5"/>
      <c r="B641" s="10"/>
      <c r="C641" s="35"/>
      <c r="D641" s="36"/>
      <c r="E641" s="2"/>
      <c r="F641" s="40"/>
      <c r="G641" s="40"/>
      <c r="H641" s="40"/>
      <c r="I641" s="50">
        <f t="shared" si="24"/>
        <v>0</v>
      </c>
      <c r="J641" s="140"/>
    </row>
    <row r="642" spans="1:10" s="12" customFormat="1" ht="19.5" x14ac:dyDescent="0.4">
      <c r="A642" s="5"/>
      <c r="B642" s="10"/>
      <c r="C642" s="35"/>
      <c r="D642" s="36"/>
      <c r="E642" s="2"/>
      <c r="F642" s="40"/>
      <c r="G642" s="40"/>
      <c r="H642" s="40"/>
      <c r="I642" s="50">
        <f t="shared" si="24"/>
        <v>0</v>
      </c>
      <c r="J642" s="140"/>
    </row>
    <row r="643" spans="1:10" s="12" customFormat="1" ht="19.5" x14ac:dyDescent="0.4">
      <c r="A643" s="5"/>
      <c r="B643" s="10"/>
      <c r="C643" s="35"/>
      <c r="D643" s="36"/>
      <c r="E643" s="2"/>
      <c r="F643" s="40"/>
      <c r="G643" s="40"/>
      <c r="H643" s="40"/>
      <c r="I643" s="50">
        <f t="shared" si="24"/>
        <v>0</v>
      </c>
      <c r="J643" s="140"/>
    </row>
    <row r="644" spans="1:10" s="12" customFormat="1" ht="19.5" x14ac:dyDescent="0.4">
      <c r="A644" s="5"/>
      <c r="B644" s="10"/>
      <c r="C644" s="35"/>
      <c r="D644" s="36"/>
      <c r="E644" s="2"/>
      <c r="F644" s="40"/>
      <c r="G644" s="40"/>
      <c r="H644" s="40"/>
      <c r="I644" s="50">
        <f t="shared" si="24"/>
        <v>0</v>
      </c>
      <c r="J644" s="140"/>
    </row>
    <row r="645" spans="1:10" s="12" customFormat="1" ht="19.5" x14ac:dyDescent="0.4">
      <c r="A645" s="5"/>
      <c r="B645" s="10"/>
      <c r="C645" s="35"/>
      <c r="D645" s="36"/>
      <c r="E645" s="2"/>
      <c r="F645" s="40"/>
      <c r="G645" s="40"/>
      <c r="H645" s="40"/>
      <c r="I645" s="50">
        <f t="shared" si="24"/>
        <v>0</v>
      </c>
      <c r="J645" s="140"/>
    </row>
    <row r="646" spans="1:10" s="12" customFormat="1" ht="19.5" x14ac:dyDescent="0.4">
      <c r="A646" s="5"/>
      <c r="B646" s="10"/>
      <c r="C646" s="35"/>
      <c r="D646" s="36"/>
      <c r="E646" s="2"/>
      <c r="F646" s="40"/>
      <c r="G646" s="40"/>
      <c r="H646" s="40"/>
      <c r="I646" s="50">
        <f t="shared" si="24"/>
        <v>0</v>
      </c>
      <c r="J646" s="140"/>
    </row>
    <row r="647" spans="1:10" s="12" customFormat="1" ht="19.5" x14ac:dyDescent="0.4">
      <c r="A647" s="5"/>
      <c r="B647" s="10"/>
      <c r="C647" s="35"/>
      <c r="D647" s="36"/>
      <c r="E647" s="2"/>
      <c r="F647" s="40"/>
      <c r="G647" s="40"/>
      <c r="H647" s="40"/>
      <c r="I647" s="50">
        <f t="shared" si="24"/>
        <v>0</v>
      </c>
      <c r="J647" s="140"/>
    </row>
    <row r="648" spans="1:10" s="12" customFormat="1" ht="19.5" x14ac:dyDescent="0.4">
      <c r="A648" s="5"/>
      <c r="B648" s="10"/>
      <c r="C648" s="35"/>
      <c r="D648" s="36"/>
      <c r="E648" s="2"/>
      <c r="F648" s="40"/>
      <c r="G648" s="40"/>
      <c r="H648" s="40"/>
      <c r="I648" s="50">
        <f t="shared" si="24"/>
        <v>0</v>
      </c>
      <c r="J648" s="140"/>
    </row>
    <row r="649" spans="1:10" s="12" customFormat="1" ht="19.5" x14ac:dyDescent="0.4">
      <c r="A649" s="5"/>
      <c r="B649" s="10"/>
      <c r="C649" s="35"/>
      <c r="D649" s="36"/>
      <c r="E649" s="2"/>
      <c r="F649" s="40"/>
      <c r="G649" s="40"/>
      <c r="H649" s="40"/>
      <c r="I649" s="50">
        <f t="shared" si="24"/>
        <v>0</v>
      </c>
      <c r="J649" s="140"/>
    </row>
    <row r="650" spans="1:10" s="12" customFormat="1" ht="19.5" x14ac:dyDescent="0.4">
      <c r="A650" s="5"/>
      <c r="B650" s="10"/>
      <c r="C650" s="35"/>
      <c r="D650" s="36"/>
      <c r="E650" s="2"/>
      <c r="F650" s="40"/>
      <c r="G650" s="40"/>
      <c r="H650" s="40"/>
      <c r="I650" s="50">
        <f t="shared" si="21"/>
        <v>0</v>
      </c>
      <c r="J650" s="140"/>
    </row>
    <row r="651" spans="1:10" s="12" customFormat="1" ht="19.5" x14ac:dyDescent="0.4">
      <c r="A651" s="5"/>
      <c r="B651" s="10"/>
      <c r="C651" s="35"/>
      <c r="D651" s="36"/>
      <c r="E651" s="2"/>
      <c r="F651" s="40"/>
      <c r="G651" s="40"/>
      <c r="H651" s="40"/>
      <c r="I651" s="50">
        <f t="shared" si="21"/>
        <v>0</v>
      </c>
      <c r="J651" s="140"/>
    </row>
    <row r="652" spans="1:10" s="12" customFormat="1" ht="19.5" x14ac:dyDescent="0.4">
      <c r="A652" s="5"/>
      <c r="B652" s="10"/>
      <c r="C652" s="35"/>
      <c r="D652" s="36"/>
      <c r="E652" s="2"/>
      <c r="F652" s="40"/>
      <c r="G652" s="40"/>
      <c r="H652" s="40"/>
      <c r="I652" s="50">
        <f t="shared" si="21"/>
        <v>0</v>
      </c>
      <c r="J652" s="140"/>
    </row>
    <row r="653" spans="1:10" s="12" customFormat="1" ht="19.5" x14ac:dyDescent="0.4">
      <c r="A653" s="5"/>
      <c r="B653" s="10"/>
      <c r="C653" s="35"/>
      <c r="D653" s="36"/>
      <c r="E653" s="2"/>
      <c r="F653" s="40"/>
      <c r="G653" s="40"/>
      <c r="H653" s="40"/>
      <c r="I653" s="50">
        <f t="shared" si="21"/>
        <v>0</v>
      </c>
      <c r="J653" s="140"/>
    </row>
    <row r="654" spans="1:10" s="12" customFormat="1" ht="19.5" x14ac:dyDescent="0.4">
      <c r="A654" s="5"/>
      <c r="B654" s="10"/>
      <c r="C654" s="35"/>
      <c r="D654" s="36"/>
      <c r="E654" s="2"/>
      <c r="F654" s="40"/>
      <c r="G654" s="40"/>
      <c r="H654" s="40"/>
      <c r="I654" s="50">
        <f t="shared" si="21"/>
        <v>0</v>
      </c>
      <c r="J654" s="140"/>
    </row>
    <row r="655" spans="1:10" s="12" customFormat="1" ht="19.5" x14ac:dyDescent="0.4">
      <c r="A655" s="5"/>
      <c r="B655" s="10"/>
      <c r="C655" s="35"/>
      <c r="D655" s="36"/>
      <c r="E655" s="2"/>
      <c r="F655" s="40"/>
      <c r="G655" s="40"/>
      <c r="H655" s="40"/>
      <c r="I655" s="50">
        <f t="shared" si="21"/>
        <v>0</v>
      </c>
      <c r="J655" s="140"/>
    </row>
    <row r="656" spans="1:10" s="12" customFormat="1" ht="19.5" x14ac:dyDescent="0.4">
      <c r="A656" s="5"/>
      <c r="B656" s="10"/>
      <c r="C656" s="35"/>
      <c r="D656" s="36"/>
      <c r="E656" s="2"/>
      <c r="F656" s="40"/>
      <c r="G656" s="40"/>
      <c r="H656" s="40"/>
      <c r="I656" s="50">
        <f t="shared" si="21"/>
        <v>0</v>
      </c>
      <c r="J656" s="140"/>
    </row>
    <row r="657" spans="1:10" s="12" customFormat="1" ht="19.5" x14ac:dyDescent="0.4">
      <c r="A657" s="5"/>
      <c r="B657" s="10"/>
      <c r="C657" s="35"/>
      <c r="D657" s="36"/>
      <c r="E657" s="2"/>
      <c r="F657" s="40"/>
      <c r="G657" s="40"/>
      <c r="H657" s="40"/>
      <c r="I657" s="50">
        <f t="shared" si="21"/>
        <v>0</v>
      </c>
      <c r="J657" s="140"/>
    </row>
    <row r="658" spans="1:10" s="12" customFormat="1" ht="19.5" x14ac:dyDescent="0.4">
      <c r="A658" s="5"/>
      <c r="B658" s="10"/>
      <c r="C658" s="35"/>
      <c r="D658" s="36"/>
      <c r="E658" s="2"/>
      <c r="F658" s="40"/>
      <c r="G658" s="40"/>
      <c r="H658" s="40"/>
      <c r="I658" s="50">
        <f t="shared" si="21"/>
        <v>0</v>
      </c>
      <c r="J658" s="140"/>
    </row>
    <row r="659" spans="1:10" s="12" customFormat="1" ht="19.5" x14ac:dyDescent="0.4">
      <c r="A659" s="5"/>
      <c r="B659" s="10"/>
      <c r="C659" s="35"/>
      <c r="D659" s="36"/>
      <c r="E659" s="2"/>
      <c r="F659" s="40"/>
      <c r="G659" s="40"/>
      <c r="H659" s="40"/>
      <c r="I659" s="50">
        <f t="shared" si="21"/>
        <v>0</v>
      </c>
      <c r="J659" s="140"/>
    </row>
    <row r="660" spans="1:10" s="12" customFormat="1" ht="19.5" x14ac:dyDescent="0.4">
      <c r="A660" s="5"/>
      <c r="B660" s="10"/>
      <c r="C660" s="35"/>
      <c r="D660" s="36"/>
      <c r="E660" s="2"/>
      <c r="F660" s="40"/>
      <c r="G660" s="40"/>
      <c r="H660" s="40"/>
      <c r="I660" s="50">
        <f t="shared" si="21"/>
        <v>0</v>
      </c>
      <c r="J660" s="140"/>
    </row>
    <row r="661" spans="1:10" s="12" customFormat="1" ht="19.5" x14ac:dyDescent="0.4">
      <c r="A661" s="5"/>
      <c r="B661" s="10"/>
      <c r="C661" s="35"/>
      <c r="D661" s="36"/>
      <c r="E661" s="2"/>
      <c r="F661" s="40"/>
      <c r="G661" s="40"/>
      <c r="H661" s="40"/>
      <c r="I661" s="50">
        <f t="shared" si="21"/>
        <v>0</v>
      </c>
      <c r="J661" s="140"/>
    </row>
    <row r="662" spans="1:10" s="12" customFormat="1" ht="19.5" x14ac:dyDescent="0.4">
      <c r="A662" s="5"/>
      <c r="B662" s="10"/>
      <c r="C662" s="35"/>
      <c r="D662" s="36"/>
      <c r="E662" s="2"/>
      <c r="F662" s="40"/>
      <c r="G662" s="40"/>
      <c r="H662" s="40"/>
      <c r="I662" s="50">
        <f t="shared" si="21"/>
        <v>0</v>
      </c>
      <c r="J662" s="140"/>
    </row>
    <row r="663" spans="1:10" s="12" customFormat="1" ht="19.5" x14ac:dyDescent="0.4">
      <c r="A663" s="5"/>
      <c r="B663" s="10"/>
      <c r="C663" s="35"/>
      <c r="D663" s="36"/>
      <c r="E663" s="2"/>
      <c r="F663" s="40"/>
      <c r="G663" s="40"/>
      <c r="H663" s="40"/>
      <c r="I663" s="50">
        <f t="shared" si="21"/>
        <v>0</v>
      </c>
      <c r="J663" s="140"/>
    </row>
    <row r="664" spans="1:10" s="12" customFormat="1" ht="19.5" x14ac:dyDescent="0.4">
      <c r="A664" s="5"/>
      <c r="B664" s="10"/>
      <c r="C664" s="35"/>
      <c r="D664" s="36"/>
      <c r="E664" s="2"/>
      <c r="F664" s="40"/>
      <c r="G664" s="40"/>
      <c r="H664" s="40"/>
      <c r="I664" s="50">
        <f t="shared" si="21"/>
        <v>0</v>
      </c>
      <c r="J664" s="140"/>
    </row>
    <row r="665" spans="1:10" s="12" customFormat="1" ht="19.5" x14ac:dyDescent="0.4">
      <c r="A665" s="5"/>
      <c r="B665" s="10"/>
      <c r="C665" s="35"/>
      <c r="D665" s="36"/>
      <c r="E665" s="2"/>
      <c r="F665" s="40"/>
      <c r="G665" s="40"/>
      <c r="H665" s="40"/>
      <c r="I665" s="50">
        <f t="shared" si="21"/>
        <v>0</v>
      </c>
      <c r="J665" s="140"/>
    </row>
    <row r="666" spans="1:10" s="12" customFormat="1" ht="19.5" x14ac:dyDescent="0.4">
      <c r="A666" s="5"/>
      <c r="B666" s="10"/>
      <c r="C666" s="35"/>
      <c r="D666" s="36"/>
      <c r="E666" s="2"/>
      <c r="F666" s="40"/>
      <c r="G666" s="40"/>
      <c r="H666" s="40"/>
      <c r="I666" s="50">
        <f t="shared" si="21"/>
        <v>0</v>
      </c>
      <c r="J666" s="140"/>
    </row>
    <row r="667" spans="1:10" s="12" customFormat="1" ht="19.5" x14ac:dyDescent="0.4">
      <c r="A667" s="5"/>
      <c r="B667" s="10"/>
      <c r="C667" s="35"/>
      <c r="D667" s="36"/>
      <c r="E667" s="2"/>
      <c r="F667" s="40"/>
      <c r="G667" s="40"/>
      <c r="H667" s="40"/>
      <c r="I667" s="50">
        <f t="shared" si="21"/>
        <v>0</v>
      </c>
      <c r="J667" s="140"/>
    </row>
    <row r="668" spans="1:10" s="12" customFormat="1" ht="19.5" x14ac:dyDescent="0.4">
      <c r="A668" s="5"/>
      <c r="B668" s="10"/>
      <c r="C668" s="35"/>
      <c r="D668" s="36"/>
      <c r="E668" s="2"/>
      <c r="F668" s="40"/>
      <c r="G668" s="40"/>
      <c r="H668" s="40"/>
      <c r="I668" s="50">
        <f t="shared" si="21"/>
        <v>0</v>
      </c>
      <c r="J668" s="140"/>
    </row>
    <row r="669" spans="1:10" s="12" customFormat="1" ht="19.5" x14ac:dyDescent="0.4">
      <c r="A669" s="5"/>
      <c r="B669" s="10"/>
      <c r="C669" s="35"/>
      <c r="D669" s="36"/>
      <c r="E669" s="2"/>
      <c r="F669" s="40"/>
      <c r="G669" s="40"/>
      <c r="H669" s="40"/>
      <c r="I669" s="50">
        <f t="shared" si="21"/>
        <v>0</v>
      </c>
      <c r="J669" s="140"/>
    </row>
    <row r="670" spans="1:10" s="12" customFormat="1" ht="19.5" x14ac:dyDescent="0.4">
      <c r="A670" s="5"/>
      <c r="B670" s="10"/>
      <c r="C670" s="35"/>
      <c r="D670" s="36"/>
      <c r="E670" s="2"/>
      <c r="F670" s="40"/>
      <c r="G670" s="40"/>
      <c r="H670" s="40"/>
      <c r="I670" s="50">
        <f t="shared" si="21"/>
        <v>0</v>
      </c>
      <c r="J670" s="140"/>
    </row>
    <row r="671" spans="1:10" s="12" customFormat="1" ht="19.5" x14ac:dyDescent="0.4">
      <c r="A671" s="5"/>
      <c r="B671" s="10"/>
      <c r="C671" s="35"/>
      <c r="D671" s="36"/>
      <c r="E671" s="2"/>
      <c r="F671" s="40"/>
      <c r="G671" s="40"/>
      <c r="H671" s="40"/>
      <c r="I671" s="50">
        <f t="shared" si="21"/>
        <v>0</v>
      </c>
      <c r="J671" s="140"/>
    </row>
    <row r="672" spans="1:10" s="12" customFormat="1" ht="19.5" x14ac:dyDescent="0.4">
      <c r="A672" s="5"/>
      <c r="B672" s="10"/>
      <c r="C672" s="35"/>
      <c r="D672" s="36"/>
      <c r="E672" s="2"/>
      <c r="F672" s="40"/>
      <c r="G672" s="40"/>
      <c r="H672" s="40"/>
      <c r="I672" s="50">
        <f t="shared" si="21"/>
        <v>0</v>
      </c>
      <c r="J672" s="140"/>
    </row>
    <row r="673" spans="1:10" s="12" customFormat="1" ht="19.5" x14ac:dyDescent="0.4">
      <c r="A673" s="5"/>
      <c r="B673" s="10"/>
      <c r="C673" s="35"/>
      <c r="D673" s="36"/>
      <c r="E673" s="2"/>
      <c r="F673" s="40"/>
      <c r="G673" s="40"/>
      <c r="H673" s="40"/>
      <c r="I673" s="50">
        <f t="shared" si="21"/>
        <v>0</v>
      </c>
      <c r="J673" s="140"/>
    </row>
    <row r="674" spans="1:10" s="12" customFormat="1" ht="19.5" x14ac:dyDescent="0.4">
      <c r="A674" s="5"/>
      <c r="B674" s="10"/>
      <c r="C674" s="35"/>
      <c r="D674" s="36"/>
      <c r="E674" s="2"/>
      <c r="F674" s="40"/>
      <c r="G674" s="40"/>
      <c r="H674" s="40"/>
      <c r="I674" s="50">
        <f t="shared" si="21"/>
        <v>0</v>
      </c>
      <c r="J674" s="140"/>
    </row>
    <row r="675" spans="1:10" s="12" customFormat="1" ht="19.5" x14ac:dyDescent="0.4">
      <c r="A675" s="5"/>
      <c r="B675" s="10"/>
      <c r="C675" s="35"/>
      <c r="D675" s="36"/>
      <c r="E675" s="2"/>
      <c r="F675" s="40"/>
      <c r="G675" s="40"/>
      <c r="H675" s="40"/>
      <c r="I675" s="50">
        <f t="shared" si="21"/>
        <v>0</v>
      </c>
      <c r="J675" s="140"/>
    </row>
    <row r="676" spans="1:10" s="12" customFormat="1" ht="19.5" x14ac:dyDescent="0.4">
      <c r="A676" s="5"/>
      <c r="B676" s="10"/>
      <c r="C676" s="35"/>
      <c r="D676" s="36"/>
      <c r="E676" s="2"/>
      <c r="F676" s="40"/>
      <c r="G676" s="40"/>
      <c r="H676" s="40"/>
      <c r="I676" s="50">
        <f t="shared" si="21"/>
        <v>0</v>
      </c>
      <c r="J676" s="140"/>
    </row>
    <row r="677" spans="1:10" s="12" customFormat="1" ht="19.5" x14ac:dyDescent="0.4">
      <c r="A677" s="5"/>
      <c r="B677" s="10"/>
      <c r="C677" s="35"/>
      <c r="D677" s="36"/>
      <c r="E677" s="2"/>
      <c r="F677" s="40"/>
      <c r="G677" s="40"/>
      <c r="H677" s="40"/>
      <c r="I677" s="50">
        <f t="shared" si="21"/>
        <v>0</v>
      </c>
      <c r="J677" s="140"/>
    </row>
    <row r="678" spans="1:10" s="12" customFormat="1" ht="19.5" x14ac:dyDescent="0.4">
      <c r="A678" s="5"/>
      <c r="B678" s="10"/>
      <c r="C678" s="35"/>
      <c r="D678" s="36"/>
      <c r="E678" s="2"/>
      <c r="F678" s="40"/>
      <c r="G678" s="40"/>
      <c r="H678" s="40"/>
      <c r="I678" s="50">
        <f t="shared" si="21"/>
        <v>0</v>
      </c>
      <c r="J678" s="140"/>
    </row>
    <row r="679" spans="1:10" s="12" customFormat="1" ht="19.5" x14ac:dyDescent="0.4">
      <c r="A679" s="5"/>
      <c r="B679" s="10"/>
      <c r="C679" s="35"/>
      <c r="D679" s="36"/>
      <c r="E679" s="2"/>
      <c r="F679" s="40"/>
      <c r="G679" s="40"/>
      <c r="H679" s="40"/>
      <c r="I679" s="50">
        <f t="shared" si="21"/>
        <v>0</v>
      </c>
      <c r="J679" s="140"/>
    </row>
    <row r="680" spans="1:10" s="12" customFormat="1" ht="19.5" x14ac:dyDescent="0.4">
      <c r="A680" s="5"/>
      <c r="B680" s="10"/>
      <c r="C680" s="35"/>
      <c r="D680" s="36"/>
      <c r="E680" s="2"/>
      <c r="F680" s="40"/>
      <c r="G680" s="40"/>
      <c r="H680" s="40"/>
      <c r="I680" s="50">
        <f t="shared" si="21"/>
        <v>0</v>
      </c>
      <c r="J680" s="140"/>
    </row>
    <row r="681" spans="1:10" s="12" customFormat="1" ht="19.5" x14ac:dyDescent="0.4">
      <c r="A681" s="5"/>
      <c r="B681" s="10"/>
      <c r="C681" s="35"/>
      <c r="D681" s="36"/>
      <c r="E681" s="2"/>
      <c r="F681" s="40"/>
      <c r="G681" s="40"/>
      <c r="H681" s="40"/>
      <c r="I681" s="50">
        <f t="shared" si="21"/>
        <v>0</v>
      </c>
      <c r="J681" s="140"/>
    </row>
    <row r="682" spans="1:10" s="12" customFormat="1" ht="19.5" x14ac:dyDescent="0.4">
      <c r="A682" s="5"/>
      <c r="B682" s="10"/>
      <c r="C682" s="35"/>
      <c r="D682" s="36"/>
      <c r="E682" s="2"/>
      <c r="F682" s="40"/>
      <c r="G682" s="40"/>
      <c r="H682" s="40"/>
      <c r="I682" s="50">
        <f t="shared" si="21"/>
        <v>0</v>
      </c>
      <c r="J682" s="140"/>
    </row>
    <row r="683" spans="1:10" s="12" customFormat="1" ht="19.5" x14ac:dyDescent="0.4">
      <c r="A683" s="5"/>
      <c r="B683" s="10"/>
      <c r="C683" s="35"/>
      <c r="D683" s="36"/>
      <c r="E683" s="2"/>
      <c r="F683" s="40"/>
      <c r="G683" s="40"/>
      <c r="H683" s="40"/>
      <c r="I683" s="50">
        <f t="shared" si="21"/>
        <v>0</v>
      </c>
      <c r="J683" s="140"/>
    </row>
    <row r="684" spans="1:10" s="12" customFormat="1" ht="19.5" x14ac:dyDescent="0.4">
      <c r="A684" s="5"/>
      <c r="B684" s="10"/>
      <c r="C684" s="35"/>
      <c r="D684" s="36"/>
      <c r="E684" s="2"/>
      <c r="F684" s="40"/>
      <c r="G684" s="40"/>
      <c r="H684" s="40"/>
      <c r="I684" s="50">
        <f t="shared" si="21"/>
        <v>0</v>
      </c>
      <c r="J684" s="140"/>
    </row>
    <row r="685" spans="1:10" s="12" customFormat="1" ht="19.5" x14ac:dyDescent="0.4">
      <c r="A685" s="5"/>
      <c r="B685" s="10"/>
      <c r="C685" s="35"/>
      <c r="D685" s="36"/>
      <c r="E685" s="2"/>
      <c r="F685" s="40"/>
      <c r="G685" s="40"/>
      <c r="H685" s="40"/>
      <c r="I685" s="50">
        <f t="shared" si="21"/>
        <v>0</v>
      </c>
      <c r="J685" s="140"/>
    </row>
    <row r="686" spans="1:10" s="12" customFormat="1" ht="19.5" x14ac:dyDescent="0.4">
      <c r="A686" s="5"/>
      <c r="B686" s="10"/>
      <c r="C686" s="35"/>
      <c r="D686" s="36"/>
      <c r="E686" s="2"/>
      <c r="F686" s="40"/>
      <c r="G686" s="40"/>
      <c r="H686" s="40"/>
      <c r="I686" s="50">
        <f t="shared" si="21"/>
        <v>0</v>
      </c>
      <c r="J686" s="140"/>
    </row>
    <row r="687" spans="1:10" s="12" customFormat="1" ht="19.5" x14ac:dyDescent="0.4">
      <c r="A687" s="5"/>
      <c r="B687" s="10"/>
      <c r="C687" s="35"/>
      <c r="D687" s="36"/>
      <c r="E687" s="2"/>
      <c r="F687" s="40"/>
      <c r="G687" s="40"/>
      <c r="H687" s="40"/>
      <c r="I687" s="50">
        <f t="shared" si="21"/>
        <v>0</v>
      </c>
      <c r="J687" s="140"/>
    </row>
    <row r="688" spans="1:10" s="12" customFormat="1" ht="19.5" x14ac:dyDescent="0.4">
      <c r="A688" s="5"/>
      <c r="B688" s="10"/>
      <c r="C688" s="35"/>
      <c r="D688" s="36"/>
      <c r="E688" s="2"/>
      <c r="F688" s="40"/>
      <c r="G688" s="40"/>
      <c r="H688" s="40"/>
      <c r="I688" s="50">
        <f t="shared" si="21"/>
        <v>0</v>
      </c>
      <c r="J688" s="140"/>
    </row>
    <row r="689" spans="1:10" s="12" customFormat="1" ht="19.5" x14ac:dyDescent="0.4">
      <c r="A689" s="5"/>
      <c r="B689" s="10"/>
      <c r="C689" s="35"/>
      <c r="D689" s="36"/>
      <c r="E689" s="2"/>
      <c r="F689" s="40"/>
      <c r="G689" s="40"/>
      <c r="H689" s="40"/>
      <c r="I689" s="50">
        <f t="shared" si="21"/>
        <v>0</v>
      </c>
      <c r="J689" s="140"/>
    </row>
    <row r="690" spans="1:10" s="12" customFormat="1" ht="19.5" x14ac:dyDescent="0.4">
      <c r="A690" s="5"/>
      <c r="B690" s="10"/>
      <c r="C690" s="35"/>
      <c r="D690" s="36"/>
      <c r="E690" s="2"/>
      <c r="F690" s="40"/>
      <c r="G690" s="40"/>
      <c r="H690" s="40"/>
      <c r="I690" s="50">
        <f t="shared" si="21"/>
        <v>0</v>
      </c>
      <c r="J690" s="140"/>
    </row>
    <row r="691" spans="1:10" s="12" customFormat="1" ht="19.5" x14ac:dyDescent="0.4">
      <c r="A691" s="5"/>
      <c r="B691" s="10"/>
      <c r="C691" s="35"/>
      <c r="D691" s="36"/>
      <c r="E691" s="2"/>
      <c r="F691" s="40"/>
      <c r="G691" s="40"/>
      <c r="H691" s="40"/>
      <c r="I691" s="50">
        <f t="shared" si="21"/>
        <v>0</v>
      </c>
      <c r="J691" s="140"/>
    </row>
    <row r="692" spans="1:10" s="12" customFormat="1" ht="19.5" x14ac:dyDescent="0.4">
      <c r="A692" s="5"/>
      <c r="B692" s="10"/>
      <c r="C692" s="35"/>
      <c r="D692" s="36"/>
      <c r="E692" s="2"/>
      <c r="F692" s="40"/>
      <c r="G692" s="40"/>
      <c r="H692" s="40"/>
      <c r="I692" s="50">
        <f t="shared" si="21"/>
        <v>0</v>
      </c>
      <c r="J692" s="140"/>
    </row>
    <row r="693" spans="1:10" s="12" customFormat="1" ht="19.5" x14ac:dyDescent="0.4">
      <c r="A693" s="5"/>
      <c r="B693" s="10"/>
      <c r="C693" s="35"/>
      <c r="D693" s="36"/>
      <c r="E693" s="2"/>
      <c r="F693" s="40"/>
      <c r="G693" s="40"/>
      <c r="H693" s="40"/>
      <c r="I693" s="50">
        <f t="shared" si="21"/>
        <v>0</v>
      </c>
      <c r="J693" s="140"/>
    </row>
    <row r="694" spans="1:10" s="12" customFormat="1" ht="19.5" x14ac:dyDescent="0.4">
      <c r="A694" s="5"/>
      <c r="B694" s="10"/>
      <c r="C694" s="35"/>
      <c r="D694" s="36"/>
      <c r="E694" s="2"/>
      <c r="F694" s="40"/>
      <c r="G694" s="40"/>
      <c r="H694" s="40"/>
      <c r="I694" s="50">
        <f t="shared" si="21"/>
        <v>0</v>
      </c>
      <c r="J694" s="140"/>
    </row>
    <row r="695" spans="1:10" s="12" customFormat="1" ht="19.5" x14ac:dyDescent="0.4">
      <c r="A695" s="5"/>
      <c r="B695" s="10"/>
      <c r="C695" s="35"/>
      <c r="D695" s="36"/>
      <c r="E695" s="2"/>
      <c r="F695" s="40"/>
      <c r="G695" s="40"/>
      <c r="H695" s="40"/>
      <c r="I695" s="50">
        <f t="shared" si="21"/>
        <v>0</v>
      </c>
      <c r="J695" s="140"/>
    </row>
    <row r="696" spans="1:10" s="12" customFormat="1" ht="19.5" x14ac:dyDescent="0.4">
      <c r="A696" s="5"/>
      <c r="B696" s="10"/>
      <c r="C696" s="35"/>
      <c r="D696" s="36"/>
      <c r="E696" s="2"/>
      <c r="F696" s="40"/>
      <c r="G696" s="40"/>
      <c r="H696" s="40"/>
      <c r="I696" s="50">
        <f t="shared" si="21"/>
        <v>0</v>
      </c>
      <c r="J696" s="140"/>
    </row>
    <row r="697" spans="1:10" s="12" customFormat="1" ht="19.5" x14ac:dyDescent="0.4">
      <c r="A697" s="5"/>
      <c r="B697" s="10"/>
      <c r="C697" s="35"/>
      <c r="D697" s="36"/>
      <c r="E697" s="2"/>
      <c r="F697" s="40"/>
      <c r="G697" s="40"/>
      <c r="H697" s="40"/>
      <c r="I697" s="50">
        <f t="shared" si="21"/>
        <v>0</v>
      </c>
      <c r="J697" s="140"/>
    </row>
    <row r="698" spans="1:10" s="12" customFormat="1" ht="19.5" x14ac:dyDescent="0.4">
      <c r="A698" s="5"/>
      <c r="B698" s="10"/>
      <c r="C698" s="35"/>
      <c r="D698" s="36"/>
      <c r="E698" s="2"/>
      <c r="F698" s="40"/>
      <c r="G698" s="40"/>
      <c r="H698" s="40"/>
      <c r="I698" s="50">
        <f t="shared" si="21"/>
        <v>0</v>
      </c>
      <c r="J698" s="140"/>
    </row>
    <row r="699" spans="1:10" s="12" customFormat="1" ht="19.5" x14ac:dyDescent="0.4">
      <c r="A699" s="5"/>
      <c r="B699" s="10"/>
      <c r="C699" s="35"/>
      <c r="D699" s="36"/>
      <c r="E699" s="2"/>
      <c r="F699" s="40"/>
      <c r="G699" s="40"/>
      <c r="H699" s="40"/>
      <c r="I699" s="50">
        <f t="shared" si="21"/>
        <v>0</v>
      </c>
      <c r="J699" s="140"/>
    </row>
    <row r="700" spans="1:10" s="12" customFormat="1" ht="19.5" x14ac:dyDescent="0.4">
      <c r="A700" s="5"/>
      <c r="B700" s="10"/>
      <c r="C700" s="35"/>
      <c r="D700" s="36"/>
      <c r="E700" s="2"/>
      <c r="F700" s="40"/>
      <c r="G700" s="40"/>
      <c r="H700" s="40"/>
      <c r="I700" s="50">
        <f t="shared" si="21"/>
        <v>0</v>
      </c>
      <c r="J700" s="140"/>
    </row>
    <row r="701" spans="1:10" s="12" customFormat="1" ht="19.5" x14ac:dyDescent="0.4">
      <c r="A701" s="5"/>
      <c r="B701" s="10"/>
      <c r="C701" s="35"/>
      <c r="D701" s="36"/>
      <c r="E701" s="2"/>
      <c r="F701" s="40"/>
      <c r="G701" s="40"/>
      <c r="H701" s="40"/>
      <c r="I701" s="50">
        <f t="shared" ref="I701:I716" si="25">SUM(F701:H701)</f>
        <v>0</v>
      </c>
      <c r="J701" s="140"/>
    </row>
    <row r="702" spans="1:10" s="12" customFormat="1" ht="19.5" x14ac:dyDescent="0.4">
      <c r="A702" s="5"/>
      <c r="B702" s="10"/>
      <c r="C702" s="35"/>
      <c r="D702" s="36"/>
      <c r="E702" s="2"/>
      <c r="F702" s="40"/>
      <c r="G702" s="40"/>
      <c r="H702" s="40"/>
      <c r="I702" s="50">
        <f t="shared" si="25"/>
        <v>0</v>
      </c>
      <c r="J702" s="140"/>
    </row>
    <row r="703" spans="1:10" s="12" customFormat="1" ht="19.5" x14ac:dyDescent="0.4">
      <c r="A703" s="5"/>
      <c r="B703" s="10"/>
      <c r="C703" s="35"/>
      <c r="D703" s="36"/>
      <c r="E703" s="2"/>
      <c r="F703" s="40"/>
      <c r="G703" s="40"/>
      <c r="H703" s="40"/>
      <c r="I703" s="50">
        <f t="shared" si="25"/>
        <v>0</v>
      </c>
      <c r="J703" s="140"/>
    </row>
    <row r="704" spans="1:10" s="12" customFormat="1" ht="19.5" x14ac:dyDescent="0.4">
      <c r="A704" s="5"/>
      <c r="B704" s="10"/>
      <c r="C704" s="35"/>
      <c r="D704" s="36"/>
      <c r="E704" s="2"/>
      <c r="F704" s="40"/>
      <c r="G704" s="40"/>
      <c r="H704" s="40"/>
      <c r="I704" s="50">
        <f t="shared" si="25"/>
        <v>0</v>
      </c>
      <c r="J704" s="140"/>
    </row>
    <row r="705" spans="1:10" s="12" customFormat="1" ht="19.5" x14ac:dyDescent="0.4">
      <c r="A705" s="5"/>
      <c r="B705" s="10"/>
      <c r="C705" s="35"/>
      <c r="D705" s="36"/>
      <c r="E705" s="2"/>
      <c r="F705" s="40"/>
      <c r="G705" s="40"/>
      <c r="H705" s="40"/>
      <c r="I705" s="50">
        <f t="shared" si="25"/>
        <v>0</v>
      </c>
      <c r="J705" s="140"/>
    </row>
    <row r="706" spans="1:10" s="12" customFormat="1" ht="19.5" x14ac:dyDescent="0.4">
      <c r="A706" s="5"/>
      <c r="B706" s="10"/>
      <c r="C706" s="35"/>
      <c r="D706" s="36"/>
      <c r="E706" s="2"/>
      <c r="F706" s="40"/>
      <c r="G706" s="40"/>
      <c r="H706" s="40"/>
      <c r="I706" s="50">
        <f t="shared" si="25"/>
        <v>0</v>
      </c>
      <c r="J706" s="140"/>
    </row>
    <row r="707" spans="1:10" s="12" customFormat="1" ht="19.5" x14ac:dyDescent="0.4">
      <c r="A707" s="5"/>
      <c r="B707" s="10"/>
      <c r="C707" s="35"/>
      <c r="D707" s="36"/>
      <c r="E707" s="2"/>
      <c r="F707" s="40"/>
      <c r="G707" s="40"/>
      <c r="H707" s="40"/>
      <c r="I707" s="50">
        <f t="shared" si="25"/>
        <v>0</v>
      </c>
      <c r="J707" s="140"/>
    </row>
    <row r="708" spans="1:10" s="12" customFormat="1" ht="19.5" x14ac:dyDescent="0.4">
      <c r="A708" s="5"/>
      <c r="B708" s="10"/>
      <c r="C708" s="35"/>
      <c r="D708" s="36"/>
      <c r="E708" s="2"/>
      <c r="F708" s="40"/>
      <c r="G708" s="40"/>
      <c r="H708" s="40"/>
      <c r="I708" s="50">
        <f t="shared" si="25"/>
        <v>0</v>
      </c>
      <c r="J708" s="140"/>
    </row>
    <row r="709" spans="1:10" s="12" customFormat="1" ht="19.5" x14ac:dyDescent="0.4">
      <c r="A709" s="5"/>
      <c r="B709" s="10"/>
      <c r="C709" s="35"/>
      <c r="D709" s="36"/>
      <c r="E709" s="2"/>
      <c r="F709" s="40"/>
      <c r="G709" s="40"/>
      <c r="H709" s="40"/>
      <c r="I709" s="50">
        <f t="shared" si="25"/>
        <v>0</v>
      </c>
      <c r="J709" s="140"/>
    </row>
    <row r="710" spans="1:10" s="12" customFormat="1" ht="19.5" x14ac:dyDescent="0.4">
      <c r="A710" s="5"/>
      <c r="B710" s="10"/>
      <c r="C710" s="35"/>
      <c r="D710" s="36"/>
      <c r="E710" s="2"/>
      <c r="F710" s="40"/>
      <c r="G710" s="40"/>
      <c r="H710" s="40"/>
      <c r="I710" s="50">
        <f t="shared" si="25"/>
        <v>0</v>
      </c>
      <c r="J710" s="140"/>
    </row>
    <row r="711" spans="1:10" s="12" customFormat="1" ht="19.5" x14ac:dyDescent="0.4">
      <c r="A711" s="5"/>
      <c r="B711" s="10"/>
      <c r="C711" s="35"/>
      <c r="D711" s="36"/>
      <c r="E711" s="2"/>
      <c r="F711" s="40"/>
      <c r="G711" s="40"/>
      <c r="H711" s="40"/>
      <c r="I711" s="50">
        <f t="shared" si="25"/>
        <v>0</v>
      </c>
      <c r="J711" s="140"/>
    </row>
    <row r="712" spans="1:10" s="12" customFormat="1" ht="19.5" x14ac:dyDescent="0.4">
      <c r="A712" s="5"/>
      <c r="B712" s="10"/>
      <c r="C712" s="35"/>
      <c r="D712" s="36"/>
      <c r="E712" s="2"/>
      <c r="F712" s="40"/>
      <c r="G712" s="40"/>
      <c r="H712" s="40"/>
      <c r="I712" s="50">
        <f t="shared" si="25"/>
        <v>0</v>
      </c>
      <c r="J712" s="140"/>
    </row>
    <row r="713" spans="1:10" s="12" customFormat="1" ht="19.5" x14ac:dyDescent="0.4">
      <c r="A713" s="5"/>
      <c r="B713" s="10"/>
      <c r="C713" s="35"/>
      <c r="D713" s="36"/>
      <c r="E713" s="2"/>
      <c r="F713" s="40"/>
      <c r="G713" s="40"/>
      <c r="H713" s="40"/>
      <c r="I713" s="50">
        <f t="shared" si="25"/>
        <v>0</v>
      </c>
      <c r="J713" s="140"/>
    </row>
    <row r="714" spans="1:10" s="12" customFormat="1" ht="19.5" x14ac:dyDescent="0.4">
      <c r="A714" s="5"/>
      <c r="B714" s="10"/>
      <c r="C714" s="35"/>
      <c r="D714" s="36"/>
      <c r="E714" s="2"/>
      <c r="F714" s="40"/>
      <c r="G714" s="40"/>
      <c r="H714" s="40"/>
      <c r="I714" s="50">
        <f t="shared" si="25"/>
        <v>0</v>
      </c>
      <c r="J714" s="140"/>
    </row>
    <row r="715" spans="1:10" s="12" customFormat="1" ht="19.5" x14ac:dyDescent="0.4">
      <c r="A715" s="5"/>
      <c r="B715" s="10"/>
      <c r="C715" s="35"/>
      <c r="D715" s="36"/>
      <c r="E715" s="2"/>
      <c r="F715" s="40"/>
      <c r="G715" s="40"/>
      <c r="H715" s="40"/>
      <c r="I715" s="50">
        <f t="shared" si="25"/>
        <v>0</v>
      </c>
      <c r="J715" s="140"/>
    </row>
    <row r="716" spans="1:10" s="12" customFormat="1" ht="19.5" x14ac:dyDescent="0.4">
      <c r="A716" s="5"/>
      <c r="B716" s="10"/>
      <c r="C716" s="35"/>
      <c r="D716" s="36"/>
      <c r="E716" s="2"/>
      <c r="F716" s="40"/>
      <c r="G716" s="40"/>
      <c r="H716" s="40"/>
      <c r="I716" s="50">
        <f t="shared" si="25"/>
        <v>0</v>
      </c>
      <c r="J716" s="140"/>
    </row>
    <row r="717" spans="1:10" s="12" customFormat="1" ht="19.5" x14ac:dyDescent="0.4">
      <c r="A717" s="5"/>
      <c r="B717" s="10"/>
      <c r="C717" s="35"/>
      <c r="D717" s="36"/>
      <c r="E717" s="2"/>
      <c r="F717" s="40"/>
      <c r="G717" s="40"/>
      <c r="H717" s="40"/>
      <c r="I717" s="50">
        <f t="shared" ref="I717:I765" si="26">SUM(F717:H717)</f>
        <v>0</v>
      </c>
      <c r="J717" s="140"/>
    </row>
    <row r="718" spans="1:10" s="12" customFormat="1" ht="19.5" x14ac:dyDescent="0.4">
      <c r="A718" s="5"/>
      <c r="B718" s="10"/>
      <c r="C718" s="35"/>
      <c r="D718" s="36"/>
      <c r="E718" s="2"/>
      <c r="F718" s="40"/>
      <c r="G718" s="40"/>
      <c r="H718" s="40"/>
      <c r="I718" s="50">
        <f t="shared" si="26"/>
        <v>0</v>
      </c>
      <c r="J718" s="140"/>
    </row>
    <row r="719" spans="1:10" s="12" customFormat="1" ht="19.5" x14ac:dyDescent="0.4">
      <c r="A719" s="5"/>
      <c r="B719" s="10"/>
      <c r="C719" s="35"/>
      <c r="D719" s="36"/>
      <c r="E719" s="2"/>
      <c r="F719" s="40"/>
      <c r="G719" s="40"/>
      <c r="H719" s="40"/>
      <c r="I719" s="50">
        <f t="shared" si="26"/>
        <v>0</v>
      </c>
      <c r="J719" s="140"/>
    </row>
    <row r="720" spans="1:10" s="12" customFormat="1" ht="19.5" x14ac:dyDescent="0.4">
      <c r="A720" s="5"/>
      <c r="B720" s="10"/>
      <c r="C720" s="35"/>
      <c r="D720" s="36"/>
      <c r="E720" s="2"/>
      <c r="F720" s="40"/>
      <c r="G720" s="40"/>
      <c r="H720" s="40"/>
      <c r="I720" s="50">
        <f t="shared" si="26"/>
        <v>0</v>
      </c>
      <c r="J720" s="140"/>
    </row>
    <row r="721" spans="1:10" s="12" customFormat="1" ht="19.5" x14ac:dyDescent="0.4">
      <c r="A721" s="5"/>
      <c r="B721" s="10"/>
      <c r="C721" s="35"/>
      <c r="D721" s="36"/>
      <c r="E721" s="2"/>
      <c r="F721" s="40"/>
      <c r="G721" s="40"/>
      <c r="H721" s="40"/>
      <c r="I721" s="50">
        <f t="shared" si="26"/>
        <v>0</v>
      </c>
      <c r="J721" s="140"/>
    </row>
    <row r="722" spans="1:10" s="12" customFormat="1" ht="19.5" x14ac:dyDescent="0.4">
      <c r="A722" s="5"/>
      <c r="B722" s="10"/>
      <c r="C722" s="35"/>
      <c r="D722" s="36"/>
      <c r="E722" s="2"/>
      <c r="F722" s="40"/>
      <c r="G722" s="40"/>
      <c r="H722" s="40"/>
      <c r="I722" s="50">
        <f t="shared" si="26"/>
        <v>0</v>
      </c>
      <c r="J722" s="140"/>
    </row>
    <row r="723" spans="1:10" s="12" customFormat="1" ht="19.5" x14ac:dyDescent="0.4">
      <c r="A723" s="5"/>
      <c r="B723" s="10"/>
      <c r="C723" s="35"/>
      <c r="D723" s="36"/>
      <c r="E723" s="2"/>
      <c r="F723" s="40"/>
      <c r="G723" s="40"/>
      <c r="H723" s="40"/>
      <c r="I723" s="50">
        <f t="shared" si="26"/>
        <v>0</v>
      </c>
      <c r="J723" s="140"/>
    </row>
    <row r="724" spans="1:10" s="12" customFormat="1" ht="19.5" x14ac:dyDescent="0.4">
      <c r="A724" s="5"/>
      <c r="B724" s="10"/>
      <c r="C724" s="35"/>
      <c r="D724" s="36"/>
      <c r="E724" s="2"/>
      <c r="F724" s="40"/>
      <c r="G724" s="40"/>
      <c r="H724" s="40"/>
      <c r="I724" s="50">
        <f t="shared" si="26"/>
        <v>0</v>
      </c>
      <c r="J724" s="140"/>
    </row>
    <row r="725" spans="1:10" s="12" customFormat="1" ht="19.5" x14ac:dyDescent="0.4">
      <c r="A725" s="5"/>
      <c r="B725" s="10"/>
      <c r="C725" s="35"/>
      <c r="D725" s="36"/>
      <c r="E725" s="2"/>
      <c r="F725" s="40"/>
      <c r="G725" s="40"/>
      <c r="H725" s="40"/>
      <c r="I725" s="50">
        <f t="shared" si="26"/>
        <v>0</v>
      </c>
      <c r="J725" s="140"/>
    </row>
    <row r="726" spans="1:10" s="12" customFormat="1" ht="19.5" x14ac:dyDescent="0.4">
      <c r="A726" s="5"/>
      <c r="B726" s="10"/>
      <c r="C726" s="35"/>
      <c r="D726" s="36"/>
      <c r="E726" s="2"/>
      <c r="F726" s="40"/>
      <c r="G726" s="40"/>
      <c r="H726" s="40"/>
      <c r="I726" s="50">
        <f t="shared" si="26"/>
        <v>0</v>
      </c>
      <c r="J726" s="140"/>
    </row>
    <row r="727" spans="1:10" s="12" customFormat="1" ht="19.5" x14ac:dyDescent="0.4">
      <c r="A727" s="5"/>
      <c r="B727" s="10"/>
      <c r="C727" s="35"/>
      <c r="D727" s="36"/>
      <c r="E727" s="2"/>
      <c r="F727" s="40"/>
      <c r="G727" s="40"/>
      <c r="H727" s="40"/>
      <c r="I727" s="50">
        <f t="shared" si="26"/>
        <v>0</v>
      </c>
      <c r="J727" s="140"/>
    </row>
    <row r="728" spans="1:10" s="12" customFormat="1" ht="19.5" x14ac:dyDescent="0.4">
      <c r="A728" s="5"/>
      <c r="B728" s="10"/>
      <c r="C728" s="35"/>
      <c r="D728" s="36"/>
      <c r="E728" s="2"/>
      <c r="F728" s="40"/>
      <c r="G728" s="40"/>
      <c r="H728" s="40"/>
      <c r="I728" s="50">
        <f t="shared" si="26"/>
        <v>0</v>
      </c>
      <c r="J728" s="140"/>
    </row>
    <row r="729" spans="1:10" s="12" customFormat="1" ht="19.5" x14ac:dyDescent="0.4">
      <c r="A729" s="5"/>
      <c r="B729" s="10"/>
      <c r="C729" s="35"/>
      <c r="D729" s="36"/>
      <c r="E729" s="2"/>
      <c r="F729" s="40"/>
      <c r="G729" s="40"/>
      <c r="H729" s="40"/>
      <c r="I729" s="50">
        <f t="shared" si="26"/>
        <v>0</v>
      </c>
      <c r="J729" s="140"/>
    </row>
    <row r="730" spans="1:10" s="12" customFormat="1" ht="19.5" x14ac:dyDescent="0.4">
      <c r="A730" s="5"/>
      <c r="B730" s="10"/>
      <c r="C730" s="35"/>
      <c r="D730" s="36"/>
      <c r="E730" s="2"/>
      <c r="F730" s="40"/>
      <c r="G730" s="40"/>
      <c r="H730" s="40"/>
      <c r="I730" s="50">
        <f t="shared" si="26"/>
        <v>0</v>
      </c>
      <c r="J730" s="140"/>
    </row>
    <row r="731" spans="1:10" s="12" customFormat="1" ht="19.5" x14ac:dyDescent="0.4">
      <c r="A731" s="5"/>
      <c r="B731" s="10"/>
      <c r="C731" s="35"/>
      <c r="D731" s="36"/>
      <c r="E731" s="2"/>
      <c r="F731" s="40"/>
      <c r="G731" s="40"/>
      <c r="H731" s="40"/>
      <c r="I731" s="50">
        <f t="shared" si="26"/>
        <v>0</v>
      </c>
      <c r="J731" s="140"/>
    </row>
    <row r="732" spans="1:10" s="12" customFormat="1" ht="19.5" x14ac:dyDescent="0.4">
      <c r="A732" s="5"/>
      <c r="B732" s="10"/>
      <c r="C732" s="35"/>
      <c r="D732" s="36"/>
      <c r="E732" s="2"/>
      <c r="F732" s="40"/>
      <c r="G732" s="40"/>
      <c r="H732" s="40"/>
      <c r="I732" s="50">
        <f t="shared" si="26"/>
        <v>0</v>
      </c>
      <c r="J732" s="140"/>
    </row>
    <row r="733" spans="1:10" s="12" customFormat="1" ht="19.5" x14ac:dyDescent="0.4">
      <c r="A733" s="5"/>
      <c r="B733" s="10"/>
      <c r="C733" s="35"/>
      <c r="D733" s="36"/>
      <c r="E733" s="2"/>
      <c r="F733" s="40"/>
      <c r="G733" s="40"/>
      <c r="H733" s="40"/>
      <c r="I733" s="50">
        <f t="shared" si="26"/>
        <v>0</v>
      </c>
      <c r="J733" s="140"/>
    </row>
    <row r="734" spans="1:10" s="12" customFormat="1" ht="19.5" x14ac:dyDescent="0.4">
      <c r="A734" s="5"/>
      <c r="B734" s="10"/>
      <c r="C734" s="35"/>
      <c r="D734" s="36"/>
      <c r="E734" s="2"/>
      <c r="F734" s="40"/>
      <c r="G734" s="40"/>
      <c r="H734" s="40"/>
      <c r="I734" s="50">
        <f t="shared" si="26"/>
        <v>0</v>
      </c>
      <c r="J734" s="140"/>
    </row>
    <row r="735" spans="1:10" s="12" customFormat="1" ht="19.5" x14ac:dyDescent="0.4">
      <c r="A735" s="5"/>
      <c r="B735" s="10"/>
      <c r="C735" s="35"/>
      <c r="D735" s="36"/>
      <c r="E735" s="2"/>
      <c r="F735" s="40"/>
      <c r="G735" s="40"/>
      <c r="H735" s="40"/>
      <c r="I735" s="50">
        <f t="shared" si="26"/>
        <v>0</v>
      </c>
      <c r="J735" s="140"/>
    </row>
    <row r="736" spans="1:10" s="12" customFormat="1" ht="19.5" x14ac:dyDescent="0.4">
      <c r="A736" s="5"/>
      <c r="B736" s="10"/>
      <c r="C736" s="35"/>
      <c r="D736" s="36"/>
      <c r="E736" s="2"/>
      <c r="F736" s="40"/>
      <c r="G736" s="40"/>
      <c r="H736" s="40"/>
      <c r="I736" s="50">
        <f t="shared" si="26"/>
        <v>0</v>
      </c>
      <c r="J736" s="140"/>
    </row>
    <row r="737" spans="1:10" s="12" customFormat="1" ht="19.5" x14ac:dyDescent="0.4">
      <c r="A737" s="5"/>
      <c r="B737" s="10"/>
      <c r="C737" s="35"/>
      <c r="D737" s="36"/>
      <c r="E737" s="2"/>
      <c r="F737" s="40"/>
      <c r="G737" s="40"/>
      <c r="H737" s="40"/>
      <c r="I737" s="50">
        <f t="shared" si="26"/>
        <v>0</v>
      </c>
      <c r="J737" s="140"/>
    </row>
    <row r="738" spans="1:10" s="12" customFormat="1" ht="19.5" x14ac:dyDescent="0.4">
      <c r="A738" s="5"/>
      <c r="B738" s="10"/>
      <c r="C738" s="35"/>
      <c r="D738" s="36"/>
      <c r="E738" s="2"/>
      <c r="F738" s="40"/>
      <c r="G738" s="40"/>
      <c r="H738" s="40"/>
      <c r="I738" s="50">
        <f t="shared" si="26"/>
        <v>0</v>
      </c>
      <c r="J738" s="140"/>
    </row>
    <row r="739" spans="1:10" s="12" customFormat="1" ht="19.5" x14ac:dyDescent="0.4">
      <c r="A739" s="5"/>
      <c r="B739" s="10"/>
      <c r="C739" s="35"/>
      <c r="D739" s="36"/>
      <c r="E739" s="2"/>
      <c r="F739" s="40"/>
      <c r="G739" s="40"/>
      <c r="H739" s="40"/>
      <c r="I739" s="50">
        <f t="shared" si="26"/>
        <v>0</v>
      </c>
      <c r="J739" s="140"/>
    </row>
    <row r="740" spans="1:10" s="12" customFormat="1" ht="19.5" x14ac:dyDescent="0.4">
      <c r="A740" s="5"/>
      <c r="B740" s="10"/>
      <c r="C740" s="35"/>
      <c r="D740" s="36"/>
      <c r="E740" s="2"/>
      <c r="F740" s="40"/>
      <c r="G740" s="40"/>
      <c r="H740" s="40"/>
      <c r="I740" s="50">
        <f t="shared" si="26"/>
        <v>0</v>
      </c>
      <c r="J740" s="140"/>
    </row>
    <row r="741" spans="1:10" s="12" customFormat="1" ht="19.5" x14ac:dyDescent="0.4">
      <c r="A741" s="5"/>
      <c r="B741" s="10"/>
      <c r="C741" s="35"/>
      <c r="D741" s="36"/>
      <c r="E741" s="2"/>
      <c r="F741" s="40"/>
      <c r="G741" s="40"/>
      <c r="H741" s="40"/>
      <c r="I741" s="50">
        <f t="shared" si="26"/>
        <v>0</v>
      </c>
      <c r="J741" s="140"/>
    </row>
    <row r="742" spans="1:10" s="12" customFormat="1" ht="19.5" x14ac:dyDescent="0.4">
      <c r="A742" s="5"/>
      <c r="B742" s="10"/>
      <c r="C742" s="35"/>
      <c r="D742" s="36"/>
      <c r="E742" s="2"/>
      <c r="F742" s="40"/>
      <c r="G742" s="40"/>
      <c r="H742" s="40"/>
      <c r="I742" s="50">
        <f t="shared" si="26"/>
        <v>0</v>
      </c>
      <c r="J742" s="140"/>
    </row>
    <row r="743" spans="1:10" s="12" customFormat="1" ht="19.5" x14ac:dyDescent="0.4">
      <c r="A743" s="5"/>
      <c r="B743" s="37"/>
      <c r="C743" s="35"/>
      <c r="D743" s="36"/>
      <c r="E743" s="2"/>
      <c r="F743" s="40"/>
      <c r="G743" s="40"/>
      <c r="H743" s="40"/>
      <c r="I743" s="50">
        <f t="shared" si="26"/>
        <v>0</v>
      </c>
      <c r="J743" s="140"/>
    </row>
    <row r="744" spans="1:10" s="12" customFormat="1" ht="19.5" x14ac:dyDescent="0.4">
      <c r="A744" s="5"/>
      <c r="B744" s="37"/>
      <c r="C744" s="35"/>
      <c r="D744" s="36"/>
      <c r="E744" s="2"/>
      <c r="F744" s="40"/>
      <c r="G744" s="40"/>
      <c r="H744" s="40"/>
      <c r="I744" s="50">
        <f t="shared" si="26"/>
        <v>0</v>
      </c>
      <c r="J744" s="140"/>
    </row>
    <row r="745" spans="1:10" s="12" customFormat="1" ht="19.5" x14ac:dyDescent="0.4">
      <c r="A745" s="5"/>
      <c r="B745" s="37"/>
      <c r="C745" s="35"/>
      <c r="D745" s="36"/>
      <c r="E745" s="2"/>
      <c r="F745" s="40"/>
      <c r="G745" s="40"/>
      <c r="H745" s="40"/>
      <c r="I745" s="50">
        <f t="shared" si="26"/>
        <v>0</v>
      </c>
      <c r="J745" s="140"/>
    </row>
    <row r="746" spans="1:10" s="12" customFormat="1" ht="19.5" x14ac:dyDescent="0.4">
      <c r="A746" s="5"/>
      <c r="B746" s="37"/>
      <c r="C746" s="35"/>
      <c r="D746" s="36"/>
      <c r="E746" s="2"/>
      <c r="F746" s="40"/>
      <c r="G746" s="40"/>
      <c r="H746" s="40"/>
      <c r="I746" s="50">
        <f t="shared" si="26"/>
        <v>0</v>
      </c>
      <c r="J746" s="140"/>
    </row>
    <row r="747" spans="1:10" s="12" customFormat="1" ht="19.5" x14ac:dyDescent="0.4">
      <c r="A747" s="5"/>
      <c r="B747" s="37"/>
      <c r="C747" s="35"/>
      <c r="D747" s="36"/>
      <c r="E747" s="2"/>
      <c r="F747" s="40"/>
      <c r="G747" s="40"/>
      <c r="H747" s="40"/>
      <c r="I747" s="50">
        <f t="shared" si="26"/>
        <v>0</v>
      </c>
      <c r="J747" s="140"/>
    </row>
    <row r="748" spans="1:10" s="12" customFormat="1" ht="19.5" x14ac:dyDescent="0.4">
      <c r="A748" s="5"/>
      <c r="B748" s="37"/>
      <c r="C748" s="35"/>
      <c r="D748" s="36"/>
      <c r="E748" s="2"/>
      <c r="F748" s="40"/>
      <c r="G748" s="40"/>
      <c r="H748" s="40"/>
      <c r="I748" s="50">
        <f t="shared" si="26"/>
        <v>0</v>
      </c>
      <c r="J748" s="140"/>
    </row>
    <row r="749" spans="1:10" s="12" customFormat="1" ht="19.5" x14ac:dyDescent="0.4">
      <c r="A749" s="5"/>
      <c r="B749" s="37"/>
      <c r="C749" s="35"/>
      <c r="D749" s="36"/>
      <c r="E749" s="2"/>
      <c r="F749" s="40"/>
      <c r="G749" s="40"/>
      <c r="H749" s="40"/>
      <c r="I749" s="50">
        <f t="shared" si="26"/>
        <v>0</v>
      </c>
      <c r="J749" s="140"/>
    </row>
    <row r="750" spans="1:10" s="12" customFormat="1" ht="19.5" x14ac:dyDescent="0.4">
      <c r="A750" s="5"/>
      <c r="B750" s="37"/>
      <c r="C750" s="35"/>
      <c r="D750" s="36"/>
      <c r="E750" s="2"/>
      <c r="F750" s="40"/>
      <c r="G750" s="40"/>
      <c r="H750" s="40"/>
      <c r="I750" s="50">
        <f t="shared" si="26"/>
        <v>0</v>
      </c>
      <c r="J750" s="140"/>
    </row>
    <row r="751" spans="1:10" s="12" customFormat="1" ht="19.5" x14ac:dyDescent="0.4">
      <c r="A751" s="5"/>
      <c r="B751" s="37"/>
      <c r="C751" s="35"/>
      <c r="D751" s="36"/>
      <c r="E751" s="2"/>
      <c r="F751" s="40"/>
      <c r="G751" s="40"/>
      <c r="H751" s="40"/>
      <c r="I751" s="50">
        <f t="shared" si="26"/>
        <v>0</v>
      </c>
      <c r="J751" s="140"/>
    </row>
    <row r="752" spans="1:10" s="12" customFormat="1" ht="19.5" x14ac:dyDescent="0.4">
      <c r="A752" s="5"/>
      <c r="B752" s="37"/>
      <c r="C752" s="35"/>
      <c r="D752" s="36"/>
      <c r="E752" s="2"/>
      <c r="F752" s="40"/>
      <c r="G752" s="40"/>
      <c r="H752" s="40"/>
      <c r="I752" s="50">
        <f t="shared" si="26"/>
        <v>0</v>
      </c>
      <c r="J752" s="140"/>
    </row>
    <row r="753" spans="1:10" s="12" customFormat="1" ht="19.5" x14ac:dyDescent="0.4">
      <c r="A753" s="5"/>
      <c r="B753" s="37"/>
      <c r="C753" s="35"/>
      <c r="D753" s="36"/>
      <c r="E753" s="2"/>
      <c r="F753" s="40"/>
      <c r="G753" s="40"/>
      <c r="H753" s="40"/>
      <c r="I753" s="50">
        <f t="shared" si="26"/>
        <v>0</v>
      </c>
      <c r="J753" s="140"/>
    </row>
    <row r="754" spans="1:10" s="12" customFormat="1" ht="19.5" x14ac:dyDescent="0.4">
      <c r="A754" s="5"/>
      <c r="B754" s="37"/>
      <c r="C754" s="35"/>
      <c r="D754" s="36"/>
      <c r="E754" s="2"/>
      <c r="F754" s="40"/>
      <c r="G754" s="40"/>
      <c r="H754" s="40"/>
      <c r="I754" s="50">
        <f t="shared" si="26"/>
        <v>0</v>
      </c>
      <c r="J754" s="140"/>
    </row>
    <row r="755" spans="1:10" s="12" customFormat="1" ht="19.5" x14ac:dyDescent="0.4">
      <c r="A755" s="5"/>
      <c r="B755" s="37"/>
      <c r="C755" s="5"/>
      <c r="D755" s="36"/>
      <c r="E755" s="2"/>
      <c r="F755" s="40"/>
      <c r="G755" s="40"/>
      <c r="H755" s="40"/>
      <c r="I755" s="50">
        <f t="shared" si="26"/>
        <v>0</v>
      </c>
      <c r="J755" s="140"/>
    </row>
    <row r="756" spans="1:10" s="12" customFormat="1" ht="19.5" x14ac:dyDescent="0.4">
      <c r="A756" s="5"/>
      <c r="B756" s="37"/>
      <c r="C756" s="35"/>
      <c r="D756" s="36"/>
      <c r="E756" s="2"/>
      <c r="F756" s="40"/>
      <c r="G756" s="40"/>
      <c r="H756" s="40"/>
      <c r="I756" s="50">
        <f t="shared" si="26"/>
        <v>0</v>
      </c>
      <c r="J756" s="140"/>
    </row>
    <row r="757" spans="1:10" s="12" customFormat="1" ht="19.5" x14ac:dyDescent="0.4">
      <c r="A757" s="5"/>
      <c r="B757" s="37"/>
      <c r="C757" s="35"/>
      <c r="D757" s="36"/>
      <c r="E757" s="2"/>
      <c r="F757" s="40"/>
      <c r="G757" s="40"/>
      <c r="H757" s="40"/>
      <c r="I757" s="50">
        <f t="shared" si="26"/>
        <v>0</v>
      </c>
      <c r="J757" s="140"/>
    </row>
    <row r="758" spans="1:10" s="12" customFormat="1" ht="19.5" x14ac:dyDescent="0.4">
      <c r="A758" s="5"/>
      <c r="B758" s="37"/>
      <c r="C758" s="35"/>
      <c r="D758" s="36"/>
      <c r="E758" s="2"/>
      <c r="F758" s="40"/>
      <c r="G758" s="40"/>
      <c r="H758" s="40"/>
      <c r="I758" s="50">
        <f t="shared" si="26"/>
        <v>0</v>
      </c>
      <c r="J758" s="140"/>
    </row>
    <row r="759" spans="1:10" s="12" customFormat="1" ht="19.5" x14ac:dyDescent="0.4">
      <c r="A759" s="5"/>
      <c r="B759" s="37"/>
      <c r="C759" s="35"/>
      <c r="D759" s="36"/>
      <c r="E759" s="2"/>
      <c r="F759" s="40"/>
      <c r="G759" s="40"/>
      <c r="H759" s="40"/>
      <c r="I759" s="50">
        <f t="shared" si="26"/>
        <v>0</v>
      </c>
      <c r="J759" s="140"/>
    </row>
    <row r="760" spans="1:10" s="12" customFormat="1" ht="19.5" x14ac:dyDescent="0.4">
      <c r="A760" s="5"/>
      <c r="B760" s="37"/>
      <c r="C760" s="35"/>
      <c r="D760" s="36"/>
      <c r="E760" s="2"/>
      <c r="F760" s="40"/>
      <c r="G760" s="40"/>
      <c r="H760" s="40"/>
      <c r="I760" s="50">
        <f t="shared" si="26"/>
        <v>0</v>
      </c>
      <c r="J760" s="140"/>
    </row>
    <row r="761" spans="1:10" s="12" customFormat="1" ht="19.5" x14ac:dyDescent="0.4">
      <c r="A761" s="5"/>
      <c r="B761" s="37"/>
      <c r="C761" s="35"/>
      <c r="D761" s="36"/>
      <c r="E761" s="2"/>
      <c r="F761" s="40"/>
      <c r="G761" s="40"/>
      <c r="H761" s="40"/>
      <c r="I761" s="50">
        <f t="shared" si="26"/>
        <v>0</v>
      </c>
      <c r="J761" s="140"/>
    </row>
    <row r="762" spans="1:10" s="12" customFormat="1" ht="19.5" x14ac:dyDescent="0.4">
      <c r="A762" s="5"/>
      <c r="B762" s="37"/>
      <c r="C762" s="35"/>
      <c r="D762" s="36"/>
      <c r="E762" s="2"/>
      <c r="F762" s="40"/>
      <c r="G762" s="40"/>
      <c r="H762" s="40"/>
      <c r="I762" s="50">
        <f t="shared" si="26"/>
        <v>0</v>
      </c>
      <c r="J762" s="140"/>
    </row>
    <row r="763" spans="1:10" s="12" customFormat="1" ht="19.5" x14ac:dyDescent="0.4">
      <c r="A763" s="5"/>
      <c r="B763" s="37"/>
      <c r="C763" s="35"/>
      <c r="D763" s="36"/>
      <c r="E763" s="2"/>
      <c r="F763" s="40"/>
      <c r="G763" s="40"/>
      <c r="H763" s="40"/>
      <c r="I763" s="50">
        <f t="shared" si="26"/>
        <v>0</v>
      </c>
      <c r="J763" s="140"/>
    </row>
    <row r="764" spans="1:10" s="12" customFormat="1" ht="19.5" x14ac:dyDescent="0.4">
      <c r="A764" s="5"/>
      <c r="B764" s="37"/>
      <c r="C764" s="35"/>
      <c r="D764" s="36"/>
      <c r="E764" s="2"/>
      <c r="F764" s="40"/>
      <c r="G764" s="40"/>
      <c r="H764" s="40"/>
      <c r="I764" s="50">
        <f t="shared" si="26"/>
        <v>0</v>
      </c>
      <c r="J764" s="140"/>
    </row>
    <row r="765" spans="1:10" s="12" customFormat="1" ht="19.5" x14ac:dyDescent="0.4">
      <c r="A765" s="5"/>
      <c r="B765" s="37"/>
      <c r="C765" s="35"/>
      <c r="D765" s="36"/>
      <c r="E765" s="2"/>
      <c r="F765" s="40"/>
      <c r="G765" s="40"/>
      <c r="H765" s="40"/>
      <c r="I765" s="50">
        <f t="shared" si="26"/>
        <v>0</v>
      </c>
      <c r="J765" s="140"/>
    </row>
    <row r="766" spans="1:10" s="12" customFormat="1" ht="19.5" x14ac:dyDescent="0.4">
      <c r="A766" s="5"/>
      <c r="B766" s="37"/>
      <c r="C766" s="35"/>
      <c r="D766" s="36"/>
      <c r="E766" s="2"/>
      <c r="F766" s="40"/>
      <c r="G766" s="40"/>
      <c r="H766" s="40"/>
      <c r="I766" s="50">
        <f t="shared" ref="I766:I777" si="27">SUM(F766:H766)</f>
        <v>0</v>
      </c>
      <c r="J766" s="140"/>
    </row>
    <row r="767" spans="1:10" s="12" customFormat="1" ht="19.5" x14ac:dyDescent="0.4">
      <c r="A767" s="5"/>
      <c r="B767" s="37"/>
      <c r="C767" s="35"/>
      <c r="D767" s="36"/>
      <c r="E767" s="2"/>
      <c r="F767" s="40"/>
      <c r="G767" s="40"/>
      <c r="H767" s="40"/>
      <c r="I767" s="50">
        <f t="shared" si="27"/>
        <v>0</v>
      </c>
      <c r="J767" s="140"/>
    </row>
    <row r="768" spans="1:10" s="12" customFormat="1" ht="19.5" x14ac:dyDescent="0.4">
      <c r="A768" s="5"/>
      <c r="B768" s="37"/>
      <c r="C768" s="35"/>
      <c r="D768" s="36"/>
      <c r="E768" s="2"/>
      <c r="F768" s="40"/>
      <c r="G768" s="40"/>
      <c r="H768" s="40"/>
      <c r="I768" s="50">
        <f t="shared" si="27"/>
        <v>0</v>
      </c>
      <c r="J768" s="140"/>
    </row>
    <row r="769" spans="1:10" s="12" customFormat="1" ht="19.5" x14ac:dyDescent="0.4">
      <c r="A769" s="5"/>
      <c r="B769" s="37"/>
      <c r="C769" s="35"/>
      <c r="D769" s="36"/>
      <c r="E769" s="2"/>
      <c r="F769" s="40"/>
      <c r="G769" s="40"/>
      <c r="H769" s="40"/>
      <c r="I769" s="50">
        <f t="shared" si="27"/>
        <v>0</v>
      </c>
      <c r="J769" s="140"/>
    </row>
    <row r="770" spans="1:10" s="12" customFormat="1" ht="19.5" x14ac:dyDescent="0.4">
      <c r="A770" s="5"/>
      <c r="B770" s="37"/>
      <c r="C770" s="35"/>
      <c r="D770" s="36"/>
      <c r="E770" s="2"/>
      <c r="F770" s="40"/>
      <c r="G770" s="40"/>
      <c r="H770" s="40"/>
      <c r="I770" s="50">
        <f t="shared" si="27"/>
        <v>0</v>
      </c>
      <c r="J770" s="140"/>
    </row>
    <row r="771" spans="1:10" s="12" customFormat="1" ht="19.5" x14ac:dyDescent="0.4">
      <c r="A771" s="5"/>
      <c r="B771" s="37"/>
      <c r="C771" s="35"/>
      <c r="D771" s="36"/>
      <c r="E771" s="2"/>
      <c r="F771" s="40"/>
      <c r="G771" s="40"/>
      <c r="H771" s="40"/>
      <c r="I771" s="50">
        <f t="shared" si="27"/>
        <v>0</v>
      </c>
      <c r="J771" s="140"/>
    </row>
    <row r="772" spans="1:10" s="12" customFormat="1" ht="19.5" x14ac:dyDescent="0.4">
      <c r="A772" s="5"/>
      <c r="B772" s="37"/>
      <c r="C772" s="5"/>
      <c r="D772" s="36"/>
      <c r="E772" s="2"/>
      <c r="F772" s="40"/>
      <c r="G772" s="40"/>
      <c r="H772" s="40"/>
      <c r="I772" s="50">
        <f t="shared" si="27"/>
        <v>0</v>
      </c>
      <c r="J772" s="140"/>
    </row>
    <row r="773" spans="1:10" s="12" customFormat="1" ht="19.5" x14ac:dyDescent="0.4">
      <c r="A773" s="5"/>
      <c r="B773" s="37"/>
      <c r="C773" s="5"/>
      <c r="D773" s="36"/>
      <c r="E773" s="2"/>
      <c r="F773" s="40"/>
      <c r="G773" s="40"/>
      <c r="H773" s="40"/>
      <c r="I773" s="50">
        <f t="shared" si="27"/>
        <v>0</v>
      </c>
      <c r="J773" s="140"/>
    </row>
    <row r="774" spans="1:10" s="12" customFormat="1" ht="19.5" x14ac:dyDescent="0.4">
      <c r="A774" s="5"/>
      <c r="B774" s="37"/>
      <c r="C774" s="35"/>
      <c r="D774" s="36"/>
      <c r="E774" s="2"/>
      <c r="F774" s="40"/>
      <c r="G774" s="40"/>
      <c r="H774" s="40"/>
      <c r="I774" s="50">
        <f t="shared" si="27"/>
        <v>0</v>
      </c>
      <c r="J774" s="140"/>
    </row>
    <row r="775" spans="1:10" s="12" customFormat="1" ht="19.5" x14ac:dyDescent="0.4">
      <c r="A775" s="5"/>
      <c r="B775" s="37"/>
      <c r="C775" s="5"/>
      <c r="D775" s="36"/>
      <c r="E775" s="2"/>
      <c r="F775" s="40"/>
      <c r="G775" s="40"/>
      <c r="H775" s="40"/>
      <c r="I775" s="50">
        <f t="shared" si="27"/>
        <v>0</v>
      </c>
      <c r="J775" s="140"/>
    </row>
    <row r="776" spans="1:10" s="12" customFormat="1" ht="19.5" x14ac:dyDescent="0.4">
      <c r="A776" s="5"/>
      <c r="B776" s="37"/>
      <c r="C776" s="35"/>
      <c r="D776" s="36"/>
      <c r="E776" s="2"/>
      <c r="F776" s="40"/>
      <c r="G776" s="40"/>
      <c r="H776" s="40"/>
      <c r="I776" s="50">
        <f t="shared" si="27"/>
        <v>0</v>
      </c>
      <c r="J776" s="140"/>
    </row>
    <row r="777" spans="1:10" ht="20.100000000000001" customHeight="1" thickBot="1" x14ac:dyDescent="0.45">
      <c r="A777" s="20"/>
      <c r="B777" s="10"/>
      <c r="C777" s="5"/>
      <c r="D777" s="9"/>
      <c r="E777" s="21"/>
      <c r="F777" s="41"/>
      <c r="G777" s="41"/>
      <c r="H777" s="41"/>
      <c r="I777" s="50">
        <f t="shared" si="27"/>
        <v>0</v>
      </c>
    </row>
    <row r="778" spans="1:10" ht="20.100000000000001" customHeight="1" thickTop="1" thickBot="1" x14ac:dyDescent="0.45">
      <c r="A778" s="148" t="s">
        <v>1</v>
      </c>
      <c r="B778" s="149"/>
      <c r="C778" s="26"/>
      <c r="D778" s="26"/>
      <c r="E778" s="27">
        <f>SUM(E3:E777)</f>
        <v>1333</v>
      </c>
      <c r="F778" s="42">
        <f>SUM(F3:F777)</f>
        <v>32095</v>
      </c>
      <c r="G778" s="42">
        <f>SUM(G3:G777)</f>
        <v>0</v>
      </c>
      <c r="H778" s="42">
        <f>SUM(H3:H777)</f>
        <v>0</v>
      </c>
      <c r="I778" s="48">
        <f>SUM(I3:I777)</f>
        <v>32095</v>
      </c>
    </row>
    <row r="779" spans="1:10" ht="20.100000000000001" customHeight="1" thickTop="1" x14ac:dyDescent="0.25">
      <c r="A779"/>
      <c r="B779" s="29"/>
      <c r="C779"/>
      <c r="D779"/>
      <c r="E779"/>
      <c r="F779" s="43"/>
      <c r="G779" s="43"/>
      <c r="H779" s="43"/>
      <c r="I779" s="51"/>
    </row>
    <row r="780" spans="1:10" ht="20.100000000000001" customHeight="1" x14ac:dyDescent="0.25">
      <c r="A780"/>
      <c r="B780" s="29"/>
      <c r="C780"/>
      <c r="D780"/>
      <c r="E780"/>
      <c r="F780" s="43"/>
      <c r="G780" s="43"/>
      <c r="H780" s="43"/>
      <c r="I780" s="51"/>
    </row>
    <row r="781" spans="1:10" ht="20.100000000000001" customHeight="1" x14ac:dyDescent="0.25">
      <c r="A781"/>
      <c r="B781" s="29"/>
      <c r="C781"/>
      <c r="D781"/>
      <c r="E781"/>
      <c r="F781" s="43"/>
      <c r="G781" s="43"/>
      <c r="H781" s="43"/>
      <c r="I781" s="51"/>
    </row>
    <row r="782" spans="1:10" ht="20.100000000000001" customHeight="1" x14ac:dyDescent="0.25">
      <c r="A782"/>
      <c r="B782" s="29"/>
      <c r="C782"/>
      <c r="D782"/>
      <c r="E782"/>
      <c r="F782" s="43"/>
      <c r="G782" s="43"/>
      <c r="H782" s="43"/>
      <c r="I782" s="51"/>
    </row>
    <row r="783" spans="1:10" ht="20.100000000000001" customHeight="1" x14ac:dyDescent="0.25">
      <c r="A783"/>
      <c r="B783" s="29"/>
      <c r="C783"/>
      <c r="D783"/>
      <c r="E783"/>
      <c r="F783" s="43"/>
      <c r="G783" s="43"/>
      <c r="H783" s="43"/>
      <c r="I783" s="51"/>
    </row>
    <row r="784" spans="1:10" ht="20.100000000000001" customHeight="1" x14ac:dyDescent="0.25">
      <c r="A784"/>
      <c r="B784" s="29"/>
      <c r="C784"/>
      <c r="D784"/>
      <c r="E784"/>
      <c r="F784" s="43"/>
      <c r="G784" s="43"/>
      <c r="H784" s="43"/>
      <c r="I784" s="51"/>
    </row>
    <row r="785" spans="1:9" ht="20.100000000000001" customHeight="1" x14ac:dyDescent="0.25">
      <c r="A785"/>
      <c r="B785" s="29"/>
      <c r="C785"/>
      <c r="D785"/>
      <c r="E785"/>
      <c r="F785" s="43"/>
      <c r="G785" s="43"/>
      <c r="H785" s="43"/>
      <c r="I785" s="51"/>
    </row>
    <row r="786" spans="1:9" ht="20.100000000000001" customHeight="1" x14ac:dyDescent="0.25">
      <c r="A786"/>
      <c r="B786" s="29"/>
      <c r="C786"/>
      <c r="D786"/>
      <c r="E786"/>
      <c r="F786" s="43"/>
      <c r="G786" s="43"/>
      <c r="H786" s="43"/>
      <c r="I786" s="51"/>
    </row>
    <row r="787" spans="1:9" ht="20.100000000000001" customHeight="1" x14ac:dyDescent="0.25">
      <c r="A787"/>
      <c r="B787" s="29"/>
      <c r="C787"/>
      <c r="D787"/>
      <c r="E787"/>
      <c r="F787" s="43"/>
      <c r="G787" s="43"/>
      <c r="H787" s="43"/>
      <c r="I787" s="51"/>
    </row>
    <row r="788" spans="1:9" ht="20.100000000000001" customHeight="1" x14ac:dyDescent="0.25">
      <c r="A788"/>
      <c r="B788" s="29"/>
      <c r="C788"/>
      <c r="D788"/>
      <c r="E788"/>
      <c r="F788" s="43"/>
      <c r="G788" s="43"/>
      <c r="H788" s="43"/>
      <c r="I788" s="51"/>
    </row>
    <row r="789" spans="1:9" ht="20.100000000000001" customHeight="1" x14ac:dyDescent="0.25">
      <c r="A789"/>
      <c r="B789" s="29"/>
      <c r="C789"/>
      <c r="D789"/>
      <c r="E789"/>
      <c r="F789" s="43"/>
      <c r="G789" s="43"/>
      <c r="H789" s="43"/>
      <c r="I789" s="51"/>
    </row>
    <row r="790" spans="1:9" ht="20.100000000000001" customHeight="1" x14ac:dyDescent="0.25">
      <c r="A790"/>
      <c r="B790" s="29"/>
      <c r="C790"/>
      <c r="D790"/>
      <c r="E790"/>
      <c r="F790" s="43"/>
      <c r="G790" s="43"/>
      <c r="H790" s="43"/>
      <c r="I790" s="51"/>
    </row>
    <row r="791" spans="1:9" ht="20.100000000000001" customHeight="1" x14ac:dyDescent="0.25">
      <c r="A791"/>
      <c r="B791" s="29"/>
      <c r="C791"/>
      <c r="D791"/>
      <c r="E791"/>
      <c r="F791" s="43"/>
      <c r="G791" s="43"/>
      <c r="H791" s="43"/>
      <c r="I791" s="51"/>
    </row>
    <row r="792" spans="1:9" ht="20.100000000000001" customHeight="1" x14ac:dyDescent="0.25">
      <c r="A792"/>
      <c r="B792" s="29"/>
      <c r="C792"/>
      <c r="D792"/>
      <c r="E792"/>
      <c r="F792" s="43"/>
      <c r="G792" s="43"/>
      <c r="H792" s="43"/>
      <c r="I792" s="51"/>
    </row>
    <row r="793" spans="1:9" ht="20.100000000000001" customHeight="1" x14ac:dyDescent="0.25">
      <c r="A793"/>
      <c r="B793" s="29"/>
      <c r="C793"/>
      <c r="D793"/>
      <c r="E793"/>
      <c r="F793" s="43"/>
      <c r="G793" s="43"/>
      <c r="H793" s="43"/>
      <c r="I793" s="51"/>
    </row>
    <row r="794" spans="1:9" ht="20.100000000000001" customHeight="1" x14ac:dyDescent="0.25">
      <c r="A794"/>
      <c r="B794" s="29"/>
      <c r="C794"/>
      <c r="D794"/>
      <c r="E794"/>
      <c r="F794" s="43"/>
      <c r="G794" s="43"/>
      <c r="H794" s="43"/>
      <c r="I794" s="51"/>
    </row>
    <row r="795" spans="1:9" ht="20.100000000000001" customHeight="1" x14ac:dyDescent="0.25">
      <c r="A795"/>
      <c r="B795" s="29"/>
      <c r="C795"/>
      <c r="D795"/>
      <c r="E795"/>
      <c r="F795" s="43"/>
      <c r="G795" s="43"/>
      <c r="H795" s="43"/>
      <c r="I795" s="51"/>
    </row>
    <row r="796" spans="1:9" ht="20.100000000000001" customHeight="1" x14ac:dyDescent="0.25">
      <c r="A796"/>
      <c r="B796" s="29"/>
      <c r="C796"/>
      <c r="D796"/>
      <c r="E796"/>
      <c r="F796" s="43"/>
      <c r="G796" s="43"/>
      <c r="H796" s="43"/>
      <c r="I796" s="51"/>
    </row>
    <row r="797" spans="1:9" ht="20.100000000000001" customHeight="1" x14ac:dyDescent="0.25">
      <c r="A797"/>
      <c r="B797" s="29"/>
      <c r="C797"/>
      <c r="D797"/>
      <c r="E797"/>
      <c r="F797" s="43"/>
      <c r="G797" s="43"/>
      <c r="H797" s="43"/>
      <c r="I797" s="51"/>
    </row>
    <row r="798" spans="1:9" ht="20.100000000000001" customHeight="1" x14ac:dyDescent="0.25">
      <c r="A798"/>
      <c r="B798" s="29"/>
      <c r="C798"/>
      <c r="D798"/>
      <c r="E798"/>
      <c r="F798" s="43"/>
      <c r="G798" s="43"/>
      <c r="H798" s="43"/>
      <c r="I798" s="51"/>
    </row>
    <row r="799" spans="1:9" ht="20.100000000000001" customHeight="1" x14ac:dyDescent="0.25">
      <c r="A799"/>
      <c r="B799" s="29"/>
      <c r="C799"/>
      <c r="D799"/>
      <c r="E799"/>
      <c r="F799" s="43"/>
      <c r="G799" s="43"/>
      <c r="H799" s="43"/>
      <c r="I799" s="51"/>
    </row>
    <row r="800" spans="1:9" ht="20.100000000000001" customHeight="1" x14ac:dyDescent="0.25">
      <c r="A800"/>
      <c r="B800" s="29"/>
      <c r="C800"/>
      <c r="D800"/>
      <c r="E800"/>
      <c r="F800" s="43"/>
      <c r="G800" s="43"/>
      <c r="H800" s="43"/>
      <c r="I800" s="51"/>
    </row>
    <row r="801" spans="1:16" ht="20.100000000000001" customHeight="1" x14ac:dyDescent="0.2">
      <c r="A801"/>
      <c r="B801" s="29"/>
      <c r="C801"/>
      <c r="D801"/>
      <c r="E801"/>
      <c r="F801" s="43"/>
      <c r="G801" s="43"/>
      <c r="H801" s="43"/>
      <c r="I801" s="51"/>
      <c r="J801" s="141"/>
      <c r="K801"/>
      <c r="L801"/>
      <c r="M801"/>
      <c r="N801"/>
      <c r="O801"/>
      <c r="P801"/>
    </row>
    <row r="802" spans="1:16" ht="20.100000000000001" customHeight="1" x14ac:dyDescent="0.2">
      <c r="A802"/>
      <c r="B802" s="29"/>
      <c r="C802"/>
      <c r="D802"/>
      <c r="E802"/>
      <c r="F802" s="43"/>
      <c r="G802" s="43"/>
      <c r="H802" s="43"/>
      <c r="I802" s="51"/>
      <c r="J802" s="141"/>
      <c r="K802"/>
      <c r="L802"/>
      <c r="M802"/>
      <c r="N802"/>
      <c r="O802"/>
      <c r="P802"/>
    </row>
    <row r="803" spans="1:16" ht="20.100000000000001" customHeight="1" x14ac:dyDescent="0.2">
      <c r="A803"/>
      <c r="B803" s="29"/>
      <c r="C803"/>
      <c r="D803"/>
      <c r="E803"/>
      <c r="F803" s="43"/>
      <c r="G803" s="43"/>
      <c r="H803" s="43"/>
      <c r="I803" s="51"/>
      <c r="J803" s="141"/>
      <c r="K803"/>
      <c r="L803"/>
      <c r="M803"/>
      <c r="N803"/>
      <c r="O803"/>
      <c r="P803"/>
    </row>
    <row r="804" spans="1:16" ht="20.100000000000001" customHeight="1" x14ac:dyDescent="0.2">
      <c r="A804"/>
      <c r="B804" s="29"/>
      <c r="C804"/>
      <c r="D804"/>
      <c r="E804"/>
      <c r="F804" s="43"/>
      <c r="G804" s="43"/>
      <c r="H804" s="43"/>
      <c r="I804" s="51"/>
      <c r="J804" s="141"/>
      <c r="K804"/>
      <c r="L804"/>
      <c r="M804"/>
      <c r="N804"/>
      <c r="O804"/>
      <c r="P804"/>
    </row>
    <row r="805" spans="1:16" ht="20.100000000000001" customHeight="1" x14ac:dyDescent="0.2">
      <c r="A805"/>
      <c r="B805" s="29"/>
      <c r="C805"/>
      <c r="D805"/>
      <c r="E805"/>
      <c r="F805" s="43"/>
      <c r="G805" s="43"/>
      <c r="H805" s="43"/>
      <c r="I805" s="51"/>
      <c r="J805" s="141"/>
      <c r="K805"/>
      <c r="L805"/>
      <c r="M805"/>
      <c r="N805"/>
      <c r="O805"/>
      <c r="P805"/>
    </row>
    <row r="806" spans="1:16" ht="20.100000000000001" customHeight="1" x14ac:dyDescent="0.2">
      <c r="A806"/>
      <c r="B806" s="29"/>
      <c r="C806"/>
      <c r="D806"/>
      <c r="E806"/>
      <c r="F806" s="43"/>
      <c r="G806" s="43"/>
      <c r="H806" s="43"/>
      <c r="I806" s="51"/>
      <c r="J806" s="141"/>
      <c r="K806"/>
      <c r="L806"/>
      <c r="M806"/>
      <c r="N806"/>
      <c r="O806"/>
      <c r="P806"/>
    </row>
    <row r="807" spans="1:16" ht="20.100000000000001" customHeight="1" x14ac:dyDescent="0.2">
      <c r="A807"/>
      <c r="B807" s="29"/>
      <c r="C807"/>
      <c r="D807"/>
      <c r="E807"/>
      <c r="F807" s="43"/>
      <c r="G807" s="43"/>
      <c r="H807" s="43"/>
      <c r="I807" s="51"/>
      <c r="J807" s="141"/>
      <c r="K807"/>
      <c r="L807"/>
      <c r="M807"/>
      <c r="N807"/>
      <c r="O807"/>
      <c r="P807"/>
    </row>
    <row r="808" spans="1:16" ht="20.100000000000001" customHeight="1" x14ac:dyDescent="0.2">
      <c r="A808"/>
      <c r="B808" s="29"/>
      <c r="C808"/>
      <c r="D808"/>
      <c r="E808"/>
      <c r="F808" s="43"/>
      <c r="G808" s="43"/>
      <c r="H808" s="43"/>
      <c r="I808" s="51"/>
      <c r="J808" s="141"/>
      <c r="K808"/>
      <c r="L808"/>
      <c r="M808"/>
      <c r="N808"/>
      <c r="O808"/>
      <c r="P808"/>
    </row>
    <row r="809" spans="1:16" ht="20.100000000000001" customHeight="1" x14ac:dyDescent="0.2">
      <c r="A809"/>
      <c r="B809" s="29"/>
      <c r="C809"/>
      <c r="D809"/>
      <c r="E809"/>
      <c r="F809" s="43"/>
      <c r="G809" s="43"/>
      <c r="H809" s="43"/>
      <c r="I809" s="51"/>
      <c r="J809" s="141"/>
      <c r="K809"/>
      <c r="L809"/>
      <c r="M809"/>
      <c r="N809"/>
      <c r="O809"/>
      <c r="P809"/>
    </row>
    <row r="810" spans="1:16" ht="20.100000000000001" customHeight="1" x14ac:dyDescent="0.2">
      <c r="A810"/>
      <c r="B810" s="29"/>
      <c r="C810"/>
      <c r="D810"/>
      <c r="E810"/>
      <c r="F810" s="43"/>
      <c r="G810" s="43"/>
      <c r="H810" s="43"/>
      <c r="I810" s="51"/>
      <c r="J810" s="141"/>
      <c r="K810"/>
      <c r="L810"/>
      <c r="M810"/>
      <c r="N810"/>
      <c r="O810"/>
      <c r="P810"/>
    </row>
    <row r="811" spans="1:16" ht="20.100000000000001" customHeight="1" x14ac:dyDescent="0.2">
      <c r="A811"/>
      <c r="B811" s="29"/>
      <c r="C811"/>
      <c r="D811"/>
      <c r="E811"/>
      <c r="F811" s="43"/>
      <c r="G811" s="43"/>
      <c r="H811" s="43"/>
      <c r="I811" s="51"/>
      <c r="J811" s="141"/>
      <c r="K811"/>
      <c r="L811"/>
      <c r="M811"/>
      <c r="N811"/>
      <c r="O811"/>
      <c r="P811"/>
    </row>
    <row r="812" spans="1:16" ht="20.100000000000001" customHeight="1" x14ac:dyDescent="0.2">
      <c r="A812"/>
      <c r="B812" s="29"/>
      <c r="C812"/>
      <c r="D812"/>
      <c r="E812"/>
      <c r="F812" s="43"/>
      <c r="G812" s="43"/>
      <c r="H812" s="43"/>
      <c r="I812" s="51"/>
      <c r="J812" s="141"/>
      <c r="K812"/>
      <c r="L812"/>
      <c r="M812"/>
      <c r="N812"/>
      <c r="O812"/>
      <c r="P812"/>
    </row>
    <row r="813" spans="1:16" ht="20.100000000000001" customHeight="1" x14ac:dyDescent="0.2">
      <c r="A813"/>
      <c r="B813" s="29"/>
      <c r="C813"/>
      <c r="D813"/>
      <c r="E813"/>
      <c r="F813" s="43"/>
      <c r="G813" s="43"/>
      <c r="H813" s="43"/>
      <c r="I813" s="51"/>
      <c r="J813" s="141"/>
      <c r="K813"/>
      <c r="L813"/>
      <c r="M813"/>
      <c r="N813"/>
      <c r="O813"/>
      <c r="P813"/>
    </row>
    <row r="814" spans="1:16" ht="20.100000000000001" customHeight="1" x14ac:dyDescent="0.2">
      <c r="A814"/>
      <c r="B814" s="29"/>
      <c r="C814"/>
      <c r="D814"/>
      <c r="E814"/>
      <c r="F814" s="43"/>
      <c r="G814" s="43"/>
      <c r="H814" s="43"/>
      <c r="I814" s="51"/>
      <c r="J814" s="141"/>
      <c r="K814"/>
      <c r="L814"/>
      <c r="M814"/>
      <c r="N814"/>
      <c r="O814"/>
      <c r="P814"/>
    </row>
    <row r="815" spans="1:16" ht="20.100000000000001" customHeight="1" x14ac:dyDescent="0.2">
      <c r="A815"/>
      <c r="B815" s="29"/>
      <c r="C815"/>
      <c r="D815"/>
      <c r="E815"/>
      <c r="F815" s="43"/>
      <c r="G815" s="43"/>
      <c r="H815" s="43"/>
      <c r="I815" s="51"/>
      <c r="J815" s="141"/>
      <c r="K815"/>
      <c r="L815"/>
      <c r="M815"/>
      <c r="N815"/>
      <c r="O815"/>
      <c r="P815"/>
    </row>
    <row r="816" spans="1:16" ht="20.100000000000001" customHeight="1" x14ac:dyDescent="0.2">
      <c r="A816"/>
      <c r="B816" s="29"/>
      <c r="C816"/>
      <c r="D816"/>
      <c r="E816"/>
      <c r="F816" s="43"/>
      <c r="G816" s="43"/>
      <c r="H816" s="43"/>
      <c r="I816" s="51"/>
      <c r="J816" s="141"/>
      <c r="K816"/>
      <c r="L816"/>
      <c r="M816"/>
      <c r="N816"/>
      <c r="O816"/>
      <c r="P816"/>
    </row>
    <row r="817" spans="1:16" ht="20.100000000000001" customHeight="1" x14ac:dyDescent="0.2">
      <c r="A817"/>
      <c r="B817" s="29"/>
      <c r="C817"/>
      <c r="D817"/>
      <c r="E817"/>
      <c r="F817" s="43"/>
      <c r="G817" s="43"/>
      <c r="H817" s="43"/>
      <c r="I817" s="51"/>
      <c r="J817" s="141"/>
      <c r="K817"/>
      <c r="L817"/>
      <c r="M817"/>
      <c r="N817"/>
      <c r="O817"/>
      <c r="P817"/>
    </row>
    <row r="818" spans="1:16" ht="20.100000000000001" customHeight="1" x14ac:dyDescent="0.2">
      <c r="A818"/>
      <c r="B818" s="29"/>
      <c r="C818"/>
      <c r="D818"/>
      <c r="E818"/>
      <c r="F818" s="43"/>
      <c r="G818" s="43"/>
      <c r="H818" s="43"/>
      <c r="I818" s="51"/>
      <c r="J818" s="141"/>
      <c r="K818"/>
      <c r="L818"/>
      <c r="M818"/>
      <c r="N818"/>
      <c r="O818"/>
      <c r="P818"/>
    </row>
    <row r="819" spans="1:16" ht="20.100000000000001" customHeight="1" x14ac:dyDescent="0.2">
      <c r="A819"/>
      <c r="B819" s="29"/>
      <c r="C819"/>
      <c r="D819"/>
      <c r="E819"/>
      <c r="F819" s="43"/>
      <c r="G819" s="43"/>
      <c r="H819" s="43"/>
      <c r="I819" s="51"/>
      <c r="J819" s="141"/>
      <c r="K819"/>
      <c r="L819"/>
      <c r="M819"/>
      <c r="N819"/>
      <c r="O819"/>
      <c r="P819"/>
    </row>
    <row r="820" spans="1:16" ht="20.100000000000001" customHeight="1" x14ac:dyDescent="0.2">
      <c r="A820"/>
      <c r="B820" s="29"/>
      <c r="C820"/>
      <c r="D820"/>
      <c r="E820"/>
      <c r="F820" s="43"/>
      <c r="G820" s="43"/>
      <c r="H820" s="43"/>
      <c r="I820" s="51"/>
      <c r="J820" s="141"/>
      <c r="K820"/>
      <c r="L820"/>
      <c r="M820"/>
      <c r="N820"/>
      <c r="O820"/>
      <c r="P820"/>
    </row>
    <row r="821" spans="1:16" ht="20.100000000000001" customHeight="1" x14ac:dyDescent="0.2">
      <c r="A821"/>
      <c r="B821" s="29"/>
      <c r="C821"/>
      <c r="D821"/>
      <c r="E821"/>
      <c r="F821" s="43"/>
      <c r="G821" s="43"/>
      <c r="H821" s="43"/>
      <c r="I821" s="51"/>
      <c r="J821" s="141"/>
      <c r="K821"/>
      <c r="L821"/>
      <c r="M821"/>
      <c r="N821"/>
      <c r="O821"/>
      <c r="P821"/>
    </row>
    <row r="822" spans="1:16" ht="20.100000000000001" customHeight="1" x14ac:dyDescent="0.2">
      <c r="A822"/>
      <c r="B822" s="29"/>
      <c r="C822"/>
      <c r="D822"/>
      <c r="E822"/>
      <c r="F822" s="43"/>
      <c r="G822" s="43"/>
      <c r="H822" s="43"/>
      <c r="I822" s="51"/>
      <c r="J822" s="141"/>
      <c r="K822"/>
      <c r="L822"/>
      <c r="M822"/>
      <c r="N822"/>
      <c r="O822"/>
      <c r="P822"/>
    </row>
    <row r="823" spans="1:16" ht="20.100000000000001" customHeight="1" x14ac:dyDescent="0.2">
      <c r="A823"/>
      <c r="B823" s="29"/>
      <c r="C823"/>
      <c r="D823"/>
      <c r="E823"/>
      <c r="F823" s="43"/>
      <c r="G823" s="43"/>
      <c r="H823" s="43"/>
      <c r="I823" s="51"/>
      <c r="J823" s="141"/>
      <c r="K823"/>
      <c r="L823"/>
      <c r="M823"/>
      <c r="N823"/>
      <c r="O823"/>
      <c r="P823"/>
    </row>
    <row r="824" spans="1:16" ht="20.100000000000001" customHeight="1" x14ac:dyDescent="0.2">
      <c r="A824"/>
      <c r="B824" s="29"/>
      <c r="C824"/>
      <c r="D824"/>
      <c r="E824"/>
      <c r="F824" s="43"/>
      <c r="G824" s="43"/>
      <c r="H824" s="43"/>
      <c r="I824" s="51"/>
      <c r="J824" s="141"/>
      <c r="K824"/>
      <c r="L824"/>
      <c r="M824"/>
      <c r="N824"/>
      <c r="O824"/>
      <c r="P824"/>
    </row>
    <row r="825" spans="1:16" ht="20.100000000000001" customHeight="1" x14ac:dyDescent="0.2">
      <c r="A825"/>
      <c r="B825" s="29"/>
      <c r="C825"/>
      <c r="D825"/>
      <c r="E825"/>
      <c r="F825" s="43"/>
      <c r="G825" s="43"/>
      <c r="H825" s="43"/>
      <c r="I825" s="51"/>
      <c r="J825" s="141"/>
      <c r="K825"/>
      <c r="L825"/>
      <c r="M825"/>
      <c r="N825"/>
      <c r="O825"/>
      <c r="P825"/>
    </row>
    <row r="826" spans="1:16" ht="20.100000000000001" customHeight="1" x14ac:dyDescent="0.2">
      <c r="A826"/>
      <c r="B826" s="29"/>
      <c r="C826"/>
      <c r="D826"/>
      <c r="E826"/>
      <c r="F826" s="43"/>
      <c r="G826" s="43"/>
      <c r="H826" s="43"/>
      <c r="I826" s="51"/>
      <c r="J826" s="141"/>
      <c r="K826"/>
      <c r="L826"/>
      <c r="M826"/>
      <c r="N826"/>
      <c r="O826"/>
      <c r="P826"/>
    </row>
    <row r="827" spans="1:16" ht="20.100000000000001" customHeight="1" x14ac:dyDescent="0.2">
      <c r="A827"/>
      <c r="B827" s="29"/>
      <c r="C827"/>
      <c r="D827"/>
      <c r="E827"/>
      <c r="F827" s="43"/>
      <c r="G827" s="43"/>
      <c r="H827" s="43"/>
      <c r="I827" s="51"/>
      <c r="J827" s="141"/>
      <c r="K827"/>
      <c r="L827"/>
      <c r="M827"/>
      <c r="N827"/>
      <c r="O827"/>
      <c r="P827"/>
    </row>
    <row r="828" spans="1:16" ht="20.100000000000001" customHeight="1" x14ac:dyDescent="0.2">
      <c r="A828"/>
      <c r="B828" s="29"/>
      <c r="C828"/>
      <c r="D828"/>
      <c r="E828"/>
      <c r="F828" s="43"/>
      <c r="G828" s="43"/>
      <c r="H828" s="43"/>
      <c r="I828" s="51"/>
      <c r="J828" s="141"/>
      <c r="K828"/>
      <c r="L828"/>
      <c r="M828"/>
      <c r="N828"/>
      <c r="O828"/>
      <c r="P828"/>
    </row>
    <row r="829" spans="1:16" ht="20.100000000000001" customHeight="1" x14ac:dyDescent="0.2">
      <c r="A829"/>
      <c r="B829" s="29"/>
      <c r="C829"/>
      <c r="D829"/>
      <c r="E829"/>
      <c r="F829" s="43"/>
      <c r="G829" s="43"/>
      <c r="H829" s="43"/>
      <c r="I829" s="51"/>
      <c r="J829" s="141"/>
      <c r="K829"/>
      <c r="L829"/>
      <c r="M829"/>
      <c r="N829"/>
      <c r="O829"/>
      <c r="P829"/>
    </row>
    <row r="830" spans="1:16" ht="20.100000000000001" customHeight="1" x14ac:dyDescent="0.2">
      <c r="A830"/>
      <c r="B830" s="29"/>
      <c r="C830"/>
      <c r="D830"/>
      <c r="E830"/>
      <c r="F830" s="43"/>
      <c r="G830" s="43"/>
      <c r="H830" s="43"/>
      <c r="I830" s="51"/>
      <c r="J830" s="141"/>
      <c r="K830"/>
      <c r="L830"/>
      <c r="M830"/>
      <c r="N830"/>
      <c r="O830"/>
      <c r="P830"/>
    </row>
    <row r="831" spans="1:16" ht="20.100000000000001" customHeight="1" x14ac:dyDescent="0.2">
      <c r="A831"/>
      <c r="B831" s="29"/>
      <c r="C831"/>
      <c r="D831"/>
      <c r="E831"/>
      <c r="F831" s="43"/>
      <c r="G831" s="43"/>
      <c r="H831" s="43"/>
      <c r="I831" s="51"/>
      <c r="J831" s="141"/>
      <c r="K831"/>
      <c r="L831"/>
      <c r="M831"/>
      <c r="N831"/>
      <c r="O831"/>
      <c r="P831"/>
    </row>
    <row r="832" spans="1:16" ht="20.100000000000001" customHeight="1" x14ac:dyDescent="0.2">
      <c r="A832"/>
      <c r="B832" s="29"/>
      <c r="C832"/>
      <c r="D832"/>
      <c r="E832"/>
      <c r="F832" s="43"/>
      <c r="G832" s="43"/>
      <c r="H832" s="43"/>
      <c r="I832" s="51"/>
      <c r="J832" s="141"/>
      <c r="K832"/>
      <c r="L832"/>
      <c r="M832"/>
      <c r="N832"/>
      <c r="O832"/>
      <c r="P832"/>
    </row>
    <row r="833" spans="1:16" ht="20.100000000000001" customHeight="1" x14ac:dyDescent="0.2">
      <c r="A833"/>
      <c r="B833" s="29"/>
      <c r="C833"/>
      <c r="D833"/>
      <c r="E833"/>
      <c r="F833" s="43"/>
      <c r="G833" s="43"/>
      <c r="H833" s="43"/>
      <c r="I833" s="51"/>
      <c r="J833" s="141"/>
      <c r="K833"/>
      <c r="L833"/>
      <c r="M833"/>
      <c r="N833"/>
      <c r="O833"/>
      <c r="P833"/>
    </row>
    <row r="834" spans="1:16" ht="20.100000000000001" customHeight="1" x14ac:dyDescent="0.2">
      <c r="A834"/>
      <c r="B834" s="29"/>
      <c r="C834"/>
      <c r="D834"/>
      <c r="E834"/>
      <c r="F834" s="43"/>
      <c r="G834" s="43"/>
      <c r="H834" s="43"/>
      <c r="I834" s="51"/>
      <c r="J834" s="141"/>
      <c r="K834"/>
      <c r="L834"/>
      <c r="M834"/>
      <c r="N834"/>
      <c r="O834"/>
      <c r="P834"/>
    </row>
    <row r="835" spans="1:16" ht="20.100000000000001" customHeight="1" x14ac:dyDescent="0.2">
      <c r="A835"/>
      <c r="B835" s="29"/>
      <c r="C835"/>
      <c r="D835"/>
      <c r="E835"/>
      <c r="F835" s="43"/>
      <c r="G835" s="43"/>
      <c r="H835" s="43"/>
      <c r="I835" s="51"/>
      <c r="J835" s="141"/>
      <c r="K835"/>
      <c r="L835"/>
      <c r="M835"/>
      <c r="N835"/>
      <c r="O835"/>
      <c r="P835"/>
    </row>
    <row r="836" spans="1:16" ht="20.100000000000001" customHeight="1" x14ac:dyDescent="0.2">
      <c r="A836"/>
      <c r="B836" s="29"/>
      <c r="C836"/>
      <c r="D836"/>
      <c r="E836"/>
      <c r="F836" s="43"/>
      <c r="G836" s="43"/>
      <c r="H836" s="43"/>
      <c r="I836" s="51"/>
      <c r="J836" s="141"/>
      <c r="K836"/>
      <c r="L836"/>
      <c r="M836"/>
      <c r="N836"/>
      <c r="O836"/>
      <c r="P836"/>
    </row>
    <row r="837" spans="1:16" ht="20.100000000000001" customHeight="1" x14ac:dyDescent="0.2">
      <c r="A837"/>
      <c r="B837" s="29"/>
      <c r="C837"/>
      <c r="D837"/>
      <c r="E837"/>
      <c r="F837" s="43"/>
      <c r="G837" s="43"/>
      <c r="H837" s="43"/>
      <c r="I837" s="51"/>
      <c r="J837" s="141"/>
      <c r="K837"/>
      <c r="L837"/>
      <c r="M837"/>
      <c r="N837"/>
      <c r="O837"/>
      <c r="P837"/>
    </row>
    <row r="838" spans="1:16" ht="20.100000000000001" customHeight="1" x14ac:dyDescent="0.2">
      <c r="A838"/>
      <c r="B838" s="29"/>
      <c r="C838"/>
      <c r="D838"/>
      <c r="E838"/>
      <c r="F838" s="43"/>
      <c r="G838" s="43"/>
      <c r="H838" s="43"/>
      <c r="I838" s="51"/>
      <c r="J838" s="141"/>
      <c r="K838"/>
      <c r="L838"/>
      <c r="M838"/>
      <c r="N838"/>
      <c r="O838"/>
      <c r="P838"/>
    </row>
    <row r="839" spans="1:16" ht="20.100000000000001" customHeight="1" x14ac:dyDescent="0.2">
      <c r="A839"/>
      <c r="B839" s="29"/>
      <c r="C839"/>
      <c r="D839"/>
      <c r="E839"/>
      <c r="F839" s="43"/>
      <c r="G839" s="43"/>
      <c r="H839" s="43"/>
      <c r="I839" s="51"/>
      <c r="J839" s="141"/>
      <c r="K839"/>
      <c r="L839"/>
      <c r="M839"/>
      <c r="N839"/>
      <c r="O839"/>
      <c r="P839"/>
    </row>
    <row r="840" spans="1:16" ht="20.100000000000001" customHeight="1" x14ac:dyDescent="0.2">
      <c r="A840"/>
      <c r="B840" s="29"/>
      <c r="C840"/>
      <c r="D840"/>
      <c r="E840"/>
      <c r="F840" s="43"/>
      <c r="G840" s="43"/>
      <c r="H840" s="43"/>
      <c r="I840" s="51"/>
      <c r="J840" s="141"/>
      <c r="K840"/>
      <c r="L840"/>
      <c r="M840"/>
      <c r="N840"/>
      <c r="O840"/>
      <c r="P840"/>
    </row>
    <row r="841" spans="1:16" ht="20.100000000000001" customHeight="1" x14ac:dyDescent="0.2">
      <c r="A841"/>
      <c r="B841" s="29"/>
      <c r="C841"/>
      <c r="D841"/>
      <c r="E841"/>
      <c r="F841" s="43"/>
      <c r="G841" s="43"/>
      <c r="H841" s="43"/>
      <c r="I841" s="51"/>
      <c r="J841" s="141"/>
      <c r="K841"/>
      <c r="L841"/>
      <c r="M841"/>
      <c r="N841"/>
      <c r="O841"/>
      <c r="P841"/>
    </row>
    <row r="842" spans="1:16" ht="20.100000000000001" customHeight="1" x14ac:dyDescent="0.2">
      <c r="A842"/>
      <c r="B842" s="29"/>
      <c r="C842"/>
      <c r="D842"/>
      <c r="E842"/>
      <c r="F842" s="43"/>
      <c r="G842" s="43"/>
      <c r="H842" s="43"/>
      <c r="I842" s="51"/>
      <c r="J842" s="141"/>
      <c r="K842"/>
      <c r="L842"/>
      <c r="M842"/>
      <c r="N842"/>
      <c r="O842"/>
      <c r="P842"/>
    </row>
    <row r="843" spans="1:16" ht="20.100000000000001" customHeight="1" x14ac:dyDescent="0.2">
      <c r="A843"/>
      <c r="B843" s="29"/>
      <c r="C843"/>
      <c r="D843"/>
      <c r="E843"/>
      <c r="F843" s="43"/>
      <c r="G843" s="43"/>
      <c r="H843" s="43"/>
      <c r="I843" s="51"/>
      <c r="J843" s="141"/>
      <c r="K843"/>
      <c r="L843"/>
      <c r="M843"/>
      <c r="N843"/>
      <c r="O843"/>
      <c r="P843"/>
    </row>
    <row r="844" spans="1:16" ht="20.100000000000001" customHeight="1" x14ac:dyDescent="0.2">
      <c r="A844"/>
      <c r="B844" s="29"/>
      <c r="C844"/>
      <c r="D844"/>
      <c r="E844"/>
      <c r="F844" s="43"/>
      <c r="G844" s="43"/>
      <c r="H844" s="43"/>
      <c r="I844" s="51"/>
      <c r="J844" s="141"/>
      <c r="K844"/>
      <c r="L844"/>
      <c r="M844"/>
      <c r="N844"/>
      <c r="O844"/>
      <c r="P844"/>
    </row>
    <row r="845" spans="1:16" ht="20.100000000000001" customHeight="1" x14ac:dyDescent="0.2">
      <c r="A845"/>
      <c r="C845"/>
      <c r="D845"/>
      <c r="E845"/>
      <c r="F845" s="43"/>
      <c r="G845" s="43"/>
      <c r="H845" s="43"/>
      <c r="I845" s="51"/>
      <c r="J845" s="141"/>
      <c r="K845"/>
      <c r="L845"/>
      <c r="M845"/>
      <c r="N845"/>
      <c r="O845"/>
      <c r="P845"/>
    </row>
    <row r="846" spans="1:16" ht="20.100000000000001" customHeight="1" x14ac:dyDescent="0.2">
      <c r="A846"/>
      <c r="C846"/>
      <c r="D846"/>
      <c r="E846"/>
      <c r="F846" s="43"/>
      <c r="G846" s="43"/>
      <c r="H846" s="43"/>
      <c r="I846" s="51"/>
      <c r="J846" s="141"/>
      <c r="K846"/>
      <c r="L846"/>
      <c r="M846"/>
      <c r="N846"/>
      <c r="O846"/>
      <c r="P846"/>
    </row>
    <row r="847" spans="1:16" ht="20.100000000000001" customHeight="1" x14ac:dyDescent="0.2">
      <c r="A847"/>
      <c r="C847"/>
      <c r="D847"/>
      <c r="E847"/>
      <c r="F847" s="43"/>
      <c r="G847" s="43"/>
      <c r="H847" s="43"/>
      <c r="I847" s="51"/>
      <c r="J847" s="141"/>
      <c r="K847"/>
      <c r="L847"/>
      <c r="M847"/>
      <c r="N847"/>
      <c r="O847"/>
      <c r="P847"/>
    </row>
    <row r="848" spans="1:16" ht="20.100000000000001" customHeight="1" x14ac:dyDescent="0.2">
      <c r="C848"/>
      <c r="D848"/>
      <c r="E848"/>
      <c r="F848" s="43"/>
      <c r="G848" s="43"/>
      <c r="H848" s="43"/>
      <c r="I848" s="51"/>
      <c r="J848" s="141"/>
      <c r="K848"/>
      <c r="L848"/>
      <c r="M848"/>
      <c r="N848"/>
      <c r="O848"/>
      <c r="P848"/>
    </row>
    <row r="849" spans="1:16" ht="20.100000000000001" customHeight="1" x14ac:dyDescent="0.2">
      <c r="D849"/>
      <c r="E849"/>
      <c r="F849" s="43"/>
      <c r="G849" s="43"/>
      <c r="H849" s="43"/>
      <c r="I849" s="51"/>
      <c r="J849" s="141"/>
      <c r="K849"/>
      <c r="L849"/>
      <c r="M849"/>
      <c r="N849"/>
      <c r="O849"/>
      <c r="P849"/>
    </row>
    <row r="850" spans="1:16" ht="20.100000000000001" customHeight="1" x14ac:dyDescent="0.2">
      <c r="D850"/>
      <c r="E850"/>
      <c r="F850" s="43"/>
      <c r="G850" s="43"/>
      <c r="H850" s="43"/>
      <c r="I850" s="51"/>
      <c r="J850" s="141"/>
      <c r="K850"/>
      <c r="L850"/>
      <c r="M850"/>
      <c r="N850"/>
      <c r="O850"/>
      <c r="P850"/>
    </row>
    <row r="851" spans="1:16" ht="20.100000000000001" customHeight="1" x14ac:dyDescent="0.2">
      <c r="D851"/>
      <c r="E851"/>
      <c r="F851" s="43"/>
      <c r="G851" s="43"/>
      <c r="H851" s="43"/>
      <c r="I851" s="51"/>
      <c r="J851" s="141"/>
      <c r="K851"/>
      <c r="L851"/>
      <c r="M851"/>
      <c r="N851"/>
      <c r="O851"/>
      <c r="P851"/>
    </row>
    <row r="852" spans="1:16" ht="20.100000000000001" customHeight="1" x14ac:dyDescent="0.2">
      <c r="D852"/>
      <c r="E852"/>
      <c r="F852" s="43"/>
      <c r="G852" s="43"/>
      <c r="H852" s="43"/>
      <c r="I852" s="51"/>
      <c r="J852" s="141"/>
      <c r="K852"/>
      <c r="L852"/>
      <c r="M852"/>
      <c r="N852"/>
      <c r="O852"/>
      <c r="P852"/>
    </row>
    <row r="853" spans="1:16" ht="20.100000000000001" customHeight="1" x14ac:dyDescent="0.2">
      <c r="D853"/>
      <c r="E853"/>
      <c r="F853" s="43"/>
      <c r="G853" s="43"/>
      <c r="H853" s="43"/>
      <c r="I853" s="51"/>
      <c r="J853" s="141"/>
      <c r="K853"/>
      <c r="L853"/>
      <c r="M853"/>
      <c r="N853"/>
      <c r="O853"/>
      <c r="P853"/>
    </row>
    <row r="854" spans="1:16" ht="20.100000000000001" customHeight="1" x14ac:dyDescent="0.2">
      <c r="D854"/>
      <c r="E854"/>
      <c r="F854" s="43"/>
      <c r="G854" s="43"/>
      <c r="H854" s="43"/>
      <c r="I854" s="51"/>
      <c r="J854" s="141"/>
      <c r="K854"/>
      <c r="L854"/>
      <c r="M854"/>
      <c r="N854"/>
      <c r="O854"/>
      <c r="P854"/>
    </row>
    <row r="855" spans="1:16" ht="20.100000000000001" customHeight="1" x14ac:dyDescent="0.2">
      <c r="D855"/>
      <c r="E855"/>
      <c r="F855" s="43"/>
      <c r="G855" s="43"/>
      <c r="H855" s="43"/>
      <c r="I855" s="51"/>
      <c r="J855" s="141"/>
      <c r="K855"/>
      <c r="L855"/>
      <c r="M855"/>
      <c r="N855"/>
      <c r="O855"/>
      <c r="P855"/>
    </row>
    <row r="856" spans="1:16" ht="20.100000000000001" customHeight="1" x14ac:dyDescent="0.2">
      <c r="D856"/>
      <c r="E856"/>
      <c r="F856" s="43"/>
      <c r="G856" s="43"/>
      <c r="H856" s="43"/>
      <c r="I856" s="51"/>
      <c r="J856" s="141"/>
      <c r="K856"/>
      <c r="L856"/>
      <c r="M856"/>
      <c r="N856"/>
      <c r="O856"/>
      <c r="P856"/>
    </row>
    <row r="857" spans="1:16" ht="20.100000000000001" customHeight="1" x14ac:dyDescent="0.2">
      <c r="D857"/>
      <c r="E857"/>
      <c r="F857" s="43"/>
      <c r="G857" s="43"/>
      <c r="H857" s="43"/>
      <c r="I857" s="51"/>
      <c r="J857" s="141"/>
      <c r="K857"/>
      <c r="L857"/>
      <c r="M857"/>
      <c r="N857"/>
      <c r="O857"/>
      <c r="P857"/>
    </row>
    <row r="858" spans="1:16" ht="20.100000000000001" customHeight="1" x14ac:dyDescent="0.2">
      <c r="D858"/>
      <c r="E858"/>
      <c r="F858" s="43"/>
      <c r="G858" s="43"/>
      <c r="H858" s="43"/>
      <c r="I858" s="51"/>
      <c r="J858" s="141"/>
      <c r="K858"/>
      <c r="L858"/>
      <c r="M858"/>
      <c r="N858"/>
      <c r="O858"/>
      <c r="P858"/>
    </row>
    <row r="859" spans="1:16" ht="20.100000000000001" customHeight="1" x14ac:dyDescent="0.2">
      <c r="A859" s="4"/>
      <c r="B859" s="13"/>
      <c r="D859"/>
      <c r="E859"/>
      <c r="F859" s="43"/>
      <c r="G859" s="43"/>
      <c r="H859" s="43"/>
      <c r="I859" s="51"/>
      <c r="J859" s="141"/>
      <c r="K859"/>
      <c r="L859"/>
      <c r="M859"/>
      <c r="N859"/>
      <c r="O859"/>
      <c r="P859"/>
    </row>
    <row r="860" spans="1:16" ht="20.100000000000001" customHeight="1" x14ac:dyDescent="0.2">
      <c r="A860" s="4"/>
      <c r="B860" s="13"/>
      <c r="C860" s="4"/>
      <c r="D860"/>
      <c r="E860"/>
      <c r="F860" s="43"/>
      <c r="G860" s="43"/>
      <c r="H860" s="43"/>
      <c r="I860" s="51"/>
      <c r="J860" s="141"/>
      <c r="K860"/>
      <c r="L860"/>
      <c r="M860"/>
      <c r="N860"/>
      <c r="O860"/>
      <c r="P860"/>
    </row>
    <row r="861" spans="1:16" ht="20.100000000000001" customHeight="1" x14ac:dyDescent="0.2">
      <c r="A861" s="4"/>
      <c r="B861" s="13"/>
      <c r="C861" s="4"/>
      <c r="D861"/>
      <c r="E861"/>
      <c r="F861" s="43"/>
      <c r="G861" s="43"/>
      <c r="H861" s="43"/>
      <c r="I861" s="51"/>
      <c r="J861" s="141"/>
      <c r="K861"/>
      <c r="L861"/>
      <c r="M861"/>
      <c r="N861"/>
      <c r="O861"/>
      <c r="P861"/>
    </row>
    <row r="862" spans="1:16" ht="20.100000000000001" customHeight="1" x14ac:dyDescent="0.2">
      <c r="A862" s="4"/>
      <c r="B862" s="13"/>
      <c r="C862" s="4"/>
      <c r="D862"/>
      <c r="E862"/>
      <c r="F862" s="43"/>
      <c r="G862" s="43"/>
      <c r="H862" s="43"/>
      <c r="I862" s="51"/>
      <c r="J862" s="141"/>
      <c r="K862"/>
      <c r="L862"/>
      <c r="M862"/>
      <c r="N862"/>
      <c r="O862"/>
      <c r="P862"/>
    </row>
    <row r="863" spans="1:16" ht="20.100000000000001" customHeight="1" x14ac:dyDescent="0.2">
      <c r="A863" s="4"/>
      <c r="B863" s="13"/>
      <c r="C863" s="4"/>
      <c r="D863"/>
      <c r="E863"/>
      <c r="F863" s="43"/>
      <c r="G863" s="43"/>
      <c r="H863" s="43"/>
      <c r="I863" s="51"/>
      <c r="J863" s="141"/>
      <c r="K863"/>
      <c r="L863"/>
      <c r="M863"/>
      <c r="N863"/>
      <c r="O863"/>
      <c r="P863"/>
    </row>
    <row r="864" spans="1:16" ht="20.100000000000001" customHeight="1" x14ac:dyDescent="0.2">
      <c r="A864" s="4"/>
      <c r="B864" s="13"/>
      <c r="C864" s="4"/>
      <c r="D864"/>
      <c r="E864"/>
      <c r="F864" s="43"/>
      <c r="G864" s="43"/>
      <c r="H864" s="43"/>
      <c r="I864" s="51"/>
      <c r="J864" s="141"/>
      <c r="K864"/>
      <c r="L864"/>
      <c r="M864"/>
      <c r="N864"/>
      <c r="O864"/>
      <c r="P864"/>
    </row>
    <row r="865" spans="1:16" ht="20.100000000000001" customHeight="1" x14ac:dyDescent="0.2">
      <c r="A865" s="4"/>
      <c r="B865" s="13"/>
      <c r="C865" s="4"/>
      <c r="D865"/>
      <c r="E865"/>
      <c r="F865" s="43"/>
      <c r="G865" s="43"/>
      <c r="H865" s="43"/>
      <c r="I865" s="51"/>
      <c r="J865" s="141"/>
      <c r="K865"/>
      <c r="L865"/>
      <c r="M865"/>
      <c r="N865"/>
      <c r="O865"/>
      <c r="P865"/>
    </row>
    <row r="866" spans="1:16" ht="20.100000000000001" customHeight="1" x14ac:dyDescent="0.2">
      <c r="A866" s="4"/>
      <c r="B866" s="13"/>
      <c r="C866" s="4"/>
      <c r="D866"/>
      <c r="E866"/>
      <c r="F866" s="43"/>
      <c r="G866" s="43"/>
      <c r="H866" s="43"/>
      <c r="I866" s="51"/>
      <c r="J866" s="141"/>
      <c r="K866"/>
      <c r="L866"/>
      <c r="M866"/>
      <c r="N866"/>
      <c r="O866"/>
      <c r="P866"/>
    </row>
    <row r="867" spans="1:16" ht="20.100000000000001" customHeight="1" x14ac:dyDescent="0.2">
      <c r="A867" s="4"/>
      <c r="B867" s="13"/>
      <c r="C867" s="4"/>
      <c r="D867"/>
      <c r="E867"/>
      <c r="F867" s="43"/>
      <c r="G867" s="43"/>
      <c r="H867" s="43"/>
      <c r="I867" s="51"/>
      <c r="J867" s="141"/>
      <c r="K867"/>
      <c r="L867"/>
      <c r="M867"/>
      <c r="N867"/>
      <c r="O867"/>
      <c r="P867"/>
    </row>
    <row r="868" spans="1:16" ht="20.100000000000001" customHeight="1" x14ac:dyDescent="0.2">
      <c r="A868" s="4"/>
      <c r="B868" s="13"/>
      <c r="C868" s="4"/>
      <c r="D868"/>
      <c r="E868"/>
      <c r="F868" s="43"/>
      <c r="G868" s="43"/>
      <c r="H868" s="43"/>
      <c r="I868" s="51"/>
      <c r="J868" s="141"/>
      <c r="K868"/>
      <c r="L868"/>
      <c r="M868"/>
      <c r="N868"/>
      <c r="O868"/>
      <c r="P868"/>
    </row>
    <row r="869" spans="1:16" ht="20.100000000000001" customHeight="1" x14ac:dyDescent="0.2">
      <c r="A869" s="4"/>
      <c r="B869" s="13"/>
      <c r="C869" s="4"/>
      <c r="D869"/>
      <c r="E869"/>
      <c r="F869" s="43"/>
      <c r="G869" s="43"/>
      <c r="H869" s="43"/>
      <c r="I869" s="51"/>
      <c r="J869" s="141"/>
      <c r="K869"/>
      <c r="L869"/>
      <c r="M869"/>
      <c r="N869"/>
      <c r="O869"/>
      <c r="P869"/>
    </row>
    <row r="870" spans="1:16" ht="20.100000000000001" customHeight="1" x14ac:dyDescent="0.2">
      <c r="A870" s="4"/>
      <c r="B870" s="13"/>
      <c r="C870" s="4"/>
      <c r="D870"/>
      <c r="E870"/>
      <c r="F870" s="43"/>
      <c r="G870" s="43"/>
      <c r="H870" s="43"/>
      <c r="I870" s="51"/>
      <c r="J870" s="141"/>
      <c r="K870"/>
      <c r="L870"/>
      <c r="M870"/>
      <c r="N870"/>
      <c r="O870"/>
      <c r="P870"/>
    </row>
    <row r="871" spans="1:16" ht="20.100000000000001" customHeight="1" x14ac:dyDescent="0.2">
      <c r="A871" s="4"/>
      <c r="B871" s="13"/>
      <c r="C871" s="4"/>
      <c r="D871"/>
      <c r="E871"/>
      <c r="F871" s="43"/>
      <c r="G871" s="43"/>
      <c r="H871" s="43"/>
      <c r="I871" s="51"/>
      <c r="J871" s="141"/>
      <c r="K871"/>
      <c r="L871"/>
      <c r="M871"/>
      <c r="N871"/>
      <c r="O871"/>
      <c r="P871"/>
    </row>
    <row r="872" spans="1:16" ht="20.100000000000001" customHeight="1" x14ac:dyDescent="0.2">
      <c r="A872" s="4"/>
      <c r="B872" s="13"/>
      <c r="C872" s="4"/>
      <c r="D872"/>
      <c r="E872"/>
      <c r="F872" s="43"/>
      <c r="G872" s="43"/>
      <c r="H872" s="43"/>
      <c r="I872" s="51"/>
      <c r="J872" s="141"/>
      <c r="K872"/>
      <c r="L872"/>
      <c r="M872"/>
      <c r="N872"/>
      <c r="O872"/>
      <c r="P872"/>
    </row>
    <row r="873" spans="1:16" ht="20.100000000000001" customHeight="1" x14ac:dyDescent="0.2">
      <c r="A873" s="4"/>
      <c r="B873" s="13"/>
      <c r="C873" s="4"/>
      <c r="D873"/>
      <c r="E873"/>
      <c r="F873" s="43"/>
      <c r="G873" s="43"/>
      <c r="H873" s="43"/>
      <c r="I873" s="51"/>
      <c r="J873" s="141"/>
      <c r="K873"/>
      <c r="L873"/>
      <c r="M873"/>
      <c r="N873"/>
      <c r="O873"/>
      <c r="P873"/>
    </row>
    <row r="874" spans="1:16" ht="20.100000000000001" customHeight="1" x14ac:dyDescent="0.2">
      <c r="A874" s="4"/>
      <c r="B874" s="13"/>
      <c r="C874" s="4"/>
      <c r="D874"/>
      <c r="E874"/>
      <c r="F874" s="43"/>
      <c r="G874" s="43"/>
      <c r="H874" s="43"/>
      <c r="I874" s="51"/>
      <c r="J874" s="141"/>
      <c r="K874"/>
      <c r="L874"/>
      <c r="M874"/>
      <c r="N874"/>
      <c r="O874"/>
      <c r="P874"/>
    </row>
    <row r="875" spans="1:16" ht="20.100000000000001" customHeight="1" x14ac:dyDescent="0.2">
      <c r="A875" s="4"/>
      <c r="B875" s="13"/>
      <c r="C875" s="4"/>
      <c r="D875"/>
      <c r="E875"/>
      <c r="F875" s="43"/>
      <c r="G875" s="43"/>
      <c r="H875" s="43"/>
      <c r="I875" s="51"/>
      <c r="J875" s="141"/>
      <c r="K875"/>
      <c r="L875"/>
      <c r="M875"/>
      <c r="N875"/>
      <c r="O875"/>
      <c r="P875"/>
    </row>
    <row r="876" spans="1:16" ht="20.100000000000001" customHeight="1" x14ac:dyDescent="0.2">
      <c r="A876" s="4"/>
      <c r="B876" s="13"/>
      <c r="C876" s="4"/>
      <c r="D876"/>
      <c r="E876"/>
      <c r="F876" s="43"/>
      <c r="G876" s="43"/>
      <c r="H876" s="43"/>
      <c r="I876" s="51"/>
      <c r="J876" s="141"/>
      <c r="K876"/>
      <c r="L876"/>
      <c r="M876"/>
      <c r="N876"/>
      <c r="O876"/>
      <c r="P876"/>
    </row>
    <row r="877" spans="1:16" ht="20.100000000000001" customHeight="1" x14ac:dyDescent="0.2">
      <c r="A877" s="4"/>
      <c r="B877" s="13"/>
      <c r="C877" s="4"/>
      <c r="D877"/>
      <c r="E877"/>
      <c r="F877" s="43"/>
      <c r="G877" s="43"/>
      <c r="H877" s="43"/>
      <c r="I877" s="51"/>
      <c r="J877" s="141"/>
      <c r="K877"/>
      <c r="L877"/>
      <c r="M877"/>
      <c r="N877"/>
      <c r="O877"/>
      <c r="P877"/>
    </row>
    <row r="878" spans="1:16" ht="20.100000000000001" customHeight="1" x14ac:dyDescent="0.2">
      <c r="A878" s="4"/>
      <c r="B878" s="13"/>
      <c r="C878" s="4"/>
      <c r="D878"/>
      <c r="E878"/>
      <c r="F878" s="43"/>
      <c r="G878" s="43"/>
      <c r="H878" s="43"/>
      <c r="I878" s="51"/>
      <c r="J878" s="141"/>
      <c r="K878"/>
      <c r="L878"/>
      <c r="M878"/>
      <c r="N878"/>
      <c r="O878"/>
      <c r="P878"/>
    </row>
    <row r="879" spans="1:16" ht="20.100000000000001" customHeight="1" x14ac:dyDescent="0.2">
      <c r="A879" s="4"/>
      <c r="B879" s="13"/>
      <c r="C879" s="4"/>
      <c r="D879"/>
      <c r="E879"/>
      <c r="F879" s="43"/>
      <c r="G879" s="43"/>
      <c r="H879" s="43"/>
      <c r="I879" s="51"/>
      <c r="J879" s="141"/>
      <c r="K879"/>
      <c r="L879"/>
      <c r="M879"/>
      <c r="N879"/>
      <c r="O879"/>
      <c r="P879"/>
    </row>
    <row r="880" spans="1:16" ht="20.100000000000001" customHeight="1" x14ac:dyDescent="0.2">
      <c r="A880" s="4"/>
      <c r="B880" s="13"/>
      <c r="C880" s="4"/>
      <c r="D880"/>
      <c r="E880"/>
      <c r="F880" s="43"/>
      <c r="G880" s="43"/>
      <c r="H880" s="43"/>
      <c r="I880" s="51"/>
      <c r="J880" s="141"/>
      <c r="K880"/>
      <c r="L880"/>
      <c r="M880"/>
      <c r="N880"/>
      <c r="O880"/>
      <c r="P880"/>
    </row>
    <row r="881" spans="1:16" ht="20.100000000000001" customHeight="1" x14ac:dyDescent="0.2">
      <c r="A881" s="4"/>
      <c r="B881" s="13"/>
      <c r="C881" s="4"/>
      <c r="D881"/>
      <c r="E881"/>
      <c r="F881" s="43"/>
      <c r="G881" s="43"/>
      <c r="H881" s="43"/>
      <c r="I881" s="51"/>
      <c r="J881" s="141"/>
      <c r="K881"/>
      <c r="L881"/>
      <c r="M881"/>
      <c r="N881"/>
      <c r="O881"/>
      <c r="P881"/>
    </row>
    <row r="882" spans="1:16" ht="20.100000000000001" customHeight="1" x14ac:dyDescent="0.2">
      <c r="A882" s="4"/>
      <c r="B882" s="13"/>
      <c r="C882" s="4"/>
      <c r="D882"/>
      <c r="E882"/>
      <c r="F882" s="43"/>
      <c r="G882" s="43"/>
      <c r="H882" s="43"/>
      <c r="I882" s="51"/>
      <c r="J882" s="141"/>
      <c r="K882"/>
      <c r="L882"/>
      <c r="M882"/>
      <c r="N882"/>
      <c r="O882"/>
      <c r="P882"/>
    </row>
    <row r="883" spans="1:16" ht="20.100000000000001" customHeight="1" x14ac:dyDescent="0.2">
      <c r="A883" s="4"/>
      <c r="B883" s="13"/>
      <c r="C883" s="4"/>
      <c r="D883"/>
      <c r="E883"/>
      <c r="F883" s="43"/>
      <c r="G883" s="43"/>
      <c r="H883" s="43"/>
      <c r="I883" s="51"/>
      <c r="J883" s="141"/>
      <c r="K883"/>
      <c r="L883"/>
      <c r="M883"/>
      <c r="N883"/>
      <c r="O883"/>
      <c r="P883"/>
    </row>
    <row r="884" spans="1:16" ht="20.100000000000001" customHeight="1" x14ac:dyDescent="0.2">
      <c r="A884" s="4"/>
      <c r="B884" s="13"/>
      <c r="C884" s="4"/>
      <c r="D884"/>
      <c r="E884"/>
      <c r="F884" s="43"/>
      <c r="G884" s="43"/>
      <c r="H884" s="43"/>
      <c r="I884" s="51"/>
      <c r="J884" s="141"/>
      <c r="K884"/>
      <c r="L884"/>
      <c r="M884"/>
      <c r="N884"/>
      <c r="O884"/>
      <c r="P884"/>
    </row>
    <row r="885" spans="1:16" ht="20.100000000000001" customHeight="1" x14ac:dyDescent="0.2">
      <c r="A885" s="4"/>
      <c r="B885" s="13"/>
      <c r="C885" s="4"/>
      <c r="D885"/>
      <c r="E885"/>
      <c r="F885" s="43"/>
      <c r="G885" s="43"/>
      <c r="H885" s="43"/>
      <c r="I885" s="51"/>
      <c r="J885" s="141"/>
      <c r="K885"/>
      <c r="L885"/>
      <c r="M885"/>
      <c r="N885"/>
      <c r="O885"/>
      <c r="P885"/>
    </row>
    <row r="886" spans="1:16" ht="20.100000000000001" customHeight="1" x14ac:dyDescent="0.2">
      <c r="A886" s="4"/>
      <c r="B886" s="13"/>
      <c r="C886" s="4"/>
      <c r="D886"/>
      <c r="E886"/>
      <c r="F886" s="43"/>
      <c r="G886" s="43"/>
      <c r="H886" s="43"/>
      <c r="I886" s="51"/>
      <c r="J886" s="141"/>
      <c r="K886"/>
      <c r="L886"/>
      <c r="M886"/>
      <c r="N886"/>
      <c r="O886"/>
      <c r="P886"/>
    </row>
    <row r="887" spans="1:16" ht="20.100000000000001" customHeight="1" x14ac:dyDescent="0.2">
      <c r="A887" s="4"/>
      <c r="B887" s="13"/>
      <c r="C887" s="4"/>
      <c r="D887"/>
      <c r="E887"/>
      <c r="F887" s="43"/>
      <c r="G887" s="43"/>
      <c r="H887" s="43"/>
      <c r="I887" s="51"/>
      <c r="J887" s="141"/>
      <c r="K887"/>
      <c r="L887"/>
      <c r="M887"/>
      <c r="N887"/>
      <c r="O887"/>
      <c r="P887"/>
    </row>
    <row r="888" spans="1:16" ht="20.100000000000001" customHeight="1" x14ac:dyDescent="0.2">
      <c r="A888" s="4"/>
      <c r="B888" s="13"/>
      <c r="C888" s="4"/>
      <c r="D888"/>
      <c r="E888"/>
      <c r="F888" s="43"/>
      <c r="G888" s="43"/>
      <c r="H888" s="43"/>
      <c r="I888" s="51"/>
      <c r="J888" s="141"/>
      <c r="K888"/>
      <c r="L888"/>
      <c r="M888"/>
      <c r="N888"/>
      <c r="O888"/>
      <c r="P888"/>
    </row>
    <row r="889" spans="1:16" ht="20.100000000000001" customHeight="1" x14ac:dyDescent="0.2">
      <c r="A889" s="4"/>
      <c r="B889" s="13"/>
      <c r="C889" s="4"/>
      <c r="D889"/>
      <c r="E889"/>
      <c r="F889" s="43"/>
      <c r="G889" s="43"/>
      <c r="H889" s="43"/>
      <c r="I889" s="51"/>
      <c r="J889" s="141"/>
      <c r="K889"/>
      <c r="L889"/>
      <c r="M889"/>
      <c r="N889"/>
      <c r="O889"/>
      <c r="P889"/>
    </row>
    <row r="890" spans="1:16" ht="20.100000000000001" customHeight="1" x14ac:dyDescent="0.2">
      <c r="A890" s="4"/>
      <c r="B890" s="13"/>
      <c r="C890" s="4"/>
      <c r="D890"/>
      <c r="E890"/>
      <c r="F890" s="43"/>
      <c r="G890" s="43"/>
      <c r="H890" s="43"/>
      <c r="I890" s="51"/>
      <c r="J890" s="141"/>
      <c r="K890"/>
      <c r="L890"/>
      <c r="M890"/>
      <c r="N890"/>
      <c r="O890"/>
      <c r="P890"/>
    </row>
    <row r="891" spans="1:16" ht="20.100000000000001" customHeight="1" x14ac:dyDescent="0.2">
      <c r="A891" s="4"/>
      <c r="B891" s="13"/>
      <c r="C891" s="4"/>
      <c r="D891"/>
      <c r="E891"/>
      <c r="F891" s="43"/>
      <c r="G891" s="43"/>
      <c r="H891" s="43"/>
      <c r="I891" s="51"/>
      <c r="J891" s="141"/>
      <c r="K891"/>
      <c r="L891"/>
      <c r="M891"/>
      <c r="N891"/>
      <c r="O891"/>
      <c r="P891"/>
    </row>
    <row r="892" spans="1:16" ht="20.100000000000001" customHeight="1" x14ac:dyDescent="0.2">
      <c r="A892" s="4"/>
      <c r="B892" s="13"/>
      <c r="C892" s="4"/>
      <c r="D892"/>
      <c r="E892"/>
      <c r="F892" s="43"/>
      <c r="G892" s="43"/>
      <c r="H892" s="43"/>
      <c r="I892" s="51"/>
      <c r="J892" s="141"/>
      <c r="K892"/>
      <c r="L892"/>
      <c r="M892"/>
      <c r="N892"/>
      <c r="O892"/>
      <c r="P892"/>
    </row>
    <row r="893" spans="1:16" ht="20.100000000000001" customHeight="1" x14ac:dyDescent="0.2">
      <c r="A893" s="4"/>
      <c r="B893" s="13"/>
      <c r="C893" s="4"/>
      <c r="D893"/>
      <c r="E893"/>
      <c r="F893" s="43"/>
      <c r="G893" s="43"/>
      <c r="H893" s="43"/>
      <c r="I893" s="51"/>
      <c r="J893" s="141"/>
      <c r="K893"/>
      <c r="L893"/>
      <c r="M893"/>
      <c r="N893"/>
      <c r="O893"/>
      <c r="P893"/>
    </row>
    <row r="894" spans="1:16" ht="20.100000000000001" customHeight="1" x14ac:dyDescent="0.2">
      <c r="A894" s="4"/>
      <c r="B894" s="13"/>
      <c r="C894" s="4"/>
      <c r="D894"/>
      <c r="E894"/>
      <c r="F894" s="43"/>
      <c r="G894" s="43"/>
      <c r="H894" s="43"/>
      <c r="I894" s="51"/>
      <c r="J894" s="141"/>
      <c r="K894"/>
      <c r="L894"/>
      <c r="M894"/>
      <c r="N894"/>
      <c r="O894"/>
      <c r="P894"/>
    </row>
    <row r="895" spans="1:16" ht="20.100000000000001" customHeight="1" x14ac:dyDescent="0.2">
      <c r="A895" s="4"/>
      <c r="B895" s="13"/>
      <c r="C895" s="4"/>
      <c r="D895"/>
      <c r="E895"/>
      <c r="F895" s="43"/>
      <c r="G895" s="43"/>
      <c r="H895" s="43"/>
      <c r="I895" s="51"/>
      <c r="J895" s="141"/>
      <c r="K895"/>
      <c r="L895"/>
      <c r="M895"/>
      <c r="N895"/>
      <c r="O895"/>
      <c r="P895"/>
    </row>
    <row r="896" spans="1:16" ht="20.100000000000001" customHeight="1" x14ac:dyDescent="0.2">
      <c r="A896" s="4"/>
      <c r="B896" s="13"/>
      <c r="C896" s="4"/>
      <c r="D896"/>
      <c r="E896"/>
      <c r="F896" s="43"/>
      <c r="G896" s="43"/>
      <c r="H896" s="43"/>
      <c r="I896" s="51"/>
      <c r="J896" s="141"/>
      <c r="K896"/>
      <c r="L896"/>
      <c r="M896"/>
      <c r="N896"/>
      <c r="O896"/>
      <c r="P896"/>
    </row>
    <row r="897" spans="1:16" ht="20.100000000000001" customHeight="1" x14ac:dyDescent="0.2">
      <c r="A897" s="4"/>
      <c r="B897" s="13"/>
      <c r="C897" s="4"/>
      <c r="D897"/>
      <c r="E897"/>
      <c r="F897" s="43"/>
      <c r="G897" s="43"/>
      <c r="H897" s="43"/>
      <c r="I897" s="51"/>
      <c r="J897" s="141"/>
      <c r="K897"/>
      <c r="L897"/>
      <c r="M897"/>
      <c r="N897"/>
      <c r="O897"/>
      <c r="P897"/>
    </row>
    <row r="898" spans="1:16" ht="20.100000000000001" customHeight="1" x14ac:dyDescent="0.2">
      <c r="A898" s="4"/>
      <c r="B898" s="13"/>
      <c r="C898" s="4"/>
      <c r="D898"/>
      <c r="E898"/>
      <c r="F898" s="43"/>
      <c r="G898" s="43"/>
      <c r="H898" s="43"/>
      <c r="I898" s="51"/>
      <c r="J898" s="141"/>
      <c r="K898"/>
      <c r="L898"/>
      <c r="M898"/>
      <c r="N898"/>
      <c r="O898"/>
      <c r="P898"/>
    </row>
    <row r="899" spans="1:16" ht="20.100000000000001" customHeight="1" x14ac:dyDescent="0.2">
      <c r="A899" s="4"/>
      <c r="B899" s="13"/>
      <c r="C899" s="4"/>
      <c r="D899"/>
      <c r="E899"/>
      <c r="F899" s="43"/>
      <c r="G899" s="43"/>
      <c r="H899" s="43"/>
      <c r="I899" s="51"/>
      <c r="J899" s="141"/>
      <c r="K899"/>
      <c r="L899"/>
      <c r="M899"/>
      <c r="N899"/>
      <c r="O899"/>
      <c r="P899"/>
    </row>
    <row r="900" spans="1:16" ht="20.100000000000001" customHeight="1" x14ac:dyDescent="0.2">
      <c r="A900" s="4"/>
      <c r="B900" s="13"/>
      <c r="C900" s="4"/>
      <c r="D900"/>
      <c r="E900"/>
      <c r="F900" s="43"/>
      <c r="G900" s="43"/>
      <c r="H900" s="43"/>
      <c r="I900" s="51"/>
      <c r="J900" s="141"/>
      <c r="K900"/>
      <c r="L900"/>
      <c r="M900"/>
      <c r="N900"/>
      <c r="O900"/>
      <c r="P900"/>
    </row>
    <row r="901" spans="1:16" ht="20.100000000000001" customHeight="1" x14ac:dyDescent="0.2">
      <c r="A901" s="4"/>
      <c r="B901" s="13"/>
      <c r="C901" s="4"/>
      <c r="D901"/>
      <c r="E901"/>
      <c r="F901" s="43"/>
      <c r="G901" s="43"/>
      <c r="H901" s="43"/>
      <c r="I901" s="51"/>
      <c r="J901" s="141"/>
      <c r="K901"/>
      <c r="L901"/>
      <c r="M901"/>
      <c r="N901"/>
      <c r="O901"/>
      <c r="P901"/>
    </row>
    <row r="902" spans="1:16" ht="20.100000000000001" customHeight="1" x14ac:dyDescent="0.2">
      <c r="A902" s="4"/>
      <c r="B902" s="13"/>
      <c r="C902" s="4"/>
      <c r="D902"/>
      <c r="E902"/>
      <c r="F902" s="43"/>
      <c r="G902" s="43"/>
      <c r="H902" s="43"/>
      <c r="I902" s="51"/>
      <c r="J902" s="141"/>
      <c r="K902"/>
      <c r="L902"/>
      <c r="M902"/>
      <c r="N902"/>
      <c r="O902"/>
      <c r="P902"/>
    </row>
    <row r="903" spans="1:16" ht="20.100000000000001" customHeight="1" x14ac:dyDescent="0.2">
      <c r="A903" s="4"/>
      <c r="B903" s="13"/>
      <c r="C903" s="4"/>
      <c r="D903"/>
      <c r="E903"/>
      <c r="F903" s="43"/>
      <c r="G903" s="43"/>
      <c r="H903" s="43"/>
      <c r="I903" s="51"/>
      <c r="J903" s="141"/>
      <c r="K903"/>
      <c r="L903"/>
      <c r="M903"/>
      <c r="N903"/>
      <c r="O903"/>
      <c r="P903"/>
    </row>
    <row r="904" spans="1:16" ht="20.100000000000001" customHeight="1" x14ac:dyDescent="0.2">
      <c r="A904" s="4"/>
      <c r="B904" s="13"/>
      <c r="C904" s="4"/>
      <c r="D904"/>
      <c r="E904"/>
      <c r="F904" s="43"/>
      <c r="G904" s="43"/>
      <c r="H904" s="43"/>
      <c r="I904" s="51"/>
      <c r="J904" s="141"/>
      <c r="K904"/>
      <c r="L904"/>
      <c r="M904"/>
      <c r="N904"/>
      <c r="O904"/>
      <c r="P904"/>
    </row>
    <row r="905" spans="1:16" ht="20.100000000000001" customHeight="1" x14ac:dyDescent="0.2">
      <c r="A905" s="4"/>
      <c r="B905" s="13"/>
      <c r="C905" s="4"/>
      <c r="D905"/>
      <c r="E905"/>
      <c r="F905" s="43"/>
      <c r="G905" s="43"/>
      <c r="H905" s="43"/>
      <c r="I905" s="51"/>
      <c r="J905" s="141"/>
      <c r="K905"/>
      <c r="L905"/>
      <c r="M905"/>
      <c r="N905"/>
      <c r="O905"/>
      <c r="P905"/>
    </row>
    <row r="906" spans="1:16" ht="20.100000000000001" customHeight="1" x14ac:dyDescent="0.2">
      <c r="A906" s="4"/>
      <c r="B906" s="13"/>
      <c r="C906" s="4"/>
      <c r="D906"/>
      <c r="E906"/>
      <c r="F906" s="43"/>
      <c r="G906" s="43"/>
      <c r="H906" s="43"/>
      <c r="I906" s="51"/>
      <c r="J906" s="141"/>
      <c r="K906"/>
      <c r="L906"/>
      <c r="M906"/>
      <c r="N906"/>
      <c r="O906"/>
      <c r="P906"/>
    </row>
    <row r="907" spans="1:16" ht="20.100000000000001" customHeight="1" x14ac:dyDescent="0.2">
      <c r="A907" s="4"/>
      <c r="B907" s="13"/>
      <c r="C907" s="4"/>
      <c r="D907"/>
      <c r="E907"/>
      <c r="F907" s="43"/>
      <c r="G907" s="43"/>
      <c r="H907" s="43"/>
      <c r="I907" s="51"/>
      <c r="J907" s="141"/>
      <c r="K907"/>
      <c r="L907"/>
      <c r="M907"/>
      <c r="N907"/>
      <c r="O907"/>
      <c r="P907"/>
    </row>
    <row r="908" spans="1:16" ht="20.100000000000001" customHeight="1" x14ac:dyDescent="0.25">
      <c r="C908" s="4"/>
      <c r="F908" s="43"/>
      <c r="G908" s="43"/>
      <c r="H908" s="43"/>
    </row>
    <row r="909" spans="1:16" ht="20.100000000000001" customHeight="1" x14ac:dyDescent="0.25">
      <c r="F909" s="43"/>
      <c r="G909" s="43"/>
      <c r="H909" s="43"/>
    </row>
    <row r="910" spans="1:16" ht="20.100000000000001" customHeight="1" x14ac:dyDescent="0.25">
      <c r="F910" s="43"/>
      <c r="G910" s="43"/>
      <c r="H910" s="43"/>
    </row>
    <row r="911" spans="1:16" ht="20.100000000000001" customHeight="1" x14ac:dyDescent="0.25">
      <c r="F911" s="43"/>
      <c r="G911" s="43"/>
      <c r="H911" s="43"/>
    </row>
    <row r="912" spans="1:16" ht="20.100000000000001" customHeight="1" x14ac:dyDescent="0.25">
      <c r="F912" s="43"/>
      <c r="G912" s="43"/>
      <c r="H912" s="43"/>
    </row>
    <row r="913" spans="6:8" ht="20.100000000000001" customHeight="1" x14ac:dyDescent="0.25">
      <c r="F913" s="43"/>
      <c r="G913" s="43"/>
      <c r="H913" s="43"/>
    </row>
    <row r="914" spans="6:8" ht="20.100000000000001" customHeight="1" x14ac:dyDescent="0.25">
      <c r="F914" s="43"/>
      <c r="G914" s="43"/>
      <c r="H914" s="43"/>
    </row>
    <row r="915" spans="6:8" ht="20.100000000000001" customHeight="1" x14ac:dyDescent="0.25">
      <c r="F915" s="43"/>
      <c r="G915" s="43"/>
      <c r="H915" s="43"/>
    </row>
    <row r="916" spans="6:8" ht="20.100000000000001" customHeight="1" x14ac:dyDescent="0.25">
      <c r="F916" s="43"/>
      <c r="G916" s="43"/>
      <c r="H916" s="43"/>
    </row>
    <row r="917" spans="6:8" ht="20.100000000000001" customHeight="1" x14ac:dyDescent="0.25">
      <c r="F917" s="43"/>
      <c r="G917" s="43"/>
      <c r="H917" s="43"/>
    </row>
    <row r="918" spans="6:8" ht="20.100000000000001" customHeight="1" x14ac:dyDescent="0.25">
      <c r="F918" s="43"/>
      <c r="G918" s="43"/>
      <c r="H918" s="43"/>
    </row>
    <row r="919" spans="6:8" ht="20.100000000000001" customHeight="1" x14ac:dyDescent="0.25">
      <c r="F919" s="43"/>
      <c r="G919" s="43"/>
      <c r="H919" s="43"/>
    </row>
    <row r="920" spans="6:8" ht="20.100000000000001" customHeight="1" x14ac:dyDescent="0.25">
      <c r="F920" s="43"/>
      <c r="G920" s="43"/>
      <c r="H920" s="43"/>
    </row>
    <row r="921" spans="6:8" ht="20.100000000000001" customHeight="1" x14ac:dyDescent="0.25">
      <c r="F921" s="43"/>
      <c r="G921" s="43"/>
      <c r="H921" s="43"/>
    </row>
    <row r="922" spans="6:8" ht="20.100000000000001" customHeight="1" x14ac:dyDescent="0.25">
      <c r="F922" s="43"/>
      <c r="G922" s="43"/>
      <c r="H922" s="43"/>
    </row>
    <row r="923" spans="6:8" ht="20.100000000000001" customHeight="1" x14ac:dyDescent="0.25">
      <c r="F923" s="43"/>
      <c r="G923" s="43"/>
      <c r="H923" s="43"/>
    </row>
    <row r="924" spans="6:8" ht="20.100000000000001" customHeight="1" x14ac:dyDescent="0.25">
      <c r="F924" s="43"/>
      <c r="G924" s="43"/>
      <c r="H924" s="43"/>
    </row>
    <row r="925" spans="6:8" ht="20.100000000000001" customHeight="1" x14ac:dyDescent="0.25">
      <c r="F925" s="43"/>
      <c r="G925" s="43"/>
      <c r="H925" s="43"/>
    </row>
    <row r="926" spans="6:8" ht="20.100000000000001" customHeight="1" x14ac:dyDescent="0.25">
      <c r="F926" s="43"/>
      <c r="G926" s="43"/>
      <c r="H926" s="43"/>
    </row>
    <row r="927" spans="6:8" ht="20.100000000000001" customHeight="1" x14ac:dyDescent="0.25">
      <c r="F927" s="43"/>
      <c r="G927" s="43"/>
      <c r="H927" s="43"/>
    </row>
    <row r="928" spans="6:8" ht="20.100000000000001" customHeight="1" x14ac:dyDescent="0.25">
      <c r="F928" s="43"/>
      <c r="G928" s="43"/>
      <c r="H928" s="43"/>
    </row>
    <row r="929" spans="6:8" ht="20.100000000000001" customHeight="1" x14ac:dyDescent="0.25">
      <c r="F929" s="43"/>
      <c r="G929" s="43"/>
      <c r="H929" s="43"/>
    </row>
    <row r="930" spans="6:8" ht="20.100000000000001" customHeight="1" x14ac:dyDescent="0.25">
      <c r="F930" s="43"/>
      <c r="G930" s="43"/>
      <c r="H930" s="43"/>
    </row>
    <row r="931" spans="6:8" ht="20.100000000000001" customHeight="1" x14ac:dyDescent="0.25">
      <c r="F931" s="43"/>
      <c r="G931" s="43"/>
      <c r="H931" s="43"/>
    </row>
    <row r="932" spans="6:8" ht="20.100000000000001" customHeight="1" x14ac:dyDescent="0.25">
      <c r="F932" s="43"/>
      <c r="G932" s="43"/>
      <c r="H932" s="43"/>
    </row>
    <row r="933" spans="6:8" ht="20.100000000000001" customHeight="1" x14ac:dyDescent="0.25">
      <c r="F933" s="43"/>
      <c r="G933" s="43"/>
      <c r="H933" s="43"/>
    </row>
    <row r="934" spans="6:8" ht="20.100000000000001" customHeight="1" x14ac:dyDescent="0.25">
      <c r="F934" s="43"/>
      <c r="G934" s="43"/>
      <c r="H934" s="43"/>
    </row>
    <row r="935" spans="6:8" ht="20.100000000000001" customHeight="1" x14ac:dyDescent="0.25">
      <c r="F935" s="43"/>
      <c r="G935" s="43"/>
      <c r="H935" s="43"/>
    </row>
    <row r="936" spans="6:8" ht="20.100000000000001" customHeight="1" x14ac:dyDescent="0.25">
      <c r="F936" s="43"/>
      <c r="G936" s="43"/>
      <c r="H936" s="43"/>
    </row>
    <row r="937" spans="6:8" ht="20.100000000000001" customHeight="1" x14ac:dyDescent="0.25">
      <c r="F937" s="43"/>
      <c r="G937" s="43"/>
      <c r="H937" s="43"/>
    </row>
    <row r="938" spans="6:8" ht="20.100000000000001" customHeight="1" x14ac:dyDescent="0.25">
      <c r="F938" s="43"/>
      <c r="G938" s="43"/>
      <c r="H938" s="43"/>
    </row>
    <row r="939" spans="6:8" ht="20.100000000000001" customHeight="1" x14ac:dyDescent="0.25">
      <c r="F939" s="43"/>
      <c r="G939" s="43"/>
      <c r="H939" s="43"/>
    </row>
    <row r="940" spans="6:8" ht="20.100000000000001" customHeight="1" x14ac:dyDescent="0.25">
      <c r="F940" s="43"/>
      <c r="G940" s="43"/>
      <c r="H940" s="43"/>
    </row>
    <row r="941" spans="6:8" ht="20.100000000000001" customHeight="1" x14ac:dyDescent="0.25">
      <c r="F941" s="43"/>
      <c r="G941" s="43"/>
      <c r="H941" s="43"/>
    </row>
    <row r="942" spans="6:8" ht="20.100000000000001" customHeight="1" x14ac:dyDescent="0.25">
      <c r="F942" s="43"/>
      <c r="G942" s="43"/>
      <c r="H942" s="43"/>
    </row>
    <row r="943" spans="6:8" ht="20.100000000000001" customHeight="1" x14ac:dyDescent="0.25">
      <c r="F943" s="43"/>
      <c r="G943" s="43"/>
      <c r="H943" s="43"/>
    </row>
    <row r="944" spans="6:8" ht="20.100000000000001" customHeight="1" x14ac:dyDescent="0.25">
      <c r="F944" s="43"/>
      <c r="G944" s="43"/>
      <c r="H944" s="43"/>
    </row>
    <row r="945" spans="6:8" ht="20.100000000000001" customHeight="1" x14ac:dyDescent="0.25">
      <c r="F945" s="43"/>
      <c r="G945" s="43"/>
      <c r="H945" s="43"/>
    </row>
    <row r="946" spans="6:8" ht="20.100000000000001" customHeight="1" x14ac:dyDescent="0.25">
      <c r="F946" s="43"/>
      <c r="G946" s="43"/>
      <c r="H946" s="43"/>
    </row>
    <row r="947" spans="6:8" ht="20.100000000000001" customHeight="1" x14ac:dyDescent="0.25">
      <c r="F947" s="43"/>
      <c r="G947" s="43"/>
      <c r="H947" s="43"/>
    </row>
    <row r="948" spans="6:8" ht="20.100000000000001" customHeight="1" x14ac:dyDescent="0.25">
      <c r="F948" s="43"/>
      <c r="G948" s="43"/>
      <c r="H948" s="43"/>
    </row>
    <row r="949" spans="6:8" ht="20.100000000000001" customHeight="1" x14ac:dyDescent="0.25">
      <c r="F949" s="43"/>
      <c r="G949" s="43"/>
      <c r="H949" s="43"/>
    </row>
    <row r="950" spans="6:8" ht="20.100000000000001" customHeight="1" x14ac:dyDescent="0.25">
      <c r="F950" s="43"/>
      <c r="G950" s="43"/>
      <c r="H950" s="43"/>
    </row>
    <row r="951" spans="6:8" ht="20.100000000000001" customHeight="1" x14ac:dyDescent="0.25">
      <c r="F951" s="43"/>
      <c r="G951" s="43"/>
      <c r="H951" s="43"/>
    </row>
    <row r="952" spans="6:8" ht="20.100000000000001" customHeight="1" x14ac:dyDescent="0.25">
      <c r="F952" s="43"/>
      <c r="G952" s="43"/>
      <c r="H952" s="43"/>
    </row>
    <row r="953" spans="6:8" ht="20.100000000000001" customHeight="1" x14ac:dyDescent="0.25">
      <c r="F953" s="43"/>
      <c r="G953" s="43"/>
      <c r="H953" s="43"/>
    </row>
    <row r="954" spans="6:8" ht="20.100000000000001" customHeight="1" x14ac:dyDescent="0.25">
      <c r="F954" s="43"/>
      <c r="G954" s="43"/>
      <c r="H954" s="43"/>
    </row>
    <row r="955" spans="6:8" ht="20.100000000000001" customHeight="1" x14ac:dyDescent="0.25">
      <c r="F955" s="43"/>
      <c r="G955" s="43"/>
      <c r="H955" s="43"/>
    </row>
    <row r="956" spans="6:8" ht="20.100000000000001" customHeight="1" x14ac:dyDescent="0.25">
      <c r="F956" s="43"/>
      <c r="G956" s="43"/>
      <c r="H956" s="43"/>
    </row>
    <row r="957" spans="6:8" ht="20.100000000000001" customHeight="1" x14ac:dyDescent="0.25">
      <c r="F957" s="43"/>
      <c r="G957" s="43"/>
      <c r="H957" s="43"/>
    </row>
    <row r="958" spans="6:8" ht="20.100000000000001" customHeight="1" x14ac:dyDescent="0.25">
      <c r="F958" s="43"/>
      <c r="G958" s="43"/>
      <c r="H958" s="43"/>
    </row>
    <row r="959" spans="6:8" ht="20.100000000000001" customHeight="1" x14ac:dyDescent="0.25">
      <c r="F959" s="43"/>
      <c r="G959" s="43"/>
      <c r="H959" s="43"/>
    </row>
    <row r="960" spans="6:8" ht="20.100000000000001" customHeight="1" x14ac:dyDescent="0.25">
      <c r="F960" s="43"/>
      <c r="G960" s="43"/>
      <c r="H960" s="43"/>
    </row>
    <row r="961" spans="6:8" ht="20.100000000000001" customHeight="1" x14ac:dyDescent="0.25">
      <c r="F961" s="43"/>
      <c r="G961" s="43"/>
      <c r="H961" s="43"/>
    </row>
    <row r="962" spans="6:8" ht="20.100000000000001" customHeight="1" x14ac:dyDescent="0.25">
      <c r="F962" s="43"/>
      <c r="G962" s="43"/>
      <c r="H962" s="43"/>
    </row>
    <row r="963" spans="6:8" ht="20.100000000000001" customHeight="1" x14ac:dyDescent="0.25">
      <c r="F963" s="43"/>
      <c r="G963" s="43"/>
      <c r="H963" s="43"/>
    </row>
    <row r="964" spans="6:8" ht="20.100000000000001" customHeight="1" x14ac:dyDescent="0.25">
      <c r="F964" s="43"/>
      <c r="G964" s="43"/>
      <c r="H964" s="43"/>
    </row>
    <row r="965" spans="6:8" ht="20.100000000000001" customHeight="1" x14ac:dyDescent="0.25">
      <c r="F965" s="43"/>
      <c r="G965" s="43"/>
      <c r="H965" s="43"/>
    </row>
    <row r="966" spans="6:8" ht="20.100000000000001" customHeight="1" x14ac:dyDescent="0.25">
      <c r="F966" s="43"/>
      <c r="G966" s="43"/>
      <c r="H966" s="43"/>
    </row>
    <row r="967" spans="6:8" ht="20.100000000000001" customHeight="1" x14ac:dyDescent="0.25">
      <c r="F967" s="43"/>
      <c r="G967" s="43"/>
      <c r="H967" s="43"/>
    </row>
    <row r="968" spans="6:8" ht="20.100000000000001" customHeight="1" x14ac:dyDescent="0.25">
      <c r="F968" s="43"/>
      <c r="G968" s="43"/>
      <c r="H968" s="43"/>
    </row>
    <row r="969" spans="6:8" ht="20.100000000000001" customHeight="1" x14ac:dyDescent="0.25">
      <c r="F969" s="43"/>
      <c r="G969" s="43"/>
      <c r="H969" s="43"/>
    </row>
    <row r="970" spans="6:8" ht="20.100000000000001" customHeight="1" x14ac:dyDescent="0.25">
      <c r="F970" s="43"/>
      <c r="G970" s="43"/>
      <c r="H970" s="43"/>
    </row>
    <row r="971" spans="6:8" ht="20.100000000000001" customHeight="1" x14ac:dyDescent="0.25">
      <c r="F971" s="43"/>
      <c r="G971" s="43"/>
      <c r="H971" s="43"/>
    </row>
    <row r="972" spans="6:8" ht="20.100000000000001" customHeight="1" x14ac:dyDescent="0.25">
      <c r="F972" s="43"/>
      <c r="G972" s="43"/>
      <c r="H972" s="43"/>
    </row>
    <row r="973" spans="6:8" ht="20.100000000000001" customHeight="1" x14ac:dyDescent="0.25">
      <c r="F973" s="43"/>
      <c r="G973" s="43"/>
      <c r="H973" s="43"/>
    </row>
    <row r="974" spans="6:8" ht="20.100000000000001" customHeight="1" x14ac:dyDescent="0.25">
      <c r="F974" s="43"/>
      <c r="G974" s="43"/>
      <c r="H974" s="43"/>
    </row>
    <row r="975" spans="6:8" ht="20.100000000000001" customHeight="1" x14ac:dyDescent="0.25">
      <c r="F975" s="43"/>
      <c r="G975" s="43"/>
      <c r="H975" s="43"/>
    </row>
    <row r="976" spans="6:8" ht="20.100000000000001" customHeight="1" x14ac:dyDescent="0.25">
      <c r="F976" s="43"/>
      <c r="G976" s="43"/>
      <c r="H976" s="43"/>
    </row>
    <row r="977" spans="6:8" ht="20.100000000000001" customHeight="1" x14ac:dyDescent="0.25">
      <c r="F977" s="43"/>
      <c r="G977" s="43"/>
      <c r="H977" s="43"/>
    </row>
    <row r="978" spans="6:8" ht="20.100000000000001" customHeight="1" x14ac:dyDescent="0.25">
      <c r="F978" s="43"/>
      <c r="G978" s="43"/>
      <c r="H978" s="43"/>
    </row>
    <row r="979" spans="6:8" ht="20.100000000000001" customHeight="1" x14ac:dyDescent="0.25">
      <c r="F979" s="43"/>
      <c r="G979" s="43"/>
      <c r="H979" s="43"/>
    </row>
    <row r="980" spans="6:8" ht="20.100000000000001" customHeight="1" x14ac:dyDescent="0.25">
      <c r="F980" s="43"/>
      <c r="G980" s="43"/>
      <c r="H980" s="43"/>
    </row>
    <row r="981" spans="6:8" ht="20.100000000000001" customHeight="1" x14ac:dyDescent="0.25">
      <c r="F981" s="43"/>
      <c r="G981" s="43"/>
      <c r="H981" s="43"/>
    </row>
    <row r="982" spans="6:8" ht="20.100000000000001" customHeight="1" x14ac:dyDescent="0.25">
      <c r="F982" s="43"/>
      <c r="G982" s="43"/>
      <c r="H982" s="43"/>
    </row>
    <row r="983" spans="6:8" ht="20.100000000000001" customHeight="1" x14ac:dyDescent="0.25">
      <c r="F983" s="43"/>
      <c r="G983" s="43"/>
      <c r="H983" s="43"/>
    </row>
    <row r="984" spans="6:8" ht="20.100000000000001" customHeight="1" x14ac:dyDescent="0.25">
      <c r="F984" s="43"/>
      <c r="G984" s="43"/>
      <c r="H984" s="43"/>
    </row>
    <row r="985" spans="6:8" ht="20.100000000000001" customHeight="1" x14ac:dyDescent="0.25">
      <c r="F985" s="43"/>
      <c r="G985" s="43"/>
      <c r="H985" s="43"/>
    </row>
    <row r="986" spans="6:8" ht="20.100000000000001" customHeight="1" x14ac:dyDescent="0.25">
      <c r="F986" s="43"/>
      <c r="G986" s="43"/>
      <c r="H986" s="43"/>
    </row>
    <row r="987" spans="6:8" ht="20.100000000000001" customHeight="1" x14ac:dyDescent="0.25">
      <c r="F987" s="43"/>
      <c r="G987" s="43"/>
      <c r="H987" s="43"/>
    </row>
    <row r="988" spans="6:8" ht="20.100000000000001" customHeight="1" x14ac:dyDescent="0.25">
      <c r="F988" s="43"/>
      <c r="G988" s="43"/>
      <c r="H988" s="43"/>
    </row>
    <row r="989" spans="6:8" ht="20.100000000000001" customHeight="1" x14ac:dyDescent="0.25">
      <c r="F989" s="43"/>
      <c r="G989" s="43"/>
      <c r="H989" s="43"/>
    </row>
    <row r="990" spans="6:8" ht="20.100000000000001" customHeight="1" x14ac:dyDescent="0.25">
      <c r="F990" s="43"/>
      <c r="G990" s="43"/>
      <c r="H990" s="43"/>
    </row>
    <row r="991" spans="6:8" ht="20.100000000000001" customHeight="1" x14ac:dyDescent="0.25">
      <c r="F991" s="43"/>
      <c r="G991" s="43"/>
      <c r="H991" s="43"/>
    </row>
    <row r="992" spans="6:8" ht="20.100000000000001" customHeight="1" x14ac:dyDescent="0.25">
      <c r="F992" s="43"/>
      <c r="G992" s="43"/>
      <c r="H992" s="43"/>
    </row>
    <row r="993" spans="6:8" ht="20.100000000000001" customHeight="1" x14ac:dyDescent="0.25">
      <c r="F993" s="43"/>
      <c r="G993" s="43"/>
      <c r="H993" s="43"/>
    </row>
    <row r="994" spans="6:8" ht="20.100000000000001" customHeight="1" x14ac:dyDescent="0.25">
      <c r="F994" s="43"/>
      <c r="G994" s="43"/>
      <c r="H994" s="43"/>
    </row>
    <row r="995" spans="6:8" ht="20.100000000000001" customHeight="1" x14ac:dyDescent="0.25">
      <c r="F995" s="43"/>
      <c r="G995" s="43"/>
      <c r="H995" s="43"/>
    </row>
    <row r="996" spans="6:8" ht="20.100000000000001" customHeight="1" x14ac:dyDescent="0.25">
      <c r="F996" s="43"/>
      <c r="G996" s="43"/>
      <c r="H996" s="43"/>
    </row>
    <row r="997" spans="6:8" ht="20.100000000000001" customHeight="1" x14ac:dyDescent="0.25">
      <c r="F997" s="43"/>
      <c r="G997" s="43"/>
      <c r="H997" s="43"/>
    </row>
    <row r="998" spans="6:8" ht="20.100000000000001" customHeight="1" x14ac:dyDescent="0.25">
      <c r="F998" s="43"/>
      <c r="G998" s="43"/>
      <c r="H998" s="43"/>
    </row>
    <row r="999" spans="6:8" ht="20.100000000000001" customHeight="1" x14ac:dyDescent="0.25">
      <c r="F999" s="43"/>
      <c r="G999" s="43"/>
      <c r="H999" s="43"/>
    </row>
    <row r="1000" spans="6:8" ht="20.100000000000001" customHeight="1" x14ac:dyDescent="0.25">
      <c r="F1000" s="43"/>
      <c r="G1000" s="43"/>
      <c r="H1000" s="43"/>
    </row>
    <row r="1001" spans="6:8" ht="20.100000000000001" customHeight="1" x14ac:dyDescent="0.25">
      <c r="F1001" s="43"/>
      <c r="G1001" s="43"/>
      <c r="H1001" s="43"/>
    </row>
    <row r="1002" spans="6:8" ht="20.100000000000001" customHeight="1" x14ac:dyDescent="0.25">
      <c r="F1002" s="43"/>
      <c r="G1002" s="43"/>
      <c r="H1002" s="43"/>
    </row>
    <row r="1003" spans="6:8" ht="20.100000000000001" customHeight="1" x14ac:dyDescent="0.25">
      <c r="F1003" s="43"/>
      <c r="G1003" s="43"/>
      <c r="H1003" s="43"/>
    </row>
    <row r="1004" spans="6:8" ht="20.100000000000001" customHeight="1" x14ac:dyDescent="0.25">
      <c r="F1004" s="43"/>
      <c r="G1004" s="43"/>
      <c r="H1004" s="43"/>
    </row>
    <row r="1005" spans="6:8" ht="20.100000000000001" customHeight="1" x14ac:dyDescent="0.25">
      <c r="F1005" s="43"/>
      <c r="G1005" s="43"/>
      <c r="H1005" s="43"/>
    </row>
    <row r="1006" spans="6:8" ht="20.100000000000001" customHeight="1" x14ac:dyDescent="0.25">
      <c r="F1006" s="43"/>
      <c r="G1006" s="43"/>
      <c r="H1006" s="43"/>
    </row>
    <row r="1007" spans="6:8" ht="20.100000000000001" customHeight="1" x14ac:dyDescent="0.25">
      <c r="F1007" s="43"/>
      <c r="G1007" s="43"/>
      <c r="H1007" s="43"/>
    </row>
    <row r="1008" spans="6:8" ht="20.100000000000001" customHeight="1" x14ac:dyDescent="0.25">
      <c r="F1008" s="43"/>
      <c r="G1008" s="43"/>
      <c r="H1008" s="43"/>
    </row>
    <row r="1009" spans="6:8" ht="20.100000000000001" customHeight="1" x14ac:dyDescent="0.25">
      <c r="F1009" s="43"/>
      <c r="G1009" s="43"/>
      <c r="H1009" s="43"/>
    </row>
    <row r="1010" spans="6:8" ht="20.100000000000001" customHeight="1" x14ac:dyDescent="0.25">
      <c r="F1010" s="43"/>
      <c r="G1010" s="43"/>
      <c r="H1010" s="43"/>
    </row>
    <row r="1011" spans="6:8" ht="20.100000000000001" customHeight="1" x14ac:dyDescent="0.25">
      <c r="F1011" s="43"/>
      <c r="G1011" s="43"/>
      <c r="H1011" s="43"/>
    </row>
    <row r="1012" spans="6:8" ht="20.100000000000001" customHeight="1" x14ac:dyDescent="0.25">
      <c r="F1012" s="43"/>
      <c r="G1012" s="43"/>
      <c r="H1012" s="43"/>
    </row>
    <row r="1013" spans="6:8" ht="20.100000000000001" customHeight="1" x14ac:dyDescent="0.25">
      <c r="F1013" s="43"/>
      <c r="G1013" s="43"/>
      <c r="H1013" s="43"/>
    </row>
    <row r="1014" spans="6:8" ht="20.100000000000001" customHeight="1" x14ac:dyDescent="0.25">
      <c r="F1014" s="43"/>
      <c r="G1014" s="43"/>
      <c r="H1014" s="43"/>
    </row>
    <row r="1015" spans="6:8" ht="20.100000000000001" customHeight="1" x14ac:dyDescent="0.25">
      <c r="F1015" s="43"/>
      <c r="G1015" s="43"/>
      <c r="H1015" s="43"/>
    </row>
    <row r="1016" spans="6:8" ht="20.100000000000001" customHeight="1" x14ac:dyDescent="0.25">
      <c r="F1016" s="43"/>
      <c r="G1016" s="43"/>
      <c r="H1016" s="43"/>
    </row>
    <row r="1017" spans="6:8" ht="20.100000000000001" customHeight="1" x14ac:dyDescent="0.25">
      <c r="F1017" s="43"/>
      <c r="G1017" s="43"/>
      <c r="H1017" s="43"/>
    </row>
    <row r="1018" spans="6:8" ht="20.100000000000001" customHeight="1" x14ac:dyDescent="0.25">
      <c r="F1018" s="43"/>
      <c r="G1018" s="43"/>
      <c r="H1018" s="43"/>
    </row>
    <row r="1019" spans="6:8" ht="20.100000000000001" customHeight="1" x14ac:dyDescent="0.25">
      <c r="F1019" s="43"/>
      <c r="G1019" s="43"/>
      <c r="H1019" s="43"/>
    </row>
    <row r="1020" spans="6:8" ht="20.100000000000001" customHeight="1" x14ac:dyDescent="0.25">
      <c r="F1020" s="43"/>
      <c r="G1020" s="43"/>
      <c r="H1020" s="43"/>
    </row>
    <row r="1021" spans="6:8" ht="20.100000000000001" customHeight="1" x14ac:dyDescent="0.25">
      <c r="F1021" s="43"/>
      <c r="G1021" s="43"/>
      <c r="H1021" s="43"/>
    </row>
    <row r="1022" spans="6:8" ht="20.100000000000001" customHeight="1" x14ac:dyDescent="0.25">
      <c r="F1022" s="43"/>
      <c r="G1022" s="43"/>
      <c r="H1022" s="43"/>
    </row>
    <row r="1023" spans="6:8" ht="20.100000000000001" customHeight="1" x14ac:dyDescent="0.25">
      <c r="F1023" s="43"/>
      <c r="G1023" s="43"/>
      <c r="H1023" s="43"/>
    </row>
    <row r="1024" spans="6:8" ht="20.100000000000001" customHeight="1" x14ac:dyDescent="0.25">
      <c r="F1024" s="43"/>
      <c r="G1024" s="43"/>
      <c r="H1024" s="43"/>
    </row>
    <row r="1025" spans="6:8" ht="20.100000000000001" customHeight="1" x14ac:dyDescent="0.25">
      <c r="F1025" s="43"/>
      <c r="G1025" s="43"/>
      <c r="H1025" s="43"/>
    </row>
    <row r="1026" spans="6:8" ht="20.100000000000001" customHeight="1" x14ac:dyDescent="0.25">
      <c r="F1026" s="43"/>
      <c r="G1026" s="43"/>
      <c r="H1026" s="43"/>
    </row>
    <row r="1027" spans="6:8" ht="20.100000000000001" customHeight="1" x14ac:dyDescent="0.25">
      <c r="F1027" s="43"/>
      <c r="G1027" s="43"/>
      <c r="H1027" s="43"/>
    </row>
    <row r="1028" spans="6:8" ht="20.100000000000001" customHeight="1" x14ac:dyDescent="0.25">
      <c r="F1028" s="43"/>
      <c r="G1028" s="43"/>
      <c r="H1028" s="43"/>
    </row>
    <row r="1029" spans="6:8" ht="20.100000000000001" customHeight="1" x14ac:dyDescent="0.25">
      <c r="F1029" s="43"/>
      <c r="G1029" s="43"/>
      <c r="H1029" s="43"/>
    </row>
    <row r="1030" spans="6:8" ht="20.100000000000001" customHeight="1" x14ac:dyDescent="0.25">
      <c r="F1030" s="43"/>
      <c r="G1030" s="43"/>
      <c r="H1030" s="43"/>
    </row>
    <row r="1031" spans="6:8" ht="20.100000000000001" customHeight="1" x14ac:dyDescent="0.25">
      <c r="F1031" s="43"/>
      <c r="G1031" s="43"/>
      <c r="H1031" s="43"/>
    </row>
    <row r="1032" spans="6:8" ht="20.100000000000001" customHeight="1" x14ac:dyDescent="0.25">
      <c r="F1032" s="43"/>
      <c r="G1032" s="43"/>
      <c r="H1032" s="43"/>
    </row>
    <row r="1033" spans="6:8" ht="20.100000000000001" customHeight="1" x14ac:dyDescent="0.25">
      <c r="F1033" s="43"/>
      <c r="G1033" s="43"/>
      <c r="H1033" s="43"/>
    </row>
    <row r="1034" spans="6:8" ht="20.100000000000001" customHeight="1" x14ac:dyDescent="0.25">
      <c r="F1034" s="43"/>
      <c r="G1034" s="43"/>
      <c r="H1034" s="43"/>
    </row>
    <row r="1035" spans="6:8" ht="20.100000000000001" customHeight="1" x14ac:dyDescent="0.25">
      <c r="F1035" s="43"/>
      <c r="G1035" s="43"/>
      <c r="H1035" s="43"/>
    </row>
    <row r="1036" spans="6:8" ht="20.100000000000001" customHeight="1" x14ac:dyDescent="0.25">
      <c r="F1036" s="43"/>
      <c r="G1036" s="43"/>
      <c r="H1036" s="43"/>
    </row>
    <row r="1037" spans="6:8" ht="20.100000000000001" customHeight="1" x14ac:dyDescent="0.25">
      <c r="F1037" s="43"/>
      <c r="G1037" s="43"/>
      <c r="H1037" s="43"/>
    </row>
    <row r="1038" spans="6:8" ht="20.100000000000001" customHeight="1" x14ac:dyDescent="0.25">
      <c r="F1038" s="43"/>
      <c r="G1038" s="43"/>
      <c r="H1038" s="43"/>
    </row>
    <row r="1039" spans="6:8" ht="20.100000000000001" customHeight="1" x14ac:dyDescent="0.25">
      <c r="F1039" s="43"/>
      <c r="G1039" s="43"/>
      <c r="H1039" s="43"/>
    </row>
    <row r="1040" spans="6:8" ht="20.100000000000001" customHeight="1" x14ac:dyDescent="0.25">
      <c r="F1040" s="43"/>
      <c r="G1040" s="43"/>
      <c r="H1040" s="43"/>
    </row>
    <row r="1041" spans="6:8" ht="20.100000000000001" customHeight="1" x14ac:dyDescent="0.25">
      <c r="F1041" s="43"/>
      <c r="G1041" s="43"/>
      <c r="H1041" s="43"/>
    </row>
    <row r="1042" spans="6:8" ht="20.100000000000001" customHeight="1" x14ac:dyDescent="0.25">
      <c r="F1042" s="43"/>
      <c r="G1042" s="43"/>
      <c r="H1042" s="43"/>
    </row>
    <row r="1043" spans="6:8" ht="20.100000000000001" customHeight="1" x14ac:dyDescent="0.25">
      <c r="F1043" s="43"/>
      <c r="G1043" s="43"/>
      <c r="H1043" s="43"/>
    </row>
    <row r="1044" spans="6:8" ht="20.100000000000001" customHeight="1" x14ac:dyDescent="0.25">
      <c r="F1044" s="43"/>
      <c r="G1044" s="43"/>
      <c r="H1044" s="43"/>
    </row>
    <row r="1045" spans="6:8" ht="20.100000000000001" customHeight="1" x14ac:dyDescent="0.25">
      <c r="F1045" s="43"/>
      <c r="G1045" s="43"/>
      <c r="H1045" s="43"/>
    </row>
    <row r="1046" spans="6:8" ht="20.100000000000001" customHeight="1" x14ac:dyDescent="0.25">
      <c r="F1046" s="43"/>
      <c r="G1046" s="43"/>
      <c r="H1046" s="43"/>
    </row>
    <row r="1047" spans="6:8" ht="20.100000000000001" customHeight="1" x14ac:dyDescent="0.25">
      <c r="F1047" s="43"/>
      <c r="G1047" s="43"/>
      <c r="H1047" s="43"/>
    </row>
    <row r="1048" spans="6:8" ht="20.100000000000001" customHeight="1" x14ac:dyDescent="0.25">
      <c r="F1048" s="43"/>
      <c r="G1048" s="43"/>
      <c r="H1048" s="43"/>
    </row>
    <row r="1049" spans="6:8" ht="20.100000000000001" customHeight="1" x14ac:dyDescent="0.25">
      <c r="F1049" s="43"/>
      <c r="G1049" s="43"/>
      <c r="H1049" s="43"/>
    </row>
    <row r="1050" spans="6:8" ht="20.100000000000001" customHeight="1" x14ac:dyDescent="0.25">
      <c r="F1050" s="43"/>
      <c r="G1050" s="43"/>
      <c r="H1050" s="43"/>
    </row>
    <row r="1051" spans="6:8" ht="20.100000000000001" customHeight="1" x14ac:dyDescent="0.25">
      <c r="F1051" s="43"/>
      <c r="G1051" s="43"/>
      <c r="H1051" s="43"/>
    </row>
    <row r="1052" spans="6:8" ht="20.100000000000001" customHeight="1" x14ac:dyDescent="0.25">
      <c r="F1052" s="43"/>
      <c r="G1052" s="43"/>
      <c r="H1052" s="43"/>
    </row>
    <row r="1053" spans="6:8" ht="20.100000000000001" customHeight="1" x14ac:dyDescent="0.25">
      <c r="F1053" s="43"/>
      <c r="G1053" s="43"/>
      <c r="H1053" s="43"/>
    </row>
    <row r="1054" spans="6:8" ht="20.100000000000001" customHeight="1" x14ac:dyDescent="0.25">
      <c r="F1054" s="43"/>
      <c r="G1054" s="43"/>
      <c r="H1054" s="43"/>
    </row>
    <row r="1055" spans="6:8" ht="20.100000000000001" customHeight="1" x14ac:dyDescent="0.25">
      <c r="F1055" s="43"/>
      <c r="G1055" s="43"/>
      <c r="H1055" s="43"/>
    </row>
    <row r="1056" spans="6:8" ht="20.100000000000001" customHeight="1" x14ac:dyDescent="0.25">
      <c r="F1056" s="43"/>
      <c r="G1056" s="43"/>
      <c r="H1056" s="43"/>
    </row>
    <row r="1057" spans="6:8" ht="20.100000000000001" customHeight="1" x14ac:dyDescent="0.25">
      <c r="F1057" s="43"/>
      <c r="G1057" s="43"/>
      <c r="H1057" s="43"/>
    </row>
    <row r="1058" spans="6:8" ht="20.100000000000001" customHeight="1" x14ac:dyDescent="0.25">
      <c r="F1058" s="43"/>
      <c r="G1058" s="43"/>
      <c r="H1058" s="43"/>
    </row>
    <row r="1059" spans="6:8" ht="20.100000000000001" customHeight="1" x14ac:dyDescent="0.25">
      <c r="F1059" s="43"/>
      <c r="G1059" s="43"/>
      <c r="H1059" s="43"/>
    </row>
    <row r="1060" spans="6:8" ht="20.100000000000001" customHeight="1" x14ac:dyDescent="0.25">
      <c r="F1060" s="43"/>
      <c r="G1060" s="43"/>
      <c r="H1060" s="43"/>
    </row>
    <row r="1061" spans="6:8" ht="20.100000000000001" customHeight="1" x14ac:dyDescent="0.25">
      <c r="F1061" s="43"/>
      <c r="G1061" s="43"/>
      <c r="H1061" s="43"/>
    </row>
    <row r="1062" spans="6:8" ht="20.100000000000001" customHeight="1" x14ac:dyDescent="0.25">
      <c r="F1062" s="43"/>
      <c r="G1062" s="43"/>
      <c r="H1062" s="43"/>
    </row>
    <row r="1063" spans="6:8" ht="20.100000000000001" customHeight="1" x14ac:dyDescent="0.25">
      <c r="F1063" s="43"/>
      <c r="G1063" s="43"/>
      <c r="H1063" s="43"/>
    </row>
    <row r="1064" spans="6:8" ht="20.100000000000001" customHeight="1" x14ac:dyDescent="0.25">
      <c r="F1064" s="43"/>
      <c r="G1064" s="43"/>
      <c r="H1064" s="43"/>
    </row>
    <row r="1065" spans="6:8" ht="20.100000000000001" customHeight="1" x14ac:dyDescent="0.25">
      <c r="F1065" s="43"/>
      <c r="G1065" s="43"/>
      <c r="H1065" s="43"/>
    </row>
    <row r="1066" spans="6:8" ht="20.100000000000001" customHeight="1" x14ac:dyDescent="0.25">
      <c r="F1066" s="43"/>
      <c r="G1066" s="43"/>
      <c r="H1066" s="43"/>
    </row>
    <row r="1067" spans="6:8" ht="20.100000000000001" customHeight="1" x14ac:dyDescent="0.25">
      <c r="F1067" s="43"/>
      <c r="G1067" s="43"/>
      <c r="H1067" s="43"/>
    </row>
    <row r="1068" spans="6:8" ht="20.100000000000001" customHeight="1" x14ac:dyDescent="0.25">
      <c r="F1068" s="43"/>
      <c r="G1068" s="43"/>
      <c r="H1068" s="43"/>
    </row>
  </sheetData>
  <autoFilter ref="A2:I778" xr:uid="{00000000-0001-0000-0300-000000000000}"/>
  <mergeCells count="1">
    <mergeCell ref="A778:B778"/>
  </mergeCells>
  <phoneticPr fontId="71" type="noConversion"/>
  <conditionalFormatting sqref="F2:H777">
    <cfRule type="expression" dxfId="2" priority="1" stopIfTrue="1">
      <formula>F2=0</formula>
    </cfRule>
  </conditionalFormatting>
  <dataValidations count="1">
    <dataValidation type="date" allowBlank="1" showInputMessage="1" showErrorMessage="1" errorTitle="Warning" error="This Date Less Than Yesterday,Or More Than Today" sqref="A1:A2 A777:A65193 A423:A745 A409:A417 A182:A190" xr:uid="{00000000-0002-0000-0300-000000000000}">
      <formula1>TODAY()-1</formula1>
      <formula2>TODAY()</formula2>
    </dataValidation>
  </dataValidations>
  <printOptions horizontalCentered="1"/>
  <pageMargins left="0.75" right="0.37" top="1" bottom="0.2" header="0.5" footer="0.5"/>
  <pageSetup paperSize="9" scale="80" orientation="landscape" r:id="rId1"/>
  <headerFooter alignWithMargins="0"/>
  <ignoredErrors>
    <ignoredError sqref="I766:I776 I442:I486 I3:I4 I418:I419 I420:I425 I417 I415:I416 I414 I406:I413 I405 I404 I403 I402 I401 I400 I398:I399 I393:I397 I391:I392 I388:I390 I387 I386 I382:I385 I380:I381 I376:I379 I375 I374 I373 I368:I372 I365:I367 I362:I364 I360:I361 I355:I359 I349:I354 I345:I348 I344 I331:I343 I329:I330 I326:I328 I320:I325 I316:I319 I315 I314 I310:I313 I309 I308 I307 I306 I304:I305 I303 I301:I302 I297:I300 I296 I294:I295 I293 I290:I292 I289 I287:I288 I285:I286 I284 I278:I283 I277 I275:I276 I273:I274 I272 I271 I269:I270 I266:I268 I264:I265 I263 I262 I261 I260 I258:I259 I253:I257 I251:I252 I250 I249 I248 I247 I246 I244:I245 I241:I243 I239:I240 I236:I238 I233:I235 I231:I232 I228:I230 I226:I227 I224:I225 I222:I223 I219:I221 I218 I217 I215:I216 I212:I214 I208:I211 I205:I207 I201:I204 I199:I200 I198 I197 I195:I196 I188:I194 I186:I187 I185 I183:I184 I182 I180:I181 I178:I179 I176:I177 I173:I175 I168:I172 I166:I167 I165 I155:I164 I154 I153 I151:I152 I149:I150 I147:I148 I146 I144:I145 I141:I143 I139:I140 I136:I138 I135 I134 I130:I133 I127:I129 I125:I126 I124 I120:I123 I117:I119 I115:I116 I101:I114 I100 I96:I99 I95 I91:I94 I90 I86:I89 I85 I83:I84 I79:I82 I76:I78 I75 I71:I74 I70 I69 I67:I68 I64:I66 I63 I62 I58:I61 I51:I57 I44:I50 I43 I39:I42 I34:I38 I30:I33 I28:I29 I27 I23:I26 I17:I22 I15:I16 I13:I14 I12 I11 I9:I10 I5:I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P904"/>
  <sheetViews>
    <sheetView workbookViewId="0">
      <pane ySplit="2" topLeftCell="A238" activePane="bottomLeft" state="frozen"/>
      <selection pane="bottomLeft" activeCell="K162" sqref="K162:K246"/>
    </sheetView>
  </sheetViews>
  <sheetFormatPr defaultColWidth="9.140625" defaultRowHeight="24.95" customHeight="1" x14ac:dyDescent="0.2"/>
  <cols>
    <col min="1" max="1" width="14" style="105" customWidth="1"/>
    <col min="2" max="2" width="14.7109375" style="104" hidden="1" customWidth="1"/>
    <col min="3" max="3" width="49.7109375" style="105" hidden="1" customWidth="1"/>
    <col min="4" max="4" width="48.140625" style="107" customWidth="1"/>
    <col min="5" max="5" width="8.28515625" style="76" customWidth="1"/>
    <col min="6" max="9" width="9.7109375" style="109" customWidth="1"/>
    <col min="10" max="10" width="11" style="108" customWidth="1"/>
    <col min="11" max="11" width="38.7109375" style="60" customWidth="1"/>
    <col min="12" max="12" width="18.85546875" style="76" customWidth="1"/>
    <col min="13" max="13" width="22.42578125" style="4" customWidth="1"/>
    <col min="14" max="14" width="17.42578125" style="4" customWidth="1"/>
    <col min="15" max="16" width="9.140625" style="4"/>
    <col min="17" max="17" width="27.85546875" style="4" customWidth="1"/>
    <col min="18" max="16384" width="9.140625" style="4"/>
  </cols>
  <sheetData>
    <row r="1" spans="1:12" ht="24.95" customHeight="1" thickBot="1" x14ac:dyDescent="0.25">
      <c r="A1" s="69"/>
      <c r="B1" s="70"/>
      <c r="C1" s="71"/>
      <c r="D1" s="72"/>
      <c r="E1" s="73"/>
      <c r="F1" s="74"/>
      <c r="G1" s="74"/>
      <c r="H1" s="74"/>
      <c r="I1" s="74"/>
      <c r="J1" s="75"/>
      <c r="K1" s="59"/>
    </row>
    <row r="2" spans="1:12" ht="24.95" customHeight="1" thickBot="1" x14ac:dyDescent="0.25">
      <c r="A2" s="66" t="s">
        <v>0</v>
      </c>
      <c r="B2" s="65" t="s">
        <v>4</v>
      </c>
      <c r="C2" s="66"/>
      <c r="D2" s="67" t="s">
        <v>5</v>
      </c>
      <c r="E2" s="68" t="s">
        <v>3</v>
      </c>
      <c r="F2" s="3"/>
      <c r="G2" s="45"/>
      <c r="H2" s="46"/>
      <c r="I2" s="55"/>
      <c r="J2" s="77" t="s">
        <v>2</v>
      </c>
      <c r="K2" s="61" t="s">
        <v>9</v>
      </c>
      <c r="L2" s="110" t="s">
        <v>10</v>
      </c>
    </row>
    <row r="3" spans="1:12" s="12" customFormat="1" ht="24.95" customHeight="1" x14ac:dyDescent="0.4">
      <c r="A3" s="115">
        <v>45212</v>
      </c>
      <c r="B3" s="133"/>
      <c r="C3" s="131"/>
      <c r="D3" s="114" t="s">
        <v>31</v>
      </c>
      <c r="E3" s="116">
        <v>4</v>
      </c>
      <c r="F3" s="78">
        <v>143</v>
      </c>
      <c r="G3" s="78"/>
      <c r="H3" s="78"/>
      <c r="I3" s="135"/>
      <c r="J3" s="79">
        <f t="shared" ref="J3:J62" si="0">SUM(F3:H3)</f>
        <v>143</v>
      </c>
      <c r="K3" s="123" t="s">
        <v>37</v>
      </c>
      <c r="L3" s="111">
        <f t="shared" ref="L3:L15" si="1">J3*3%</f>
        <v>4.29</v>
      </c>
    </row>
    <row r="4" spans="1:12" s="12" customFormat="1" ht="24.95" customHeight="1" x14ac:dyDescent="0.4">
      <c r="A4" s="115">
        <v>45212</v>
      </c>
      <c r="B4" s="133"/>
      <c r="C4" s="131"/>
      <c r="D4" s="114" t="s">
        <v>27</v>
      </c>
      <c r="E4" s="116">
        <v>3</v>
      </c>
      <c r="F4" s="78">
        <v>35</v>
      </c>
      <c r="G4" s="78"/>
      <c r="H4" s="78"/>
      <c r="I4" s="135"/>
      <c r="J4" s="79">
        <f t="shared" si="0"/>
        <v>35</v>
      </c>
      <c r="K4" s="123" t="s">
        <v>37</v>
      </c>
      <c r="L4" s="111">
        <f t="shared" si="1"/>
        <v>1.05</v>
      </c>
    </row>
    <row r="5" spans="1:12" s="12" customFormat="1" ht="24.95" customHeight="1" x14ac:dyDescent="0.4">
      <c r="A5" s="118">
        <v>45214</v>
      </c>
      <c r="B5" s="133"/>
      <c r="C5" s="131"/>
      <c r="D5" s="114" t="s">
        <v>17</v>
      </c>
      <c r="E5" s="116">
        <v>2</v>
      </c>
      <c r="F5" s="78">
        <v>140</v>
      </c>
      <c r="G5" s="78"/>
      <c r="H5" s="78"/>
      <c r="I5" s="135"/>
      <c r="J5" s="79">
        <f t="shared" si="0"/>
        <v>140</v>
      </c>
      <c r="K5" s="80" t="s">
        <v>38</v>
      </c>
      <c r="L5" s="111">
        <f t="shared" si="1"/>
        <v>4.2</v>
      </c>
    </row>
    <row r="6" spans="1:12" s="12" customFormat="1" ht="24.95" customHeight="1" x14ac:dyDescent="0.4">
      <c r="A6" s="118">
        <v>45214</v>
      </c>
      <c r="B6" s="133"/>
      <c r="C6" s="131"/>
      <c r="D6" s="114" t="s">
        <v>18</v>
      </c>
      <c r="E6" s="116">
        <v>2</v>
      </c>
      <c r="F6" s="78"/>
      <c r="G6" s="78"/>
      <c r="H6" s="78"/>
      <c r="I6" s="135"/>
      <c r="J6" s="79">
        <f t="shared" si="0"/>
        <v>0</v>
      </c>
      <c r="K6" s="80" t="s">
        <v>38</v>
      </c>
      <c r="L6" s="111">
        <f t="shared" si="1"/>
        <v>0</v>
      </c>
    </row>
    <row r="7" spans="1:12" s="12" customFormat="1" ht="24.95" customHeight="1" x14ac:dyDescent="0.4">
      <c r="A7" s="118">
        <v>45214</v>
      </c>
      <c r="B7" s="133"/>
      <c r="C7" s="131"/>
      <c r="D7" s="114" t="s">
        <v>21</v>
      </c>
      <c r="E7" s="116">
        <v>3</v>
      </c>
      <c r="F7" s="78">
        <v>24</v>
      </c>
      <c r="G7" s="78"/>
      <c r="H7" s="78"/>
      <c r="I7" s="135"/>
      <c r="J7" s="79">
        <f t="shared" si="0"/>
        <v>24</v>
      </c>
      <c r="K7" s="80" t="s">
        <v>38</v>
      </c>
      <c r="L7" s="111">
        <f t="shared" si="1"/>
        <v>0.72</v>
      </c>
    </row>
    <row r="8" spans="1:12" s="12" customFormat="1" ht="24.95" customHeight="1" x14ac:dyDescent="0.4">
      <c r="A8" s="118">
        <v>45214</v>
      </c>
      <c r="B8" s="133"/>
      <c r="C8" s="131"/>
      <c r="D8" s="114" t="s">
        <v>27</v>
      </c>
      <c r="E8" s="116">
        <v>2</v>
      </c>
      <c r="F8" s="78">
        <v>101</v>
      </c>
      <c r="G8" s="78"/>
      <c r="H8" s="78"/>
      <c r="I8" s="135"/>
      <c r="J8" s="79">
        <f t="shared" si="0"/>
        <v>101</v>
      </c>
      <c r="K8" s="80" t="s">
        <v>38</v>
      </c>
      <c r="L8" s="111">
        <f t="shared" si="1"/>
        <v>3.03</v>
      </c>
    </row>
    <row r="9" spans="1:12" s="12" customFormat="1" ht="24.95" customHeight="1" x14ac:dyDescent="0.4">
      <c r="A9" s="118">
        <v>45214</v>
      </c>
      <c r="B9" s="133"/>
      <c r="C9" s="131"/>
      <c r="D9" s="114" t="s">
        <v>17</v>
      </c>
      <c r="E9" s="116">
        <v>2</v>
      </c>
      <c r="F9" s="78">
        <v>230</v>
      </c>
      <c r="G9" s="78"/>
      <c r="H9" s="78"/>
      <c r="I9" s="135"/>
      <c r="J9" s="79">
        <f t="shared" si="0"/>
        <v>230</v>
      </c>
      <c r="K9" s="80" t="s">
        <v>38</v>
      </c>
      <c r="L9" s="111">
        <f t="shared" si="1"/>
        <v>6.8999999999999995</v>
      </c>
    </row>
    <row r="10" spans="1:12" s="12" customFormat="1" ht="24.95" customHeight="1" x14ac:dyDescent="0.4">
      <c r="A10" s="118">
        <v>45216</v>
      </c>
      <c r="B10" s="133"/>
      <c r="C10" s="131"/>
      <c r="D10" s="114" t="s">
        <v>18</v>
      </c>
      <c r="E10" s="120">
        <v>1</v>
      </c>
      <c r="F10" s="78">
        <v>15</v>
      </c>
      <c r="G10" s="78"/>
      <c r="H10" s="78"/>
      <c r="I10" s="135"/>
      <c r="J10" s="79">
        <f t="shared" si="0"/>
        <v>15</v>
      </c>
      <c r="K10" s="123" t="s">
        <v>37</v>
      </c>
      <c r="L10" s="111">
        <f t="shared" si="1"/>
        <v>0.44999999999999996</v>
      </c>
    </row>
    <row r="11" spans="1:12" s="12" customFormat="1" ht="24.95" customHeight="1" x14ac:dyDescent="0.4">
      <c r="A11" s="118">
        <v>45216</v>
      </c>
      <c r="B11" s="133"/>
      <c r="C11" s="131"/>
      <c r="D11" s="114" t="s">
        <v>23</v>
      </c>
      <c r="E11" s="120">
        <v>2</v>
      </c>
      <c r="F11" s="78"/>
      <c r="G11" s="78"/>
      <c r="H11" s="78"/>
      <c r="I11" s="135"/>
      <c r="J11" s="79">
        <f t="shared" si="0"/>
        <v>0</v>
      </c>
      <c r="K11" s="123" t="s">
        <v>37</v>
      </c>
      <c r="L11" s="111">
        <f t="shared" si="1"/>
        <v>0</v>
      </c>
    </row>
    <row r="12" spans="1:12" s="12" customFormat="1" ht="24.95" customHeight="1" x14ac:dyDescent="0.4">
      <c r="A12" s="118">
        <v>45216</v>
      </c>
      <c r="B12" s="133"/>
      <c r="C12" s="131"/>
      <c r="D12" s="114" t="s">
        <v>29</v>
      </c>
      <c r="E12" s="120">
        <v>3</v>
      </c>
      <c r="F12" s="78">
        <v>45</v>
      </c>
      <c r="G12" s="78"/>
      <c r="H12" s="78"/>
      <c r="I12" s="135"/>
      <c r="J12" s="79">
        <f t="shared" si="0"/>
        <v>45</v>
      </c>
      <c r="K12" s="123" t="s">
        <v>37</v>
      </c>
      <c r="L12" s="111">
        <f t="shared" si="1"/>
        <v>1.3499999999999999</v>
      </c>
    </row>
    <row r="13" spans="1:12" s="12" customFormat="1" ht="24.95" customHeight="1" x14ac:dyDescent="0.4">
      <c r="A13" s="118">
        <v>45216</v>
      </c>
      <c r="B13" s="133"/>
      <c r="C13" s="131"/>
      <c r="D13" s="114" t="s">
        <v>17</v>
      </c>
      <c r="E13" s="120">
        <v>1</v>
      </c>
      <c r="F13" s="78"/>
      <c r="G13" s="78"/>
      <c r="H13" s="78"/>
      <c r="I13" s="135"/>
      <c r="J13" s="79">
        <f t="shared" si="0"/>
        <v>0</v>
      </c>
      <c r="K13" s="123" t="s">
        <v>37</v>
      </c>
      <c r="L13" s="111">
        <f t="shared" si="1"/>
        <v>0</v>
      </c>
    </row>
    <row r="14" spans="1:12" s="12" customFormat="1" ht="24.95" customHeight="1" x14ac:dyDescent="0.4">
      <c r="A14" s="118">
        <v>45216</v>
      </c>
      <c r="B14" s="133"/>
      <c r="C14" s="131"/>
      <c r="D14" s="114" t="s">
        <v>27</v>
      </c>
      <c r="E14" s="120">
        <v>2</v>
      </c>
      <c r="F14" s="78">
        <v>50</v>
      </c>
      <c r="G14" s="78"/>
      <c r="H14" s="78"/>
      <c r="I14" s="135"/>
      <c r="J14" s="79">
        <f t="shared" si="0"/>
        <v>50</v>
      </c>
      <c r="K14" s="123" t="s">
        <v>37</v>
      </c>
      <c r="L14" s="111">
        <f t="shared" si="1"/>
        <v>1.5</v>
      </c>
    </row>
    <row r="15" spans="1:12" s="12" customFormat="1" ht="24.95" customHeight="1" x14ac:dyDescent="0.4">
      <c r="A15" s="118">
        <v>45218</v>
      </c>
      <c r="B15" s="133"/>
      <c r="C15" s="131"/>
      <c r="D15" s="114" t="s">
        <v>21</v>
      </c>
      <c r="E15" s="120">
        <v>3</v>
      </c>
      <c r="F15" s="78">
        <v>144</v>
      </c>
      <c r="G15" s="78"/>
      <c r="H15" s="78"/>
      <c r="I15" s="135"/>
      <c r="J15" s="79">
        <f t="shared" si="0"/>
        <v>144</v>
      </c>
      <c r="K15" s="80" t="s">
        <v>35</v>
      </c>
      <c r="L15" s="111">
        <f t="shared" si="1"/>
        <v>4.32</v>
      </c>
    </row>
    <row r="16" spans="1:12" s="12" customFormat="1" ht="24.95" customHeight="1" x14ac:dyDescent="0.4">
      <c r="A16" s="118">
        <v>45218</v>
      </c>
      <c r="B16" s="133"/>
      <c r="C16" s="131"/>
      <c r="D16" s="114" t="s">
        <v>23</v>
      </c>
      <c r="E16" s="120">
        <v>1</v>
      </c>
      <c r="F16" s="78"/>
      <c r="G16" s="78"/>
      <c r="H16" s="78"/>
      <c r="I16" s="135"/>
      <c r="J16" s="79">
        <f t="shared" si="0"/>
        <v>0</v>
      </c>
      <c r="K16" s="80" t="s">
        <v>35</v>
      </c>
      <c r="L16" s="111">
        <f t="shared" ref="L16:L33" si="2">J16*3%</f>
        <v>0</v>
      </c>
    </row>
    <row r="17" spans="1:12" s="12" customFormat="1" ht="24.95" customHeight="1" x14ac:dyDescent="0.4">
      <c r="A17" s="118">
        <v>45218</v>
      </c>
      <c r="B17" s="133"/>
      <c r="C17" s="131"/>
      <c r="D17" s="114" t="s">
        <v>17</v>
      </c>
      <c r="E17" s="120">
        <v>2</v>
      </c>
      <c r="F17" s="78">
        <v>100</v>
      </c>
      <c r="G17" s="78"/>
      <c r="H17" s="78"/>
      <c r="I17" s="135"/>
      <c r="J17" s="79">
        <f t="shared" si="0"/>
        <v>100</v>
      </c>
      <c r="K17" s="80" t="s">
        <v>35</v>
      </c>
      <c r="L17" s="111">
        <f t="shared" si="2"/>
        <v>3</v>
      </c>
    </row>
    <row r="18" spans="1:12" s="12" customFormat="1" ht="24.95" customHeight="1" x14ac:dyDescent="0.4">
      <c r="A18" s="118">
        <v>45218</v>
      </c>
      <c r="B18" s="133"/>
      <c r="C18" s="131"/>
      <c r="D18" s="114" t="s">
        <v>18</v>
      </c>
      <c r="E18" s="120">
        <v>2</v>
      </c>
      <c r="F18" s="78">
        <v>38</v>
      </c>
      <c r="G18" s="78"/>
      <c r="H18" s="78"/>
      <c r="I18" s="135"/>
      <c r="J18" s="79">
        <f t="shared" si="0"/>
        <v>38</v>
      </c>
      <c r="K18" s="80" t="s">
        <v>35</v>
      </c>
      <c r="L18" s="111">
        <f t="shared" si="2"/>
        <v>1.1399999999999999</v>
      </c>
    </row>
    <row r="19" spans="1:12" s="12" customFormat="1" ht="24.95" customHeight="1" x14ac:dyDescent="0.4">
      <c r="A19" s="118">
        <v>45218</v>
      </c>
      <c r="B19" s="133"/>
      <c r="C19" s="131"/>
      <c r="D19" s="114" t="s">
        <v>21</v>
      </c>
      <c r="E19" s="120">
        <v>2</v>
      </c>
      <c r="F19" s="78">
        <v>27</v>
      </c>
      <c r="G19" s="78"/>
      <c r="H19" s="78"/>
      <c r="I19" s="135"/>
      <c r="J19" s="79">
        <f t="shared" si="0"/>
        <v>27</v>
      </c>
      <c r="K19" s="80" t="s">
        <v>36</v>
      </c>
      <c r="L19" s="111">
        <f t="shared" si="2"/>
        <v>0.80999999999999994</v>
      </c>
    </row>
    <row r="20" spans="1:12" s="12" customFormat="1" ht="24.95" customHeight="1" x14ac:dyDescent="0.4">
      <c r="A20" s="118">
        <v>45218</v>
      </c>
      <c r="B20" s="133"/>
      <c r="C20" s="131"/>
      <c r="D20" s="114" t="s">
        <v>23</v>
      </c>
      <c r="E20" s="120">
        <v>2</v>
      </c>
      <c r="F20" s="78"/>
      <c r="G20" s="78"/>
      <c r="H20" s="78"/>
      <c r="I20" s="135"/>
      <c r="J20" s="79">
        <f t="shared" si="0"/>
        <v>0</v>
      </c>
      <c r="K20" s="80" t="s">
        <v>36</v>
      </c>
      <c r="L20" s="111">
        <f t="shared" si="2"/>
        <v>0</v>
      </c>
    </row>
    <row r="21" spans="1:12" s="12" customFormat="1" ht="24.95" customHeight="1" x14ac:dyDescent="0.4">
      <c r="A21" s="118">
        <v>45218</v>
      </c>
      <c r="B21" s="133"/>
      <c r="C21" s="131"/>
      <c r="D21" s="114" t="s">
        <v>27</v>
      </c>
      <c r="E21" s="120">
        <v>4</v>
      </c>
      <c r="F21" s="78">
        <v>98</v>
      </c>
      <c r="G21" s="78"/>
      <c r="H21" s="78"/>
      <c r="I21" s="135"/>
      <c r="J21" s="79">
        <f t="shared" si="0"/>
        <v>98</v>
      </c>
      <c r="K21" s="80" t="s">
        <v>36</v>
      </c>
      <c r="L21" s="111">
        <f t="shared" si="2"/>
        <v>2.94</v>
      </c>
    </row>
    <row r="22" spans="1:12" s="12" customFormat="1" ht="24.95" customHeight="1" x14ac:dyDescent="0.4">
      <c r="A22" s="118">
        <v>45221</v>
      </c>
      <c r="B22" s="133"/>
      <c r="C22" s="131"/>
      <c r="D22" s="114" t="s">
        <v>27</v>
      </c>
      <c r="E22" s="120">
        <v>2</v>
      </c>
      <c r="F22" s="78"/>
      <c r="G22" s="78"/>
      <c r="H22" s="78"/>
      <c r="I22" s="135"/>
      <c r="J22" s="79">
        <f t="shared" si="0"/>
        <v>0</v>
      </c>
      <c r="K22" s="80" t="s">
        <v>34</v>
      </c>
      <c r="L22" s="111">
        <f t="shared" si="2"/>
        <v>0</v>
      </c>
    </row>
    <row r="23" spans="1:12" s="12" customFormat="1" ht="24.95" customHeight="1" x14ac:dyDescent="0.4">
      <c r="A23" s="118">
        <v>45221</v>
      </c>
      <c r="B23" s="133"/>
      <c r="C23" s="131"/>
      <c r="D23" s="114" t="s">
        <v>17</v>
      </c>
      <c r="E23" s="120">
        <v>2</v>
      </c>
      <c r="F23" s="78"/>
      <c r="G23" s="78"/>
      <c r="H23" s="78"/>
      <c r="I23" s="135"/>
      <c r="J23" s="79">
        <f t="shared" si="0"/>
        <v>0</v>
      </c>
      <c r="K23" s="80" t="s">
        <v>34</v>
      </c>
      <c r="L23" s="111">
        <f t="shared" si="2"/>
        <v>0</v>
      </c>
    </row>
    <row r="24" spans="1:12" s="12" customFormat="1" ht="24.95" customHeight="1" x14ac:dyDescent="0.4">
      <c r="A24" s="118">
        <v>45221</v>
      </c>
      <c r="B24" s="133"/>
      <c r="C24" s="131"/>
      <c r="D24" s="114" t="s">
        <v>27</v>
      </c>
      <c r="E24" s="120">
        <v>1</v>
      </c>
      <c r="F24" s="78"/>
      <c r="G24" s="78"/>
      <c r="H24" s="78"/>
      <c r="I24" s="135"/>
      <c r="J24" s="79">
        <f t="shared" si="0"/>
        <v>0</v>
      </c>
      <c r="K24" s="80" t="s">
        <v>34</v>
      </c>
      <c r="L24" s="111">
        <f t="shared" si="2"/>
        <v>0</v>
      </c>
    </row>
    <row r="25" spans="1:12" s="12" customFormat="1" ht="24.95" customHeight="1" x14ac:dyDescent="0.4">
      <c r="A25" s="118">
        <v>45223</v>
      </c>
      <c r="B25" s="133"/>
      <c r="C25" s="131"/>
      <c r="D25" s="114" t="s">
        <v>27</v>
      </c>
      <c r="E25" s="120">
        <v>1</v>
      </c>
      <c r="F25" s="78"/>
      <c r="G25" s="78"/>
      <c r="H25" s="78"/>
      <c r="I25" s="135"/>
      <c r="J25" s="79">
        <f t="shared" si="0"/>
        <v>0</v>
      </c>
      <c r="K25" s="80" t="s">
        <v>35</v>
      </c>
      <c r="L25" s="111">
        <f t="shared" si="2"/>
        <v>0</v>
      </c>
    </row>
    <row r="26" spans="1:12" s="12" customFormat="1" ht="24.95" customHeight="1" x14ac:dyDescent="0.4">
      <c r="A26" s="118">
        <v>45223</v>
      </c>
      <c r="B26" s="133"/>
      <c r="C26" s="131"/>
      <c r="D26" s="114" t="s">
        <v>29</v>
      </c>
      <c r="E26" s="120">
        <v>5</v>
      </c>
      <c r="F26" s="78">
        <v>130</v>
      </c>
      <c r="G26" s="78"/>
      <c r="H26" s="78"/>
      <c r="I26" s="135"/>
      <c r="J26" s="79">
        <f t="shared" si="0"/>
        <v>130</v>
      </c>
      <c r="K26" s="80" t="s">
        <v>35</v>
      </c>
      <c r="L26" s="111">
        <f t="shared" si="2"/>
        <v>3.9</v>
      </c>
    </row>
    <row r="27" spans="1:12" s="12" customFormat="1" ht="24.95" customHeight="1" x14ac:dyDescent="0.4">
      <c r="A27" s="118">
        <v>45223</v>
      </c>
      <c r="B27" s="133"/>
      <c r="C27" s="131"/>
      <c r="D27" s="114" t="s">
        <v>21</v>
      </c>
      <c r="E27" s="120">
        <v>1</v>
      </c>
      <c r="F27" s="78">
        <v>20</v>
      </c>
      <c r="G27" s="78"/>
      <c r="H27" s="78"/>
      <c r="I27" s="135"/>
      <c r="J27" s="79">
        <f t="shared" si="0"/>
        <v>20</v>
      </c>
      <c r="K27" s="80" t="s">
        <v>38</v>
      </c>
      <c r="L27" s="111">
        <f t="shared" si="2"/>
        <v>0.6</v>
      </c>
    </row>
    <row r="28" spans="1:12" s="12" customFormat="1" ht="24.95" customHeight="1" x14ac:dyDescent="0.4">
      <c r="A28" s="118">
        <v>45223</v>
      </c>
      <c r="B28" s="133"/>
      <c r="C28" s="131"/>
      <c r="D28" s="114" t="s">
        <v>27</v>
      </c>
      <c r="E28" s="120">
        <v>1</v>
      </c>
      <c r="F28" s="78">
        <v>5</v>
      </c>
      <c r="G28" s="78"/>
      <c r="H28" s="78"/>
      <c r="I28" s="135"/>
      <c r="J28" s="79">
        <f t="shared" si="0"/>
        <v>5</v>
      </c>
      <c r="K28" s="80" t="s">
        <v>38</v>
      </c>
      <c r="L28" s="111">
        <f t="shared" si="2"/>
        <v>0.15</v>
      </c>
    </row>
    <row r="29" spans="1:12" s="12" customFormat="1" ht="24.95" customHeight="1" x14ac:dyDescent="0.4">
      <c r="A29" s="118">
        <v>45223</v>
      </c>
      <c r="B29" s="133"/>
      <c r="C29" s="131"/>
      <c r="D29" s="114" t="s">
        <v>17</v>
      </c>
      <c r="E29" s="120">
        <v>2</v>
      </c>
      <c r="F29" s="78">
        <v>175</v>
      </c>
      <c r="G29" s="78"/>
      <c r="H29" s="78"/>
      <c r="I29" s="135"/>
      <c r="J29" s="79">
        <f t="shared" si="0"/>
        <v>175</v>
      </c>
      <c r="K29" s="80" t="s">
        <v>38</v>
      </c>
      <c r="L29" s="111">
        <f t="shared" si="2"/>
        <v>5.25</v>
      </c>
    </row>
    <row r="30" spans="1:12" s="12" customFormat="1" ht="24.95" customHeight="1" x14ac:dyDescent="0.4">
      <c r="A30" s="118">
        <v>45223</v>
      </c>
      <c r="B30" s="133"/>
      <c r="C30" s="131"/>
      <c r="D30" s="114" t="s">
        <v>27</v>
      </c>
      <c r="E30" s="120">
        <v>3</v>
      </c>
      <c r="F30" s="78">
        <v>386</v>
      </c>
      <c r="G30" s="78"/>
      <c r="H30" s="78"/>
      <c r="I30" s="135"/>
      <c r="J30" s="79">
        <f t="shared" si="0"/>
        <v>386</v>
      </c>
      <c r="K30" s="80" t="s">
        <v>38</v>
      </c>
      <c r="L30" s="111">
        <f t="shared" si="2"/>
        <v>11.58</v>
      </c>
    </row>
    <row r="31" spans="1:12" s="12" customFormat="1" ht="24.95" customHeight="1" x14ac:dyDescent="0.4">
      <c r="A31" s="118">
        <v>45225</v>
      </c>
      <c r="B31" s="133"/>
      <c r="C31" s="131"/>
      <c r="D31" s="114" t="s">
        <v>17</v>
      </c>
      <c r="E31" s="120">
        <v>2</v>
      </c>
      <c r="F31" s="78"/>
      <c r="G31" s="78"/>
      <c r="H31" s="78"/>
      <c r="I31" s="135"/>
      <c r="J31" s="79">
        <f t="shared" si="0"/>
        <v>0</v>
      </c>
      <c r="K31" s="80" t="s">
        <v>34</v>
      </c>
      <c r="L31" s="111">
        <f t="shared" si="2"/>
        <v>0</v>
      </c>
    </row>
    <row r="32" spans="1:12" s="12" customFormat="1" ht="24.95" customHeight="1" x14ac:dyDescent="0.4">
      <c r="A32" s="118">
        <v>45225</v>
      </c>
      <c r="B32" s="133"/>
      <c r="C32" s="131"/>
      <c r="D32" s="114" t="s">
        <v>18</v>
      </c>
      <c r="E32" s="120">
        <v>7</v>
      </c>
      <c r="F32" s="78">
        <v>148</v>
      </c>
      <c r="G32" s="78"/>
      <c r="H32" s="78"/>
      <c r="I32" s="135"/>
      <c r="J32" s="79">
        <f t="shared" si="0"/>
        <v>148</v>
      </c>
      <c r="K32" s="80" t="s">
        <v>34</v>
      </c>
      <c r="L32" s="111">
        <f t="shared" si="2"/>
        <v>4.4399999999999995</v>
      </c>
    </row>
    <row r="33" spans="1:12" s="12" customFormat="1" ht="24.95" customHeight="1" x14ac:dyDescent="0.4">
      <c r="A33" s="118">
        <v>45228</v>
      </c>
      <c r="B33" s="133"/>
      <c r="C33" s="131"/>
      <c r="D33" s="114" t="s">
        <v>27</v>
      </c>
      <c r="E33" s="120">
        <v>4</v>
      </c>
      <c r="F33" s="78">
        <v>882</v>
      </c>
      <c r="G33" s="78"/>
      <c r="H33" s="78"/>
      <c r="I33" s="135"/>
      <c r="J33" s="79">
        <f t="shared" si="0"/>
        <v>882</v>
      </c>
      <c r="K33" s="80" t="s">
        <v>38</v>
      </c>
      <c r="L33" s="111">
        <f t="shared" si="2"/>
        <v>26.459999999999997</v>
      </c>
    </row>
    <row r="34" spans="1:12" s="12" customFormat="1" ht="24.95" customHeight="1" x14ac:dyDescent="0.4">
      <c r="A34" s="118">
        <v>45228</v>
      </c>
      <c r="B34" s="133"/>
      <c r="C34" s="131"/>
      <c r="D34" s="114" t="s">
        <v>17</v>
      </c>
      <c r="E34" s="120">
        <v>3</v>
      </c>
      <c r="F34" s="78">
        <v>120</v>
      </c>
      <c r="G34" s="78"/>
      <c r="H34" s="78"/>
      <c r="I34" s="135"/>
      <c r="J34" s="79">
        <f t="shared" si="0"/>
        <v>120</v>
      </c>
      <c r="K34" s="80" t="s">
        <v>38</v>
      </c>
      <c r="L34" s="111">
        <f t="shared" ref="L34:L95" si="3">J34*3%</f>
        <v>3.5999999999999996</v>
      </c>
    </row>
    <row r="35" spans="1:12" s="12" customFormat="1" ht="24.95" customHeight="1" x14ac:dyDescent="0.4">
      <c r="A35" s="118">
        <v>45228</v>
      </c>
      <c r="B35" s="133"/>
      <c r="C35" s="131"/>
      <c r="D35" s="114" t="s">
        <v>18</v>
      </c>
      <c r="E35" s="120">
        <v>1</v>
      </c>
      <c r="F35" s="78"/>
      <c r="G35" s="78"/>
      <c r="H35" s="78"/>
      <c r="I35" s="135"/>
      <c r="J35" s="79">
        <f t="shared" si="0"/>
        <v>0</v>
      </c>
      <c r="K35" s="80" t="s">
        <v>38</v>
      </c>
      <c r="L35" s="111">
        <f t="shared" si="3"/>
        <v>0</v>
      </c>
    </row>
    <row r="36" spans="1:12" s="12" customFormat="1" ht="24.95" customHeight="1" x14ac:dyDescent="0.4">
      <c r="A36" s="118">
        <v>45228</v>
      </c>
      <c r="B36" s="133"/>
      <c r="C36" s="131"/>
      <c r="D36" s="114" t="s">
        <v>21</v>
      </c>
      <c r="E36" s="120">
        <v>2</v>
      </c>
      <c r="F36" s="78">
        <v>193</v>
      </c>
      <c r="G36" s="78"/>
      <c r="H36" s="78"/>
      <c r="I36" s="135"/>
      <c r="J36" s="79">
        <f t="shared" si="0"/>
        <v>193</v>
      </c>
      <c r="K36" s="80" t="s">
        <v>38</v>
      </c>
      <c r="L36" s="111">
        <f t="shared" si="3"/>
        <v>5.79</v>
      </c>
    </row>
    <row r="37" spans="1:12" s="12" customFormat="1" ht="24.95" customHeight="1" x14ac:dyDescent="0.4">
      <c r="A37" s="118">
        <v>45231</v>
      </c>
      <c r="B37" s="133"/>
      <c r="C37" s="131"/>
      <c r="D37" s="114" t="s">
        <v>21</v>
      </c>
      <c r="E37" s="136">
        <v>2</v>
      </c>
      <c r="F37" s="78">
        <v>3</v>
      </c>
      <c r="G37" s="78"/>
      <c r="H37" s="78"/>
      <c r="I37" s="135"/>
      <c r="J37" s="79">
        <f t="shared" si="0"/>
        <v>3</v>
      </c>
      <c r="K37" s="80" t="s">
        <v>34</v>
      </c>
      <c r="L37" s="111">
        <f t="shared" si="3"/>
        <v>0.09</v>
      </c>
    </row>
    <row r="38" spans="1:12" s="12" customFormat="1" ht="24.95" customHeight="1" x14ac:dyDescent="0.4">
      <c r="A38" s="118">
        <v>45231</v>
      </c>
      <c r="B38" s="133"/>
      <c r="C38" s="131"/>
      <c r="D38" s="114" t="s">
        <v>27</v>
      </c>
      <c r="E38" s="136">
        <v>2</v>
      </c>
      <c r="F38" s="78">
        <v>178</v>
      </c>
      <c r="G38" s="78"/>
      <c r="H38" s="78"/>
      <c r="I38" s="135"/>
      <c r="J38" s="79">
        <f t="shared" si="0"/>
        <v>178</v>
      </c>
      <c r="K38" s="80" t="s">
        <v>34</v>
      </c>
      <c r="L38" s="111">
        <f t="shared" si="3"/>
        <v>5.34</v>
      </c>
    </row>
    <row r="39" spans="1:12" s="12" customFormat="1" ht="24.95" customHeight="1" x14ac:dyDescent="0.4">
      <c r="A39" s="118">
        <v>45231</v>
      </c>
      <c r="B39" s="133"/>
      <c r="C39" s="131"/>
      <c r="D39" s="114" t="s">
        <v>17</v>
      </c>
      <c r="E39" s="136">
        <v>6</v>
      </c>
      <c r="F39" s="78">
        <v>160</v>
      </c>
      <c r="G39" s="78"/>
      <c r="H39" s="78"/>
      <c r="I39" s="135"/>
      <c r="J39" s="79">
        <f t="shared" si="0"/>
        <v>160</v>
      </c>
      <c r="K39" s="80" t="s">
        <v>34</v>
      </c>
      <c r="L39" s="111">
        <f t="shared" si="3"/>
        <v>4.8</v>
      </c>
    </row>
    <row r="40" spans="1:12" s="12" customFormat="1" ht="24.95" customHeight="1" x14ac:dyDescent="0.4">
      <c r="A40" s="118">
        <v>45231</v>
      </c>
      <c r="B40" s="133"/>
      <c r="C40" s="131"/>
      <c r="D40" s="114" t="s">
        <v>18</v>
      </c>
      <c r="E40" s="136">
        <v>3</v>
      </c>
      <c r="F40" s="78">
        <v>18</v>
      </c>
      <c r="G40" s="78"/>
      <c r="H40" s="78"/>
      <c r="I40" s="135"/>
      <c r="J40" s="79">
        <f t="shared" si="0"/>
        <v>18</v>
      </c>
      <c r="K40" s="80" t="s">
        <v>34</v>
      </c>
      <c r="L40" s="111">
        <f t="shared" si="3"/>
        <v>0.54</v>
      </c>
    </row>
    <row r="41" spans="1:12" s="12" customFormat="1" ht="24.95" customHeight="1" x14ac:dyDescent="0.4">
      <c r="A41" s="118">
        <v>45232</v>
      </c>
      <c r="B41" s="133"/>
      <c r="C41" s="131"/>
      <c r="D41" s="114" t="s">
        <v>27</v>
      </c>
      <c r="E41" s="136">
        <v>6</v>
      </c>
      <c r="F41" s="78">
        <v>217</v>
      </c>
      <c r="G41" s="78"/>
      <c r="H41" s="78"/>
      <c r="I41" s="135"/>
      <c r="J41" s="79">
        <f t="shared" si="0"/>
        <v>217</v>
      </c>
      <c r="K41" s="80" t="s">
        <v>35</v>
      </c>
      <c r="L41" s="111">
        <f t="shared" si="3"/>
        <v>6.51</v>
      </c>
    </row>
    <row r="42" spans="1:12" s="12" customFormat="1" ht="24.95" customHeight="1" x14ac:dyDescent="0.4">
      <c r="A42" s="118">
        <v>45232</v>
      </c>
      <c r="B42" s="133"/>
      <c r="C42" s="131"/>
      <c r="D42" s="114" t="s">
        <v>29</v>
      </c>
      <c r="E42" s="136">
        <v>4</v>
      </c>
      <c r="F42" s="78">
        <v>457</v>
      </c>
      <c r="G42" s="78"/>
      <c r="H42" s="78"/>
      <c r="I42" s="135"/>
      <c r="J42" s="79">
        <f t="shared" si="0"/>
        <v>457</v>
      </c>
      <c r="K42" s="80" t="s">
        <v>35</v>
      </c>
      <c r="L42" s="111">
        <f t="shared" si="3"/>
        <v>13.709999999999999</v>
      </c>
    </row>
    <row r="43" spans="1:12" s="12" customFormat="1" ht="24.95" customHeight="1" x14ac:dyDescent="0.4">
      <c r="A43" s="118">
        <v>45232</v>
      </c>
      <c r="B43" s="133"/>
      <c r="C43" s="131"/>
      <c r="D43" s="114" t="s">
        <v>21</v>
      </c>
      <c r="E43" s="136">
        <v>3</v>
      </c>
      <c r="F43" s="78">
        <v>54</v>
      </c>
      <c r="G43" s="78"/>
      <c r="H43" s="78"/>
      <c r="I43" s="135"/>
      <c r="J43" s="79">
        <f t="shared" si="0"/>
        <v>54</v>
      </c>
      <c r="K43" s="80" t="s">
        <v>35</v>
      </c>
      <c r="L43" s="111">
        <f t="shared" si="3"/>
        <v>1.6199999999999999</v>
      </c>
    </row>
    <row r="44" spans="1:12" s="12" customFormat="1" ht="24.95" customHeight="1" x14ac:dyDescent="0.4">
      <c r="A44" s="115">
        <v>45233</v>
      </c>
      <c r="B44" s="130"/>
      <c r="C44" s="131"/>
      <c r="D44" s="114" t="s">
        <v>31</v>
      </c>
      <c r="E44" s="116">
        <v>2</v>
      </c>
      <c r="F44" s="78">
        <v>175</v>
      </c>
      <c r="G44" s="78"/>
      <c r="H44" s="78"/>
      <c r="I44" s="135"/>
      <c r="J44" s="79">
        <f t="shared" si="0"/>
        <v>175</v>
      </c>
      <c r="K44" s="123" t="s">
        <v>37</v>
      </c>
      <c r="L44" s="111">
        <f t="shared" si="3"/>
        <v>5.25</v>
      </c>
    </row>
    <row r="45" spans="1:12" s="12" customFormat="1" ht="24.95" customHeight="1" x14ac:dyDescent="0.4">
      <c r="A45" s="115">
        <v>45233</v>
      </c>
      <c r="B45" s="130"/>
      <c r="C45" s="131"/>
      <c r="D45" s="114" t="s">
        <v>17</v>
      </c>
      <c r="E45" s="116">
        <v>6</v>
      </c>
      <c r="F45" s="78">
        <v>15</v>
      </c>
      <c r="G45" s="78"/>
      <c r="H45" s="78"/>
      <c r="I45" s="135"/>
      <c r="J45" s="79">
        <f t="shared" si="0"/>
        <v>15</v>
      </c>
      <c r="K45" s="123" t="s">
        <v>37</v>
      </c>
      <c r="L45" s="111">
        <f t="shared" si="3"/>
        <v>0.44999999999999996</v>
      </c>
    </row>
    <row r="46" spans="1:12" s="12" customFormat="1" ht="24.95" customHeight="1" x14ac:dyDescent="0.4">
      <c r="A46" s="115">
        <v>45233</v>
      </c>
      <c r="B46" s="130"/>
      <c r="C46" s="131"/>
      <c r="D46" s="114" t="s">
        <v>18</v>
      </c>
      <c r="E46" s="116">
        <v>3</v>
      </c>
      <c r="F46" s="78">
        <v>63</v>
      </c>
      <c r="G46" s="78"/>
      <c r="H46" s="78"/>
      <c r="I46" s="135"/>
      <c r="J46" s="79">
        <f t="shared" si="0"/>
        <v>63</v>
      </c>
      <c r="K46" s="123" t="s">
        <v>37</v>
      </c>
      <c r="L46" s="111">
        <f t="shared" si="3"/>
        <v>1.89</v>
      </c>
    </row>
    <row r="47" spans="1:12" s="12" customFormat="1" ht="24.95" customHeight="1" x14ac:dyDescent="0.4">
      <c r="A47" s="115">
        <v>45233</v>
      </c>
      <c r="B47" s="130"/>
      <c r="C47" s="131"/>
      <c r="D47" s="114" t="s">
        <v>27</v>
      </c>
      <c r="E47" s="116">
        <v>2</v>
      </c>
      <c r="F47" s="78">
        <v>115</v>
      </c>
      <c r="G47" s="78"/>
      <c r="H47" s="78"/>
      <c r="I47" s="135"/>
      <c r="J47" s="79">
        <f t="shared" si="0"/>
        <v>115</v>
      </c>
      <c r="K47" s="123" t="s">
        <v>37</v>
      </c>
      <c r="L47" s="111">
        <f t="shared" si="3"/>
        <v>3.4499999999999997</v>
      </c>
    </row>
    <row r="48" spans="1:12" s="12" customFormat="1" ht="24.95" customHeight="1" x14ac:dyDescent="0.4">
      <c r="A48" s="115">
        <v>45235</v>
      </c>
      <c r="B48" s="130"/>
      <c r="C48" s="131"/>
      <c r="D48" s="114" t="s">
        <v>23</v>
      </c>
      <c r="E48" s="116">
        <v>3</v>
      </c>
      <c r="F48" s="78">
        <v>60</v>
      </c>
      <c r="G48" s="78"/>
      <c r="H48" s="78"/>
      <c r="I48" s="135"/>
      <c r="J48" s="79">
        <f t="shared" si="0"/>
        <v>60</v>
      </c>
      <c r="K48" s="80" t="s">
        <v>36</v>
      </c>
      <c r="L48" s="111">
        <f t="shared" si="3"/>
        <v>1.7999999999999998</v>
      </c>
    </row>
    <row r="49" spans="1:12" s="12" customFormat="1" ht="24.95" customHeight="1" x14ac:dyDescent="0.4">
      <c r="A49" s="115">
        <v>45235</v>
      </c>
      <c r="B49" s="130"/>
      <c r="C49" s="131"/>
      <c r="D49" s="114" t="s">
        <v>23</v>
      </c>
      <c r="E49" s="116">
        <v>2</v>
      </c>
      <c r="F49" s="78">
        <v>60</v>
      </c>
      <c r="G49" s="78"/>
      <c r="H49" s="78"/>
      <c r="I49" s="135"/>
      <c r="J49" s="79">
        <f t="shared" si="0"/>
        <v>60</v>
      </c>
      <c r="K49" s="80" t="s">
        <v>36</v>
      </c>
      <c r="L49" s="111">
        <f t="shared" si="3"/>
        <v>1.7999999999999998</v>
      </c>
    </row>
    <row r="50" spans="1:12" s="12" customFormat="1" ht="24.95" customHeight="1" x14ac:dyDescent="0.4">
      <c r="A50" s="115">
        <v>45235</v>
      </c>
      <c r="B50" s="130"/>
      <c r="C50" s="131"/>
      <c r="D50" s="114" t="s">
        <v>31</v>
      </c>
      <c r="E50" s="116">
        <v>2</v>
      </c>
      <c r="F50" s="78"/>
      <c r="G50" s="78"/>
      <c r="H50" s="78"/>
      <c r="I50" s="135"/>
      <c r="J50" s="79">
        <f t="shared" si="0"/>
        <v>0</v>
      </c>
      <c r="K50" s="80" t="s">
        <v>36</v>
      </c>
      <c r="L50" s="111">
        <f t="shared" si="3"/>
        <v>0</v>
      </c>
    </row>
    <row r="51" spans="1:12" s="12" customFormat="1" ht="24.95" customHeight="1" x14ac:dyDescent="0.4">
      <c r="A51" s="115">
        <v>45235</v>
      </c>
      <c r="B51" s="130"/>
      <c r="C51" s="131"/>
      <c r="D51" s="114" t="s">
        <v>18</v>
      </c>
      <c r="E51" s="116">
        <v>2</v>
      </c>
      <c r="F51" s="78">
        <v>145</v>
      </c>
      <c r="G51" s="78"/>
      <c r="H51" s="78"/>
      <c r="I51" s="135"/>
      <c r="J51" s="79">
        <f t="shared" si="0"/>
        <v>145</v>
      </c>
      <c r="K51" s="80" t="s">
        <v>36</v>
      </c>
      <c r="L51" s="111">
        <f t="shared" si="3"/>
        <v>4.3499999999999996</v>
      </c>
    </row>
    <row r="52" spans="1:12" s="12" customFormat="1" ht="24.95" customHeight="1" x14ac:dyDescent="0.4">
      <c r="A52" s="115">
        <v>45235</v>
      </c>
      <c r="B52" s="130"/>
      <c r="C52" s="131"/>
      <c r="D52" s="114" t="s">
        <v>23</v>
      </c>
      <c r="E52" s="116">
        <v>1</v>
      </c>
      <c r="F52" s="78">
        <v>159</v>
      </c>
      <c r="G52" s="78"/>
      <c r="H52" s="78"/>
      <c r="I52" s="135"/>
      <c r="J52" s="79">
        <f t="shared" si="0"/>
        <v>159</v>
      </c>
      <c r="K52" s="80" t="s">
        <v>36</v>
      </c>
      <c r="L52" s="111">
        <f t="shared" si="3"/>
        <v>4.7699999999999996</v>
      </c>
    </row>
    <row r="53" spans="1:12" s="12" customFormat="1" ht="24.95" customHeight="1" x14ac:dyDescent="0.4">
      <c r="A53" s="115">
        <v>45235</v>
      </c>
      <c r="B53" s="130"/>
      <c r="C53" s="131"/>
      <c r="D53" s="114" t="s">
        <v>27</v>
      </c>
      <c r="E53" s="116">
        <v>3</v>
      </c>
      <c r="F53" s="78"/>
      <c r="G53" s="78"/>
      <c r="H53" s="78"/>
      <c r="I53" s="135"/>
      <c r="J53" s="79">
        <f t="shared" si="0"/>
        <v>0</v>
      </c>
      <c r="K53" s="80" t="s">
        <v>36</v>
      </c>
      <c r="L53" s="111">
        <f t="shared" si="3"/>
        <v>0</v>
      </c>
    </row>
    <row r="54" spans="1:12" s="12" customFormat="1" ht="24.95" customHeight="1" x14ac:dyDescent="0.4">
      <c r="A54" s="115">
        <v>45235</v>
      </c>
      <c r="B54" s="130"/>
      <c r="C54" s="131"/>
      <c r="D54" s="114" t="s">
        <v>31</v>
      </c>
      <c r="E54" s="116">
        <v>2</v>
      </c>
      <c r="F54" s="78"/>
      <c r="G54" s="78"/>
      <c r="H54" s="78"/>
      <c r="I54" s="135"/>
      <c r="J54" s="79">
        <f t="shared" si="0"/>
        <v>0</v>
      </c>
      <c r="K54" s="80" t="s">
        <v>36</v>
      </c>
      <c r="L54" s="111">
        <f t="shared" si="3"/>
        <v>0</v>
      </c>
    </row>
    <row r="55" spans="1:12" s="12" customFormat="1" ht="24.95" customHeight="1" x14ac:dyDescent="0.4">
      <c r="A55" s="115">
        <v>45235</v>
      </c>
      <c r="B55" s="130"/>
      <c r="C55" s="131"/>
      <c r="D55" s="114" t="s">
        <v>27</v>
      </c>
      <c r="E55" s="116">
        <v>18</v>
      </c>
      <c r="F55" s="78">
        <v>355</v>
      </c>
      <c r="G55" s="78"/>
      <c r="H55" s="78"/>
      <c r="I55" s="135"/>
      <c r="J55" s="79">
        <f t="shared" si="0"/>
        <v>355</v>
      </c>
      <c r="K55" s="80" t="s">
        <v>38</v>
      </c>
      <c r="L55" s="111">
        <f t="shared" si="3"/>
        <v>10.65</v>
      </c>
    </row>
    <row r="56" spans="1:12" s="12" customFormat="1" ht="24.95" customHeight="1" x14ac:dyDescent="0.4">
      <c r="A56" s="118">
        <v>45237</v>
      </c>
      <c r="B56" s="133"/>
      <c r="C56" s="132"/>
      <c r="D56" s="114" t="s">
        <v>17</v>
      </c>
      <c r="E56" s="116">
        <v>2</v>
      </c>
      <c r="F56" s="78">
        <v>5</v>
      </c>
      <c r="G56" s="78"/>
      <c r="H56" s="78"/>
      <c r="I56" s="135"/>
      <c r="J56" s="79">
        <f t="shared" si="0"/>
        <v>5</v>
      </c>
      <c r="K56" s="80" t="s">
        <v>35</v>
      </c>
      <c r="L56" s="111">
        <f t="shared" si="3"/>
        <v>0.15</v>
      </c>
    </row>
    <row r="57" spans="1:12" s="12" customFormat="1" ht="24.95" customHeight="1" x14ac:dyDescent="0.4">
      <c r="A57" s="118">
        <v>45237</v>
      </c>
      <c r="B57" s="133"/>
      <c r="C57" s="132"/>
      <c r="D57" s="114" t="s">
        <v>23</v>
      </c>
      <c r="E57" s="116">
        <v>5</v>
      </c>
      <c r="F57" s="78">
        <v>257</v>
      </c>
      <c r="G57" s="78"/>
      <c r="H57" s="78"/>
      <c r="I57" s="135"/>
      <c r="J57" s="79">
        <f t="shared" si="0"/>
        <v>257</v>
      </c>
      <c r="K57" s="80" t="s">
        <v>35</v>
      </c>
      <c r="L57" s="111">
        <f t="shared" si="3"/>
        <v>7.71</v>
      </c>
    </row>
    <row r="58" spans="1:12" s="12" customFormat="1" ht="24.95" customHeight="1" x14ac:dyDescent="0.4">
      <c r="A58" s="118">
        <v>45237</v>
      </c>
      <c r="B58" s="133"/>
      <c r="C58" s="132"/>
      <c r="D58" s="114" t="s">
        <v>23</v>
      </c>
      <c r="E58" s="116">
        <v>2</v>
      </c>
      <c r="F58" s="78"/>
      <c r="G58" s="78"/>
      <c r="H58" s="78"/>
      <c r="I58" s="135"/>
      <c r="J58" s="79">
        <f t="shared" si="0"/>
        <v>0</v>
      </c>
      <c r="K58" s="80" t="s">
        <v>35</v>
      </c>
      <c r="L58" s="111">
        <f t="shared" si="3"/>
        <v>0</v>
      </c>
    </row>
    <row r="59" spans="1:12" s="12" customFormat="1" ht="24.95" customHeight="1" x14ac:dyDescent="0.4">
      <c r="A59" s="118">
        <v>45237</v>
      </c>
      <c r="B59" s="133"/>
      <c r="C59" s="132"/>
      <c r="D59" s="114" t="s">
        <v>21</v>
      </c>
      <c r="E59" s="116">
        <v>3</v>
      </c>
      <c r="F59" s="78">
        <v>128</v>
      </c>
      <c r="G59" s="78"/>
      <c r="H59" s="78"/>
      <c r="I59" s="135"/>
      <c r="J59" s="79">
        <f t="shared" si="0"/>
        <v>128</v>
      </c>
      <c r="K59" s="80" t="s">
        <v>35</v>
      </c>
      <c r="L59" s="111">
        <f t="shared" si="3"/>
        <v>3.84</v>
      </c>
    </row>
    <row r="60" spans="1:12" s="12" customFormat="1" ht="24.95" customHeight="1" x14ac:dyDescent="0.4">
      <c r="A60" s="118">
        <v>45237</v>
      </c>
      <c r="B60" s="133"/>
      <c r="C60" s="132"/>
      <c r="D60" s="114" t="s">
        <v>17</v>
      </c>
      <c r="E60" s="116">
        <v>3</v>
      </c>
      <c r="F60" s="78">
        <v>332</v>
      </c>
      <c r="G60" s="78"/>
      <c r="H60" s="78"/>
      <c r="I60" s="135"/>
      <c r="J60" s="79">
        <f t="shared" si="0"/>
        <v>332</v>
      </c>
      <c r="K60" s="80" t="s">
        <v>35</v>
      </c>
      <c r="L60" s="111">
        <f t="shared" si="3"/>
        <v>9.9599999999999991</v>
      </c>
    </row>
    <row r="61" spans="1:12" s="12" customFormat="1" ht="24.95" customHeight="1" x14ac:dyDescent="0.4">
      <c r="A61" s="118">
        <v>45237</v>
      </c>
      <c r="B61" s="133"/>
      <c r="C61" s="132"/>
      <c r="D61" s="114" t="s">
        <v>27</v>
      </c>
      <c r="E61" s="116">
        <v>11</v>
      </c>
      <c r="F61" s="78">
        <v>646</v>
      </c>
      <c r="G61" s="78"/>
      <c r="H61" s="78"/>
      <c r="I61" s="135"/>
      <c r="J61" s="79">
        <f t="shared" si="0"/>
        <v>646</v>
      </c>
      <c r="K61" s="80" t="s">
        <v>36</v>
      </c>
      <c r="L61" s="111">
        <f t="shared" si="3"/>
        <v>19.38</v>
      </c>
    </row>
    <row r="62" spans="1:12" s="12" customFormat="1" ht="24.95" customHeight="1" x14ac:dyDescent="0.4">
      <c r="A62" s="118">
        <v>45237</v>
      </c>
      <c r="B62" s="133"/>
      <c r="C62" s="132"/>
      <c r="D62" s="114" t="s">
        <v>21</v>
      </c>
      <c r="E62" s="116">
        <v>4</v>
      </c>
      <c r="F62" s="78">
        <v>7</v>
      </c>
      <c r="G62" s="78"/>
      <c r="H62" s="78"/>
      <c r="I62" s="135"/>
      <c r="J62" s="79">
        <f t="shared" si="0"/>
        <v>7</v>
      </c>
      <c r="K62" s="80" t="s">
        <v>36</v>
      </c>
      <c r="L62" s="111">
        <f t="shared" si="3"/>
        <v>0.21</v>
      </c>
    </row>
    <row r="63" spans="1:12" s="12" customFormat="1" ht="24.95" customHeight="1" x14ac:dyDescent="0.4">
      <c r="A63" s="118">
        <v>45239</v>
      </c>
      <c r="B63" s="133"/>
      <c r="C63" s="132"/>
      <c r="D63" s="114" t="s">
        <v>23</v>
      </c>
      <c r="E63" s="116">
        <v>2</v>
      </c>
      <c r="F63" s="78"/>
      <c r="G63" s="78"/>
      <c r="H63" s="78"/>
      <c r="I63" s="135"/>
      <c r="J63" s="79">
        <f t="shared" ref="J63:J126" si="4">SUM(F63:H63)</f>
        <v>0</v>
      </c>
      <c r="K63" s="80" t="s">
        <v>38</v>
      </c>
      <c r="L63" s="111">
        <f t="shared" si="3"/>
        <v>0</v>
      </c>
    </row>
    <row r="64" spans="1:12" s="12" customFormat="1" ht="24.95" customHeight="1" x14ac:dyDescent="0.4">
      <c r="A64" s="118">
        <v>45239</v>
      </c>
      <c r="B64" s="133"/>
      <c r="C64" s="132"/>
      <c r="D64" s="114" t="s">
        <v>18</v>
      </c>
      <c r="E64" s="116">
        <v>2</v>
      </c>
      <c r="F64" s="78">
        <v>120</v>
      </c>
      <c r="G64" s="78"/>
      <c r="H64" s="78"/>
      <c r="I64" s="135"/>
      <c r="J64" s="79">
        <f t="shared" si="4"/>
        <v>120</v>
      </c>
      <c r="K64" s="80" t="s">
        <v>38</v>
      </c>
      <c r="L64" s="111">
        <f t="shared" si="3"/>
        <v>3.5999999999999996</v>
      </c>
    </row>
    <row r="65" spans="1:12" s="12" customFormat="1" ht="24.95" customHeight="1" x14ac:dyDescent="0.4">
      <c r="A65" s="118">
        <v>45239</v>
      </c>
      <c r="B65" s="133"/>
      <c r="C65" s="132"/>
      <c r="D65" s="114" t="s">
        <v>27</v>
      </c>
      <c r="E65" s="116">
        <v>2</v>
      </c>
      <c r="F65" s="78"/>
      <c r="G65" s="78"/>
      <c r="H65" s="78"/>
      <c r="I65" s="135"/>
      <c r="J65" s="79">
        <f t="shared" si="4"/>
        <v>0</v>
      </c>
      <c r="K65" s="80" t="s">
        <v>38</v>
      </c>
      <c r="L65" s="111">
        <f t="shared" si="3"/>
        <v>0</v>
      </c>
    </row>
    <row r="66" spans="1:12" s="12" customFormat="1" ht="24.95" customHeight="1" x14ac:dyDescent="0.4">
      <c r="A66" s="118">
        <v>45239</v>
      </c>
      <c r="B66" s="133"/>
      <c r="C66" s="132"/>
      <c r="D66" s="114" t="s">
        <v>23</v>
      </c>
      <c r="E66" s="116">
        <v>4</v>
      </c>
      <c r="F66" s="78">
        <v>62</v>
      </c>
      <c r="G66" s="78"/>
      <c r="H66" s="78"/>
      <c r="I66" s="135"/>
      <c r="J66" s="79">
        <f t="shared" si="4"/>
        <v>62</v>
      </c>
      <c r="K66" s="80" t="s">
        <v>34</v>
      </c>
      <c r="L66" s="111">
        <f t="shared" si="3"/>
        <v>1.8599999999999999</v>
      </c>
    </row>
    <row r="67" spans="1:12" s="12" customFormat="1" ht="24.95" customHeight="1" x14ac:dyDescent="0.4">
      <c r="A67" s="118">
        <v>45239</v>
      </c>
      <c r="B67" s="133"/>
      <c r="C67" s="132"/>
      <c r="D67" s="114" t="s">
        <v>17</v>
      </c>
      <c r="E67" s="116">
        <v>3</v>
      </c>
      <c r="F67" s="78">
        <v>10</v>
      </c>
      <c r="G67" s="78"/>
      <c r="H67" s="78"/>
      <c r="I67" s="135"/>
      <c r="J67" s="79">
        <f t="shared" si="4"/>
        <v>10</v>
      </c>
      <c r="K67" s="80" t="s">
        <v>34</v>
      </c>
      <c r="L67" s="111">
        <f t="shared" si="3"/>
        <v>0.3</v>
      </c>
    </row>
    <row r="68" spans="1:12" s="12" customFormat="1" ht="24.95" customHeight="1" x14ac:dyDescent="0.4">
      <c r="A68" s="118">
        <v>45239</v>
      </c>
      <c r="B68" s="133"/>
      <c r="C68" s="132"/>
      <c r="D68" s="114" t="s">
        <v>27</v>
      </c>
      <c r="E68" s="116">
        <v>5</v>
      </c>
      <c r="F68" s="78">
        <v>5</v>
      </c>
      <c r="G68" s="78"/>
      <c r="H68" s="78"/>
      <c r="I68" s="135"/>
      <c r="J68" s="79">
        <f t="shared" si="4"/>
        <v>5</v>
      </c>
      <c r="K68" s="80" t="s">
        <v>34</v>
      </c>
      <c r="L68" s="111">
        <f t="shared" si="3"/>
        <v>0.15</v>
      </c>
    </row>
    <row r="69" spans="1:12" s="12" customFormat="1" ht="24.95" customHeight="1" x14ac:dyDescent="0.4">
      <c r="A69" s="115">
        <v>45240</v>
      </c>
      <c r="B69" s="130"/>
      <c r="C69" s="131"/>
      <c r="D69" s="114" t="s">
        <v>17</v>
      </c>
      <c r="E69" s="116">
        <v>2</v>
      </c>
      <c r="F69" s="78">
        <v>5</v>
      </c>
      <c r="G69" s="78"/>
      <c r="H69" s="78"/>
      <c r="I69" s="135"/>
      <c r="J69" s="79">
        <f t="shared" si="4"/>
        <v>5</v>
      </c>
      <c r="K69" s="80" t="s">
        <v>35</v>
      </c>
      <c r="L69" s="111">
        <f t="shared" si="3"/>
        <v>0.15</v>
      </c>
    </row>
    <row r="70" spans="1:12" s="12" customFormat="1" ht="24.95" customHeight="1" x14ac:dyDescent="0.4">
      <c r="A70" s="115">
        <v>45240</v>
      </c>
      <c r="B70" s="130"/>
      <c r="C70" s="131"/>
      <c r="D70" s="114" t="s">
        <v>18</v>
      </c>
      <c r="E70" s="116">
        <v>2</v>
      </c>
      <c r="F70" s="78"/>
      <c r="G70" s="78"/>
      <c r="H70" s="78"/>
      <c r="I70" s="135"/>
      <c r="J70" s="79">
        <f t="shared" si="4"/>
        <v>0</v>
      </c>
      <c r="K70" s="80" t="s">
        <v>35</v>
      </c>
      <c r="L70" s="111">
        <f t="shared" si="3"/>
        <v>0</v>
      </c>
    </row>
    <row r="71" spans="1:12" s="12" customFormat="1" ht="24.95" customHeight="1" x14ac:dyDescent="0.4">
      <c r="A71" s="115">
        <v>45240</v>
      </c>
      <c r="B71" s="130"/>
      <c r="C71" s="131"/>
      <c r="D71" s="114" t="s">
        <v>17</v>
      </c>
      <c r="E71" s="116">
        <v>5</v>
      </c>
      <c r="F71" s="78">
        <v>325</v>
      </c>
      <c r="G71" s="78"/>
      <c r="H71" s="78"/>
      <c r="I71" s="135"/>
      <c r="J71" s="79">
        <f t="shared" si="4"/>
        <v>325</v>
      </c>
      <c r="K71" s="80" t="s">
        <v>34</v>
      </c>
      <c r="L71" s="111">
        <f t="shared" si="3"/>
        <v>9.75</v>
      </c>
    </row>
    <row r="72" spans="1:12" s="12" customFormat="1" ht="24.95" customHeight="1" x14ac:dyDescent="0.4">
      <c r="A72" s="115">
        <v>45240</v>
      </c>
      <c r="B72" s="130"/>
      <c r="C72" s="131"/>
      <c r="D72" s="114" t="s">
        <v>18</v>
      </c>
      <c r="E72" s="116">
        <v>4</v>
      </c>
      <c r="F72" s="78">
        <v>75</v>
      </c>
      <c r="G72" s="78"/>
      <c r="H72" s="78"/>
      <c r="I72" s="135"/>
      <c r="J72" s="79">
        <f t="shared" si="4"/>
        <v>75</v>
      </c>
      <c r="K72" s="80" t="s">
        <v>34</v>
      </c>
      <c r="L72" s="111">
        <f t="shared" si="3"/>
        <v>2.25</v>
      </c>
    </row>
    <row r="73" spans="1:12" s="12" customFormat="1" ht="24.95" customHeight="1" x14ac:dyDescent="0.4">
      <c r="A73" s="115">
        <v>45240</v>
      </c>
      <c r="B73" s="130"/>
      <c r="C73" s="131"/>
      <c r="D73" s="114" t="s">
        <v>17</v>
      </c>
      <c r="E73" s="116">
        <v>2</v>
      </c>
      <c r="F73" s="78"/>
      <c r="G73" s="78"/>
      <c r="H73" s="78"/>
      <c r="I73" s="135"/>
      <c r="J73" s="79">
        <f t="shared" si="4"/>
        <v>0</v>
      </c>
      <c r="K73" s="80" t="s">
        <v>35</v>
      </c>
      <c r="L73" s="111">
        <f t="shared" si="3"/>
        <v>0</v>
      </c>
    </row>
    <row r="74" spans="1:12" s="12" customFormat="1" ht="24.95" customHeight="1" x14ac:dyDescent="0.4">
      <c r="A74" s="115">
        <v>45240</v>
      </c>
      <c r="B74" s="130"/>
      <c r="C74" s="131"/>
      <c r="D74" s="114" t="s">
        <v>23</v>
      </c>
      <c r="E74" s="116">
        <v>2</v>
      </c>
      <c r="F74" s="78">
        <v>25</v>
      </c>
      <c r="G74" s="78"/>
      <c r="H74" s="78"/>
      <c r="I74" s="135"/>
      <c r="J74" s="79">
        <f t="shared" ref="J74:J76" si="5">SUM(F74:H74)</f>
        <v>25</v>
      </c>
      <c r="K74" s="80" t="s">
        <v>34</v>
      </c>
      <c r="L74" s="111">
        <f t="shared" ref="L74:L76" si="6">J74*3%</f>
        <v>0.75</v>
      </c>
    </row>
    <row r="75" spans="1:12" s="12" customFormat="1" ht="24.95" customHeight="1" x14ac:dyDescent="0.4">
      <c r="A75" s="115">
        <v>45240</v>
      </c>
      <c r="B75" s="130"/>
      <c r="C75" s="131"/>
      <c r="D75" s="114" t="s">
        <v>21</v>
      </c>
      <c r="E75" s="116">
        <v>7</v>
      </c>
      <c r="F75" s="78">
        <v>195</v>
      </c>
      <c r="G75" s="78"/>
      <c r="H75" s="78"/>
      <c r="I75" s="135"/>
      <c r="J75" s="79">
        <f t="shared" si="5"/>
        <v>195</v>
      </c>
      <c r="K75" s="80" t="s">
        <v>34</v>
      </c>
      <c r="L75" s="111">
        <f t="shared" si="6"/>
        <v>5.85</v>
      </c>
    </row>
    <row r="76" spans="1:12" s="12" customFormat="1" ht="24.95" customHeight="1" x14ac:dyDescent="0.4">
      <c r="A76" s="115">
        <v>45240</v>
      </c>
      <c r="B76" s="130"/>
      <c r="C76" s="131"/>
      <c r="D76" s="114" t="s">
        <v>27</v>
      </c>
      <c r="E76" s="116">
        <v>2</v>
      </c>
      <c r="F76" s="78">
        <v>120</v>
      </c>
      <c r="G76" s="78"/>
      <c r="H76" s="78"/>
      <c r="I76" s="135"/>
      <c r="J76" s="79">
        <f t="shared" si="5"/>
        <v>120</v>
      </c>
      <c r="K76" s="80" t="s">
        <v>34</v>
      </c>
      <c r="L76" s="111">
        <f t="shared" si="6"/>
        <v>3.5999999999999996</v>
      </c>
    </row>
    <row r="77" spans="1:12" s="12" customFormat="1" ht="24.95" customHeight="1" x14ac:dyDescent="0.4">
      <c r="A77" s="115">
        <v>45242</v>
      </c>
      <c r="B77" s="130"/>
      <c r="C77" s="131"/>
      <c r="D77" s="114" t="s">
        <v>31</v>
      </c>
      <c r="E77" s="116">
        <v>5</v>
      </c>
      <c r="F77" s="78">
        <v>318</v>
      </c>
      <c r="G77" s="78"/>
      <c r="H77" s="78"/>
      <c r="I77" s="135"/>
      <c r="J77" s="79">
        <f t="shared" si="4"/>
        <v>318</v>
      </c>
      <c r="K77" s="80" t="s">
        <v>34</v>
      </c>
      <c r="L77" s="111">
        <f t="shared" si="3"/>
        <v>9.5399999999999991</v>
      </c>
    </row>
    <row r="78" spans="1:12" s="12" customFormat="1" ht="24.95" customHeight="1" x14ac:dyDescent="0.4">
      <c r="A78" s="115">
        <v>45242</v>
      </c>
      <c r="B78" s="130"/>
      <c r="C78" s="131"/>
      <c r="D78" s="114" t="s">
        <v>18</v>
      </c>
      <c r="E78" s="116">
        <v>4</v>
      </c>
      <c r="F78" s="78">
        <v>253</v>
      </c>
      <c r="G78" s="78"/>
      <c r="H78" s="78"/>
      <c r="I78" s="135"/>
      <c r="J78" s="79">
        <f t="shared" si="4"/>
        <v>253</v>
      </c>
      <c r="K78" s="80" t="s">
        <v>34</v>
      </c>
      <c r="L78" s="111">
        <f t="shared" si="3"/>
        <v>7.59</v>
      </c>
    </row>
    <row r="79" spans="1:12" s="12" customFormat="1" ht="24.95" customHeight="1" x14ac:dyDescent="0.4">
      <c r="A79" s="115">
        <v>45242</v>
      </c>
      <c r="B79" s="130"/>
      <c r="C79" s="131"/>
      <c r="D79" s="114" t="s">
        <v>27</v>
      </c>
      <c r="E79" s="116">
        <v>1</v>
      </c>
      <c r="F79" s="78">
        <v>149</v>
      </c>
      <c r="G79" s="78"/>
      <c r="H79" s="78"/>
      <c r="I79" s="135"/>
      <c r="J79" s="79">
        <f t="shared" si="4"/>
        <v>149</v>
      </c>
      <c r="K79" s="80" t="s">
        <v>34</v>
      </c>
      <c r="L79" s="111">
        <f t="shared" si="3"/>
        <v>4.47</v>
      </c>
    </row>
    <row r="80" spans="1:12" s="12" customFormat="1" ht="24.95" customHeight="1" x14ac:dyDescent="0.4">
      <c r="A80" s="115">
        <v>45242</v>
      </c>
      <c r="B80" s="130"/>
      <c r="C80" s="131"/>
      <c r="D80" s="114" t="s">
        <v>23</v>
      </c>
      <c r="E80" s="116">
        <v>2</v>
      </c>
      <c r="F80" s="78"/>
      <c r="G80" s="78"/>
      <c r="H80" s="78"/>
      <c r="I80" s="135"/>
      <c r="J80" s="79">
        <f t="shared" si="4"/>
        <v>0</v>
      </c>
      <c r="K80" s="80" t="s">
        <v>34</v>
      </c>
      <c r="L80" s="111">
        <f t="shared" si="3"/>
        <v>0</v>
      </c>
    </row>
    <row r="81" spans="1:12" s="12" customFormat="1" ht="24.95" customHeight="1" x14ac:dyDescent="0.4">
      <c r="A81" s="115">
        <v>45242</v>
      </c>
      <c r="B81" s="130"/>
      <c r="C81" s="131"/>
      <c r="D81" s="114" t="s">
        <v>18</v>
      </c>
      <c r="E81" s="116">
        <v>2</v>
      </c>
      <c r="F81" s="78"/>
      <c r="G81" s="78"/>
      <c r="H81" s="78"/>
      <c r="I81" s="135"/>
      <c r="J81" s="79">
        <f t="shared" si="4"/>
        <v>0</v>
      </c>
      <c r="K81" s="80" t="s">
        <v>34</v>
      </c>
      <c r="L81" s="111">
        <f t="shared" si="3"/>
        <v>0</v>
      </c>
    </row>
    <row r="82" spans="1:12" s="12" customFormat="1" ht="24.95" customHeight="1" x14ac:dyDescent="0.4">
      <c r="A82" s="115">
        <v>45242</v>
      </c>
      <c r="B82" s="130"/>
      <c r="C82" s="131"/>
      <c r="D82" s="114" t="s">
        <v>17</v>
      </c>
      <c r="E82" s="116">
        <v>2</v>
      </c>
      <c r="F82" s="78">
        <v>419</v>
      </c>
      <c r="G82" s="78"/>
      <c r="H82" s="78"/>
      <c r="I82" s="135"/>
      <c r="J82" s="79">
        <f t="shared" si="4"/>
        <v>419</v>
      </c>
      <c r="K82" s="80" t="s">
        <v>38</v>
      </c>
      <c r="L82" s="111">
        <f t="shared" si="3"/>
        <v>12.57</v>
      </c>
    </row>
    <row r="83" spans="1:12" s="12" customFormat="1" ht="24.95" customHeight="1" x14ac:dyDescent="0.4">
      <c r="A83" s="115">
        <v>45242</v>
      </c>
      <c r="B83" s="130"/>
      <c r="C83" s="131"/>
      <c r="D83" s="114" t="s">
        <v>17</v>
      </c>
      <c r="E83" s="116">
        <v>10</v>
      </c>
      <c r="F83" s="78">
        <v>185</v>
      </c>
      <c r="G83" s="78"/>
      <c r="H83" s="78"/>
      <c r="I83" s="135"/>
      <c r="J83" s="79">
        <f t="shared" si="4"/>
        <v>185</v>
      </c>
      <c r="K83" s="80" t="s">
        <v>38</v>
      </c>
      <c r="L83" s="111">
        <f t="shared" si="3"/>
        <v>5.55</v>
      </c>
    </row>
    <row r="84" spans="1:12" s="12" customFormat="1" ht="24.95" customHeight="1" x14ac:dyDescent="0.4">
      <c r="A84" s="115">
        <v>45242</v>
      </c>
      <c r="B84" s="130"/>
      <c r="C84" s="131"/>
      <c r="D84" s="114" t="s">
        <v>22</v>
      </c>
      <c r="E84" s="116">
        <v>4</v>
      </c>
      <c r="F84" s="78">
        <v>90</v>
      </c>
      <c r="G84" s="78"/>
      <c r="H84" s="78"/>
      <c r="I84" s="135"/>
      <c r="J84" s="79">
        <f t="shared" si="4"/>
        <v>90</v>
      </c>
      <c r="K84" s="80" t="s">
        <v>38</v>
      </c>
      <c r="L84" s="111">
        <f t="shared" si="3"/>
        <v>2.6999999999999997</v>
      </c>
    </row>
    <row r="85" spans="1:12" s="12" customFormat="1" ht="24.95" customHeight="1" x14ac:dyDescent="0.4">
      <c r="A85" s="115">
        <v>45242</v>
      </c>
      <c r="B85" s="130"/>
      <c r="C85" s="131"/>
      <c r="D85" s="114" t="s">
        <v>31</v>
      </c>
      <c r="E85" s="116">
        <v>2</v>
      </c>
      <c r="F85" s="78">
        <v>152</v>
      </c>
      <c r="G85" s="78"/>
      <c r="H85" s="78"/>
      <c r="I85" s="135"/>
      <c r="J85" s="79">
        <f t="shared" si="4"/>
        <v>152</v>
      </c>
      <c r="K85" s="80" t="s">
        <v>38</v>
      </c>
      <c r="L85" s="111">
        <f t="shared" si="3"/>
        <v>4.5599999999999996</v>
      </c>
    </row>
    <row r="86" spans="1:12" s="12" customFormat="1" ht="24.95" customHeight="1" x14ac:dyDescent="0.4">
      <c r="A86" s="115">
        <v>45243</v>
      </c>
      <c r="B86" s="130"/>
      <c r="C86" s="131"/>
      <c r="D86" s="114" t="s">
        <v>22</v>
      </c>
      <c r="E86" s="116">
        <v>4</v>
      </c>
      <c r="F86" s="78"/>
      <c r="G86" s="78"/>
      <c r="H86" s="78"/>
      <c r="I86" s="135"/>
      <c r="J86" s="79">
        <f t="shared" si="4"/>
        <v>0</v>
      </c>
      <c r="K86" s="80" t="s">
        <v>35</v>
      </c>
      <c r="L86" s="111">
        <f t="shared" si="3"/>
        <v>0</v>
      </c>
    </row>
    <row r="87" spans="1:12" s="12" customFormat="1" ht="24.95" customHeight="1" x14ac:dyDescent="0.4">
      <c r="A87" s="115">
        <v>45243</v>
      </c>
      <c r="B87" s="130"/>
      <c r="C87" s="131"/>
      <c r="D87" s="114" t="s">
        <v>23</v>
      </c>
      <c r="E87" s="116">
        <v>4</v>
      </c>
      <c r="F87" s="78">
        <v>74</v>
      </c>
      <c r="G87" s="78"/>
      <c r="H87" s="78"/>
      <c r="I87" s="135"/>
      <c r="J87" s="79">
        <f t="shared" si="4"/>
        <v>74</v>
      </c>
      <c r="K87" s="80" t="s">
        <v>35</v>
      </c>
      <c r="L87" s="111">
        <f t="shared" si="3"/>
        <v>2.2199999999999998</v>
      </c>
    </row>
    <row r="88" spans="1:12" s="12" customFormat="1" ht="24.95" customHeight="1" x14ac:dyDescent="0.4">
      <c r="A88" s="115">
        <v>45243</v>
      </c>
      <c r="B88" s="130"/>
      <c r="C88" s="131"/>
      <c r="D88" s="114" t="s">
        <v>27</v>
      </c>
      <c r="E88" s="116">
        <v>1</v>
      </c>
      <c r="F88" s="78"/>
      <c r="G88" s="78"/>
      <c r="H88" s="78"/>
      <c r="I88" s="135"/>
      <c r="J88" s="79">
        <f t="shared" si="4"/>
        <v>0</v>
      </c>
      <c r="K88" s="80" t="s">
        <v>35</v>
      </c>
      <c r="L88" s="111">
        <f t="shared" si="3"/>
        <v>0</v>
      </c>
    </row>
    <row r="89" spans="1:12" s="12" customFormat="1" ht="24.95" customHeight="1" x14ac:dyDescent="0.4">
      <c r="A89" s="115">
        <v>45243</v>
      </c>
      <c r="B89" s="130"/>
      <c r="C89" s="131"/>
      <c r="D89" s="114" t="s">
        <v>18</v>
      </c>
      <c r="E89" s="116">
        <v>2</v>
      </c>
      <c r="F89" s="78"/>
      <c r="G89" s="78"/>
      <c r="H89" s="78"/>
      <c r="I89" s="135"/>
      <c r="J89" s="79">
        <f t="shared" si="4"/>
        <v>0</v>
      </c>
      <c r="K89" s="80" t="s">
        <v>35</v>
      </c>
      <c r="L89" s="111">
        <f t="shared" si="3"/>
        <v>0</v>
      </c>
    </row>
    <row r="90" spans="1:12" s="12" customFormat="1" ht="24.95" customHeight="1" x14ac:dyDescent="0.4">
      <c r="A90" s="115">
        <v>45243</v>
      </c>
      <c r="B90" s="130"/>
      <c r="C90" s="131"/>
      <c r="D90" s="114" t="s">
        <v>18</v>
      </c>
      <c r="E90" s="116">
        <v>2</v>
      </c>
      <c r="F90" s="78"/>
      <c r="G90" s="78"/>
      <c r="H90" s="78"/>
      <c r="I90" s="135"/>
      <c r="J90" s="79">
        <f t="shared" si="4"/>
        <v>0</v>
      </c>
      <c r="K90" s="80" t="s">
        <v>35</v>
      </c>
      <c r="L90" s="111">
        <f t="shared" si="3"/>
        <v>0</v>
      </c>
    </row>
    <row r="91" spans="1:12" s="12" customFormat="1" ht="24.95" customHeight="1" x14ac:dyDescent="0.4">
      <c r="A91" s="115">
        <v>45243</v>
      </c>
      <c r="B91" s="130"/>
      <c r="C91" s="131"/>
      <c r="D91" s="114" t="s">
        <v>17</v>
      </c>
      <c r="E91" s="116">
        <v>2</v>
      </c>
      <c r="F91" s="78">
        <v>117</v>
      </c>
      <c r="G91" s="78"/>
      <c r="H91" s="78"/>
      <c r="I91" s="135"/>
      <c r="J91" s="79">
        <f t="shared" si="4"/>
        <v>117</v>
      </c>
      <c r="K91" s="80" t="s">
        <v>35</v>
      </c>
      <c r="L91" s="111">
        <f t="shared" si="3"/>
        <v>3.51</v>
      </c>
    </row>
    <row r="92" spans="1:12" s="12" customFormat="1" ht="24.95" customHeight="1" x14ac:dyDescent="0.4">
      <c r="A92" s="115">
        <v>45243</v>
      </c>
      <c r="B92" s="130"/>
      <c r="C92" s="131"/>
      <c r="D92" s="114" t="s">
        <v>22</v>
      </c>
      <c r="E92" s="116">
        <v>2</v>
      </c>
      <c r="F92" s="78"/>
      <c r="G92" s="78"/>
      <c r="H92" s="78"/>
      <c r="I92" s="135"/>
      <c r="J92" s="79">
        <f t="shared" si="4"/>
        <v>0</v>
      </c>
      <c r="K92" s="80" t="s">
        <v>35</v>
      </c>
      <c r="L92" s="111">
        <f t="shared" si="3"/>
        <v>0</v>
      </c>
    </row>
    <row r="93" spans="1:12" s="12" customFormat="1" ht="24.95" customHeight="1" x14ac:dyDescent="0.4">
      <c r="A93" s="115">
        <v>45244</v>
      </c>
      <c r="B93" s="130"/>
      <c r="C93" s="131"/>
      <c r="D93" s="114" t="s">
        <v>23</v>
      </c>
      <c r="E93" s="116">
        <v>2</v>
      </c>
      <c r="F93" s="78">
        <v>110</v>
      </c>
      <c r="G93" s="78"/>
      <c r="H93" s="78"/>
      <c r="I93" s="135"/>
      <c r="J93" s="79">
        <f t="shared" si="4"/>
        <v>110</v>
      </c>
      <c r="K93" s="80" t="s">
        <v>38</v>
      </c>
      <c r="L93" s="111">
        <f t="shared" si="3"/>
        <v>3.3</v>
      </c>
    </row>
    <row r="94" spans="1:12" s="12" customFormat="1" ht="24.95" customHeight="1" x14ac:dyDescent="0.4">
      <c r="A94" s="115">
        <v>45244</v>
      </c>
      <c r="B94" s="130"/>
      <c r="C94" s="131"/>
      <c r="D94" s="114" t="s">
        <v>22</v>
      </c>
      <c r="E94" s="116">
        <v>2</v>
      </c>
      <c r="F94" s="78">
        <v>11</v>
      </c>
      <c r="G94" s="78"/>
      <c r="H94" s="78"/>
      <c r="I94" s="135"/>
      <c r="J94" s="79">
        <f t="shared" si="4"/>
        <v>11</v>
      </c>
      <c r="K94" s="80" t="s">
        <v>38</v>
      </c>
      <c r="L94" s="111">
        <f t="shared" si="3"/>
        <v>0.32999999999999996</v>
      </c>
    </row>
    <row r="95" spans="1:12" s="12" customFormat="1" ht="24.95" customHeight="1" x14ac:dyDescent="0.4">
      <c r="A95" s="115">
        <v>45244</v>
      </c>
      <c r="B95" s="130"/>
      <c r="C95" s="131"/>
      <c r="D95" s="114" t="s">
        <v>17</v>
      </c>
      <c r="E95" s="116">
        <v>1</v>
      </c>
      <c r="F95" s="78">
        <v>63</v>
      </c>
      <c r="G95" s="78"/>
      <c r="H95" s="78"/>
      <c r="I95" s="135"/>
      <c r="J95" s="79">
        <f t="shared" si="4"/>
        <v>63</v>
      </c>
      <c r="K95" s="80" t="s">
        <v>38</v>
      </c>
      <c r="L95" s="111">
        <f t="shared" si="3"/>
        <v>1.89</v>
      </c>
    </row>
    <row r="96" spans="1:12" s="12" customFormat="1" ht="24.95" customHeight="1" x14ac:dyDescent="0.4">
      <c r="A96" s="115">
        <v>45244</v>
      </c>
      <c r="B96" s="130"/>
      <c r="C96" s="131"/>
      <c r="D96" s="114" t="s">
        <v>27</v>
      </c>
      <c r="E96" s="116">
        <v>4</v>
      </c>
      <c r="F96" s="78">
        <v>100</v>
      </c>
      <c r="G96" s="78"/>
      <c r="H96" s="78"/>
      <c r="I96" s="135"/>
      <c r="J96" s="79">
        <f t="shared" si="4"/>
        <v>100</v>
      </c>
      <c r="K96" s="80" t="s">
        <v>38</v>
      </c>
      <c r="L96" s="111">
        <f t="shared" ref="L96:L115" si="7">J96*3%</f>
        <v>3</v>
      </c>
    </row>
    <row r="97" spans="1:12" s="12" customFormat="1" ht="24.95" customHeight="1" x14ac:dyDescent="0.4">
      <c r="A97" s="115">
        <v>45245</v>
      </c>
      <c r="B97" s="130"/>
      <c r="C97" s="131"/>
      <c r="D97" s="114" t="s">
        <v>23</v>
      </c>
      <c r="E97" s="116">
        <v>2</v>
      </c>
      <c r="F97" s="78">
        <v>45</v>
      </c>
      <c r="G97" s="78"/>
      <c r="H97" s="78"/>
      <c r="I97" s="135"/>
      <c r="J97" s="79">
        <f t="shared" si="4"/>
        <v>45</v>
      </c>
      <c r="K97" s="123" t="s">
        <v>37</v>
      </c>
      <c r="L97" s="111">
        <f t="shared" si="7"/>
        <v>1.3499999999999999</v>
      </c>
    </row>
    <row r="98" spans="1:12" s="12" customFormat="1" ht="24.95" customHeight="1" x14ac:dyDescent="0.4">
      <c r="A98" s="115">
        <v>45245</v>
      </c>
      <c r="B98" s="130"/>
      <c r="C98" s="131"/>
      <c r="D98" s="114" t="s">
        <v>18</v>
      </c>
      <c r="E98" s="116">
        <v>4</v>
      </c>
      <c r="F98" s="78">
        <v>26</v>
      </c>
      <c r="G98" s="78"/>
      <c r="H98" s="78"/>
      <c r="I98" s="135"/>
      <c r="J98" s="79">
        <f t="shared" si="4"/>
        <v>26</v>
      </c>
      <c r="K98" s="123" t="s">
        <v>37</v>
      </c>
      <c r="L98" s="111">
        <f t="shared" si="7"/>
        <v>0.78</v>
      </c>
    </row>
    <row r="99" spans="1:12" s="12" customFormat="1" ht="24.95" customHeight="1" x14ac:dyDescent="0.4">
      <c r="A99" s="115">
        <v>45245</v>
      </c>
      <c r="B99" s="130"/>
      <c r="C99" s="131"/>
      <c r="D99" s="114" t="s">
        <v>25</v>
      </c>
      <c r="E99" s="116">
        <v>3</v>
      </c>
      <c r="F99" s="78">
        <v>165</v>
      </c>
      <c r="G99" s="78"/>
      <c r="H99" s="78"/>
      <c r="I99" s="135"/>
      <c r="J99" s="79">
        <f t="shared" si="4"/>
        <v>165</v>
      </c>
      <c r="K99" s="123" t="s">
        <v>37</v>
      </c>
      <c r="L99" s="111">
        <f t="shared" si="7"/>
        <v>4.95</v>
      </c>
    </row>
    <row r="100" spans="1:12" s="12" customFormat="1" ht="24.95" customHeight="1" x14ac:dyDescent="0.4">
      <c r="A100" s="115">
        <v>45245</v>
      </c>
      <c r="B100" s="130"/>
      <c r="C100" s="131"/>
      <c r="D100" s="114" t="s">
        <v>27</v>
      </c>
      <c r="E100" s="116">
        <v>2</v>
      </c>
      <c r="F100" s="78"/>
      <c r="G100" s="78"/>
      <c r="H100" s="78"/>
      <c r="I100" s="135"/>
      <c r="J100" s="79">
        <f t="shared" si="4"/>
        <v>0</v>
      </c>
      <c r="K100" s="123" t="s">
        <v>37</v>
      </c>
      <c r="L100" s="111">
        <f t="shared" si="7"/>
        <v>0</v>
      </c>
    </row>
    <row r="101" spans="1:12" s="12" customFormat="1" ht="24.95" customHeight="1" x14ac:dyDescent="0.4">
      <c r="A101" s="115">
        <v>45245</v>
      </c>
      <c r="B101" s="130"/>
      <c r="C101" s="131"/>
      <c r="D101" s="114" t="s">
        <v>25</v>
      </c>
      <c r="E101" s="116">
        <v>2</v>
      </c>
      <c r="F101" s="78"/>
      <c r="G101" s="78"/>
      <c r="H101" s="78"/>
      <c r="I101" s="135"/>
      <c r="J101" s="79">
        <f t="shared" si="4"/>
        <v>0</v>
      </c>
      <c r="K101" s="123" t="s">
        <v>37</v>
      </c>
      <c r="L101" s="111">
        <f t="shared" si="7"/>
        <v>0</v>
      </c>
    </row>
    <row r="102" spans="1:12" s="12" customFormat="1" ht="24.95" customHeight="1" x14ac:dyDescent="0.4">
      <c r="A102" s="115">
        <v>45246</v>
      </c>
      <c r="B102" s="130"/>
      <c r="C102" s="131"/>
      <c r="D102" s="114" t="s">
        <v>22</v>
      </c>
      <c r="E102" s="116">
        <v>2</v>
      </c>
      <c r="F102" s="78">
        <v>57</v>
      </c>
      <c r="G102" s="78"/>
      <c r="H102" s="78"/>
      <c r="I102" s="135"/>
      <c r="J102" s="79">
        <f t="shared" si="4"/>
        <v>57</v>
      </c>
      <c r="K102" s="80" t="s">
        <v>38</v>
      </c>
      <c r="L102" s="111">
        <f t="shared" si="7"/>
        <v>1.71</v>
      </c>
    </row>
    <row r="103" spans="1:12" s="12" customFormat="1" ht="24.95" customHeight="1" x14ac:dyDescent="0.4">
      <c r="A103" s="115">
        <v>45246</v>
      </c>
      <c r="B103" s="130"/>
      <c r="C103" s="131"/>
      <c r="D103" s="114" t="s">
        <v>18</v>
      </c>
      <c r="E103" s="116">
        <v>2</v>
      </c>
      <c r="F103" s="78">
        <v>45</v>
      </c>
      <c r="G103" s="78"/>
      <c r="H103" s="78"/>
      <c r="I103" s="135"/>
      <c r="J103" s="79">
        <f t="shared" si="4"/>
        <v>45</v>
      </c>
      <c r="K103" s="80" t="s">
        <v>38</v>
      </c>
      <c r="L103" s="111">
        <f t="shared" si="7"/>
        <v>1.3499999999999999</v>
      </c>
    </row>
    <row r="104" spans="1:12" s="12" customFormat="1" ht="24.95" customHeight="1" x14ac:dyDescent="0.4">
      <c r="A104" s="115">
        <v>45246</v>
      </c>
      <c r="B104" s="130"/>
      <c r="C104" s="131"/>
      <c r="D104" s="114" t="s">
        <v>24</v>
      </c>
      <c r="E104" s="116">
        <v>4</v>
      </c>
      <c r="F104" s="78">
        <v>203</v>
      </c>
      <c r="G104" s="78"/>
      <c r="H104" s="78"/>
      <c r="I104" s="135"/>
      <c r="J104" s="79">
        <f t="shared" si="4"/>
        <v>203</v>
      </c>
      <c r="K104" s="80" t="s">
        <v>38</v>
      </c>
      <c r="L104" s="111">
        <f t="shared" si="7"/>
        <v>6.09</v>
      </c>
    </row>
    <row r="105" spans="1:12" s="12" customFormat="1" ht="24.95" customHeight="1" x14ac:dyDescent="0.4">
      <c r="A105" s="115">
        <v>45246</v>
      </c>
      <c r="B105" s="130"/>
      <c r="C105" s="131"/>
      <c r="D105" s="114" t="s">
        <v>18</v>
      </c>
      <c r="E105" s="116">
        <v>1</v>
      </c>
      <c r="F105" s="78"/>
      <c r="G105" s="78"/>
      <c r="H105" s="78"/>
      <c r="I105" s="135"/>
      <c r="J105" s="79">
        <f t="shared" si="4"/>
        <v>0</v>
      </c>
      <c r="K105" s="80" t="s">
        <v>38</v>
      </c>
      <c r="L105" s="111">
        <f t="shared" si="7"/>
        <v>0</v>
      </c>
    </row>
    <row r="106" spans="1:12" s="12" customFormat="1" ht="24.95" customHeight="1" x14ac:dyDescent="0.4">
      <c r="A106" s="115">
        <v>45247</v>
      </c>
      <c r="B106" s="130"/>
      <c r="C106" s="131"/>
      <c r="D106" s="114" t="s">
        <v>23</v>
      </c>
      <c r="E106" s="116">
        <v>5</v>
      </c>
      <c r="F106" s="78">
        <v>107</v>
      </c>
      <c r="G106" s="78"/>
      <c r="H106" s="78"/>
      <c r="I106" s="135"/>
      <c r="J106" s="79">
        <f t="shared" si="4"/>
        <v>107</v>
      </c>
      <c r="K106" s="80" t="s">
        <v>34</v>
      </c>
      <c r="L106" s="111">
        <f t="shared" si="7"/>
        <v>3.21</v>
      </c>
    </row>
    <row r="107" spans="1:12" s="12" customFormat="1" ht="24.95" customHeight="1" x14ac:dyDescent="0.4">
      <c r="A107" s="115">
        <v>45247</v>
      </c>
      <c r="B107" s="119"/>
      <c r="C107" s="131"/>
      <c r="D107" s="114" t="s">
        <v>22</v>
      </c>
      <c r="E107" s="116">
        <v>1</v>
      </c>
      <c r="F107" s="78">
        <v>2</v>
      </c>
      <c r="G107" s="78"/>
      <c r="H107" s="78"/>
      <c r="I107" s="135"/>
      <c r="J107" s="79">
        <f t="shared" si="4"/>
        <v>2</v>
      </c>
      <c r="K107" s="80" t="s">
        <v>34</v>
      </c>
      <c r="L107" s="111">
        <f t="shared" si="7"/>
        <v>0.06</v>
      </c>
    </row>
    <row r="108" spans="1:12" s="12" customFormat="1" ht="24.95" customHeight="1" x14ac:dyDescent="0.4">
      <c r="A108" s="115">
        <v>45247</v>
      </c>
      <c r="B108" s="130"/>
      <c r="C108" s="131"/>
      <c r="D108" s="114" t="s">
        <v>31</v>
      </c>
      <c r="E108" s="116">
        <v>3</v>
      </c>
      <c r="F108" s="78"/>
      <c r="G108" s="78"/>
      <c r="H108" s="78"/>
      <c r="I108" s="135"/>
      <c r="J108" s="79">
        <f t="shared" si="4"/>
        <v>0</v>
      </c>
      <c r="K108" s="80" t="s">
        <v>34</v>
      </c>
      <c r="L108" s="111">
        <f t="shared" si="7"/>
        <v>0</v>
      </c>
    </row>
    <row r="109" spans="1:12" s="12" customFormat="1" ht="24.95" customHeight="1" x14ac:dyDescent="0.4">
      <c r="A109" s="115">
        <v>45247</v>
      </c>
      <c r="B109" s="130"/>
      <c r="C109" s="131"/>
      <c r="D109" s="114" t="s">
        <v>27</v>
      </c>
      <c r="E109" s="116">
        <v>2</v>
      </c>
      <c r="F109" s="78"/>
      <c r="G109" s="78"/>
      <c r="H109" s="78"/>
      <c r="I109" s="135"/>
      <c r="J109" s="79">
        <f t="shared" si="4"/>
        <v>0</v>
      </c>
      <c r="K109" s="80" t="s">
        <v>34</v>
      </c>
      <c r="L109" s="111">
        <f t="shared" si="7"/>
        <v>0</v>
      </c>
    </row>
    <row r="110" spans="1:12" s="12" customFormat="1" ht="24.95" customHeight="1" x14ac:dyDescent="0.4">
      <c r="A110" s="115">
        <v>45249</v>
      </c>
      <c r="B110" s="130"/>
      <c r="C110" s="131"/>
      <c r="D110" s="114" t="s">
        <v>22</v>
      </c>
      <c r="E110" s="116">
        <v>1</v>
      </c>
      <c r="F110" s="78">
        <v>106</v>
      </c>
      <c r="G110" s="78"/>
      <c r="H110" s="78"/>
      <c r="I110" s="135"/>
      <c r="J110" s="79">
        <f t="shared" si="4"/>
        <v>106</v>
      </c>
      <c r="K110" s="80" t="s">
        <v>35</v>
      </c>
      <c r="L110" s="111">
        <f t="shared" si="7"/>
        <v>3.1799999999999997</v>
      </c>
    </row>
    <row r="111" spans="1:12" s="12" customFormat="1" ht="24.95" customHeight="1" x14ac:dyDescent="0.4">
      <c r="A111" s="115">
        <v>45249</v>
      </c>
      <c r="B111" s="130"/>
      <c r="C111" s="131"/>
      <c r="D111" s="114" t="s">
        <v>27</v>
      </c>
      <c r="E111" s="116">
        <v>5</v>
      </c>
      <c r="F111" s="78">
        <v>145</v>
      </c>
      <c r="G111" s="78"/>
      <c r="H111" s="78"/>
      <c r="I111" s="135"/>
      <c r="J111" s="79">
        <f t="shared" si="4"/>
        <v>145</v>
      </c>
      <c r="K111" s="80" t="s">
        <v>35</v>
      </c>
      <c r="L111" s="111">
        <f t="shared" si="7"/>
        <v>4.3499999999999996</v>
      </c>
    </row>
    <row r="112" spans="1:12" s="12" customFormat="1" ht="24.95" customHeight="1" x14ac:dyDescent="0.4">
      <c r="A112" s="115">
        <v>45249</v>
      </c>
      <c r="B112" s="130"/>
      <c r="C112" s="131"/>
      <c r="D112" s="114" t="s">
        <v>22</v>
      </c>
      <c r="E112" s="116">
        <v>2</v>
      </c>
      <c r="F112" s="78">
        <v>115</v>
      </c>
      <c r="G112" s="78"/>
      <c r="H112" s="78"/>
      <c r="I112" s="135"/>
      <c r="J112" s="79">
        <f t="shared" si="4"/>
        <v>115</v>
      </c>
      <c r="K112" s="80" t="s">
        <v>35</v>
      </c>
      <c r="L112" s="111">
        <f t="shared" si="7"/>
        <v>3.4499999999999997</v>
      </c>
    </row>
    <row r="113" spans="1:12" s="12" customFormat="1" ht="24.95" customHeight="1" x14ac:dyDescent="0.4">
      <c r="A113" s="115">
        <v>45249</v>
      </c>
      <c r="B113" s="130"/>
      <c r="C113" s="131"/>
      <c r="D113" s="114" t="s">
        <v>17</v>
      </c>
      <c r="E113" s="116">
        <v>2</v>
      </c>
      <c r="F113" s="78"/>
      <c r="G113" s="78"/>
      <c r="H113" s="78"/>
      <c r="I113" s="135"/>
      <c r="J113" s="79">
        <f t="shared" si="4"/>
        <v>0</v>
      </c>
      <c r="K113" s="80" t="s">
        <v>38</v>
      </c>
      <c r="L113" s="111">
        <f t="shared" si="7"/>
        <v>0</v>
      </c>
    </row>
    <row r="114" spans="1:12" s="12" customFormat="1" ht="24.95" customHeight="1" x14ac:dyDescent="0.4">
      <c r="A114" s="115">
        <v>45249</v>
      </c>
      <c r="B114" s="130"/>
      <c r="C114" s="131"/>
      <c r="D114" s="114" t="s">
        <v>27</v>
      </c>
      <c r="E114" s="116">
        <v>5</v>
      </c>
      <c r="F114" s="78">
        <v>172</v>
      </c>
      <c r="G114" s="78"/>
      <c r="H114" s="78"/>
      <c r="I114" s="135"/>
      <c r="J114" s="79">
        <f t="shared" si="4"/>
        <v>172</v>
      </c>
      <c r="K114" s="80" t="s">
        <v>38</v>
      </c>
      <c r="L114" s="111">
        <f t="shared" si="7"/>
        <v>5.16</v>
      </c>
    </row>
    <row r="115" spans="1:12" s="12" customFormat="1" ht="24.95" customHeight="1" x14ac:dyDescent="0.4">
      <c r="A115" s="115">
        <v>45251</v>
      </c>
      <c r="B115" s="130"/>
      <c r="C115" s="131"/>
      <c r="D115" s="114" t="s">
        <v>23</v>
      </c>
      <c r="E115" s="116">
        <v>2</v>
      </c>
      <c r="F115" s="78">
        <v>200</v>
      </c>
      <c r="G115" s="78"/>
      <c r="H115" s="78"/>
      <c r="I115" s="135"/>
      <c r="J115" s="79">
        <f t="shared" si="4"/>
        <v>200</v>
      </c>
      <c r="K115" s="80" t="s">
        <v>38</v>
      </c>
      <c r="L115" s="111">
        <f t="shared" si="7"/>
        <v>6</v>
      </c>
    </row>
    <row r="116" spans="1:12" s="12" customFormat="1" ht="24.95" customHeight="1" x14ac:dyDescent="0.4">
      <c r="A116" s="115">
        <v>45251</v>
      </c>
      <c r="B116" s="130"/>
      <c r="C116" s="131"/>
      <c r="D116" s="114" t="s">
        <v>25</v>
      </c>
      <c r="E116" s="120">
        <v>2</v>
      </c>
      <c r="F116" s="78">
        <v>120</v>
      </c>
      <c r="G116" s="78"/>
      <c r="H116" s="78"/>
      <c r="I116" s="135"/>
      <c r="J116" s="79">
        <f t="shared" si="4"/>
        <v>120</v>
      </c>
      <c r="K116" s="80" t="s">
        <v>38</v>
      </c>
      <c r="L116" s="111">
        <f t="shared" ref="L116:L155" si="8">J116*3%</f>
        <v>3.5999999999999996</v>
      </c>
    </row>
    <row r="117" spans="1:12" s="12" customFormat="1" ht="24.95" customHeight="1" x14ac:dyDescent="0.4">
      <c r="A117" s="115">
        <v>45251</v>
      </c>
      <c r="B117" s="130"/>
      <c r="C117" s="131"/>
      <c r="D117" s="114" t="s">
        <v>23</v>
      </c>
      <c r="E117" s="120">
        <v>3</v>
      </c>
      <c r="F117" s="78">
        <v>15</v>
      </c>
      <c r="G117" s="78"/>
      <c r="H117" s="78"/>
      <c r="I117" s="135"/>
      <c r="J117" s="79">
        <f t="shared" si="4"/>
        <v>15</v>
      </c>
      <c r="K117" s="80" t="s">
        <v>38</v>
      </c>
      <c r="L117" s="111">
        <f t="shared" si="8"/>
        <v>0.44999999999999996</v>
      </c>
    </row>
    <row r="118" spans="1:12" s="12" customFormat="1" ht="24.95" customHeight="1" x14ac:dyDescent="0.4">
      <c r="A118" s="115">
        <v>45251</v>
      </c>
      <c r="B118" s="130"/>
      <c r="C118" s="131"/>
      <c r="D118" s="114" t="s">
        <v>25</v>
      </c>
      <c r="E118" s="120">
        <v>2</v>
      </c>
      <c r="F118" s="78">
        <v>45</v>
      </c>
      <c r="G118" s="78"/>
      <c r="H118" s="78"/>
      <c r="I118" s="135"/>
      <c r="J118" s="79">
        <f t="shared" si="4"/>
        <v>45</v>
      </c>
      <c r="K118" s="80" t="s">
        <v>38</v>
      </c>
      <c r="L118" s="111">
        <f t="shared" si="8"/>
        <v>1.3499999999999999</v>
      </c>
    </row>
    <row r="119" spans="1:12" s="12" customFormat="1" ht="24.95" customHeight="1" x14ac:dyDescent="0.4">
      <c r="A119" s="115">
        <v>45251</v>
      </c>
      <c r="B119" s="130"/>
      <c r="C119" s="131"/>
      <c r="D119" s="114" t="s">
        <v>17</v>
      </c>
      <c r="E119" s="120">
        <v>2</v>
      </c>
      <c r="F119" s="78">
        <v>24</v>
      </c>
      <c r="G119" s="78"/>
      <c r="H119" s="78"/>
      <c r="I119" s="135"/>
      <c r="J119" s="79">
        <f t="shared" si="4"/>
        <v>24</v>
      </c>
      <c r="K119" s="80" t="s">
        <v>38</v>
      </c>
      <c r="L119" s="111">
        <f t="shared" si="8"/>
        <v>0.72</v>
      </c>
    </row>
    <row r="120" spans="1:12" s="12" customFormat="1" ht="24.95" customHeight="1" x14ac:dyDescent="0.4">
      <c r="A120" s="115">
        <v>45251</v>
      </c>
      <c r="B120" s="130"/>
      <c r="C120" s="131"/>
      <c r="D120" s="114" t="s">
        <v>22</v>
      </c>
      <c r="E120" s="120">
        <v>3</v>
      </c>
      <c r="F120" s="78"/>
      <c r="G120" s="78"/>
      <c r="H120" s="78"/>
      <c r="I120" s="135"/>
      <c r="J120" s="79">
        <f t="shared" si="4"/>
        <v>0</v>
      </c>
      <c r="K120" s="80" t="s">
        <v>38</v>
      </c>
      <c r="L120" s="111">
        <f t="shared" si="8"/>
        <v>0</v>
      </c>
    </row>
    <row r="121" spans="1:12" s="12" customFormat="1" ht="24.95" customHeight="1" x14ac:dyDescent="0.4">
      <c r="A121" s="115">
        <v>45251</v>
      </c>
      <c r="B121" s="130"/>
      <c r="C121" s="131"/>
      <c r="D121" s="114" t="s">
        <v>27</v>
      </c>
      <c r="E121" s="120">
        <v>2</v>
      </c>
      <c r="F121" s="78">
        <v>10</v>
      </c>
      <c r="G121" s="78"/>
      <c r="H121" s="78"/>
      <c r="I121" s="135"/>
      <c r="J121" s="79">
        <f t="shared" si="4"/>
        <v>10</v>
      </c>
      <c r="K121" s="80" t="s">
        <v>38</v>
      </c>
      <c r="L121" s="111">
        <f t="shared" si="8"/>
        <v>0.3</v>
      </c>
    </row>
    <row r="122" spans="1:12" s="12" customFormat="1" ht="24.95" customHeight="1" x14ac:dyDescent="0.4">
      <c r="A122" s="115">
        <v>45251</v>
      </c>
      <c r="B122" s="130"/>
      <c r="C122" s="131"/>
      <c r="D122" s="114" t="s">
        <v>18</v>
      </c>
      <c r="E122" s="120">
        <v>1</v>
      </c>
      <c r="F122" s="78">
        <v>95</v>
      </c>
      <c r="G122" s="78"/>
      <c r="H122" s="78"/>
      <c r="I122" s="135"/>
      <c r="J122" s="79">
        <f t="shared" si="4"/>
        <v>95</v>
      </c>
      <c r="K122" s="80" t="s">
        <v>34</v>
      </c>
      <c r="L122" s="111">
        <f t="shared" si="8"/>
        <v>2.85</v>
      </c>
    </row>
    <row r="123" spans="1:12" s="12" customFormat="1" ht="24.95" customHeight="1" x14ac:dyDescent="0.4">
      <c r="A123" s="115">
        <v>45253</v>
      </c>
      <c r="B123" s="130"/>
      <c r="C123" s="131"/>
      <c r="D123" s="114" t="s">
        <v>31</v>
      </c>
      <c r="E123" s="120">
        <v>2</v>
      </c>
      <c r="F123" s="78">
        <v>185</v>
      </c>
      <c r="G123" s="78"/>
      <c r="H123" s="78"/>
      <c r="I123" s="135"/>
      <c r="J123" s="79">
        <f t="shared" si="4"/>
        <v>185</v>
      </c>
      <c r="K123" s="80" t="s">
        <v>34</v>
      </c>
      <c r="L123" s="111">
        <f t="shared" si="8"/>
        <v>5.55</v>
      </c>
    </row>
    <row r="124" spans="1:12" s="12" customFormat="1" ht="24.95" customHeight="1" x14ac:dyDescent="0.4">
      <c r="A124" s="115">
        <v>45253</v>
      </c>
      <c r="B124" s="130"/>
      <c r="C124" s="131"/>
      <c r="D124" s="114" t="s">
        <v>23</v>
      </c>
      <c r="E124" s="120">
        <v>5</v>
      </c>
      <c r="F124" s="78">
        <v>194</v>
      </c>
      <c r="G124" s="78"/>
      <c r="H124" s="78"/>
      <c r="I124" s="135"/>
      <c r="J124" s="79">
        <f t="shared" si="4"/>
        <v>194</v>
      </c>
      <c r="K124" s="80" t="s">
        <v>34</v>
      </c>
      <c r="L124" s="111">
        <f t="shared" si="8"/>
        <v>5.8199999999999994</v>
      </c>
    </row>
    <row r="125" spans="1:12" s="12" customFormat="1" ht="24.95" customHeight="1" x14ac:dyDescent="0.4">
      <c r="A125" s="115">
        <v>45253</v>
      </c>
      <c r="B125" s="130"/>
      <c r="C125" s="131"/>
      <c r="D125" s="114" t="s">
        <v>22</v>
      </c>
      <c r="E125" s="120">
        <v>3</v>
      </c>
      <c r="F125" s="78">
        <v>200</v>
      </c>
      <c r="G125" s="78"/>
      <c r="H125" s="78"/>
      <c r="I125" s="135"/>
      <c r="J125" s="79">
        <f t="shared" si="4"/>
        <v>200</v>
      </c>
      <c r="K125" s="80" t="s">
        <v>34</v>
      </c>
      <c r="L125" s="111">
        <f t="shared" si="8"/>
        <v>6</v>
      </c>
    </row>
    <row r="126" spans="1:12" s="12" customFormat="1" ht="24.95" customHeight="1" x14ac:dyDescent="0.4">
      <c r="A126" s="115">
        <v>45253</v>
      </c>
      <c r="B126" s="130"/>
      <c r="C126" s="131"/>
      <c r="D126" s="114" t="s">
        <v>22</v>
      </c>
      <c r="E126" s="120">
        <v>2</v>
      </c>
      <c r="F126" s="78">
        <v>22</v>
      </c>
      <c r="G126" s="78"/>
      <c r="H126" s="78"/>
      <c r="I126" s="135"/>
      <c r="J126" s="79">
        <f t="shared" si="4"/>
        <v>22</v>
      </c>
      <c r="K126" s="80" t="s">
        <v>34</v>
      </c>
      <c r="L126" s="111">
        <f t="shared" si="8"/>
        <v>0.65999999999999992</v>
      </c>
    </row>
    <row r="127" spans="1:12" s="12" customFormat="1" ht="24.95" customHeight="1" x14ac:dyDescent="0.4">
      <c r="A127" s="115">
        <v>45253</v>
      </c>
      <c r="B127" s="130"/>
      <c r="C127" s="131"/>
      <c r="D127" s="114" t="s">
        <v>23</v>
      </c>
      <c r="E127" s="120">
        <v>10</v>
      </c>
      <c r="F127" s="78">
        <v>343</v>
      </c>
      <c r="G127" s="78"/>
      <c r="H127" s="78"/>
      <c r="I127" s="135"/>
      <c r="J127" s="79">
        <f t="shared" ref="J127:J187" si="9">SUM(F127:H127)</f>
        <v>343</v>
      </c>
      <c r="K127" s="80" t="s">
        <v>34</v>
      </c>
      <c r="L127" s="111">
        <f t="shared" si="8"/>
        <v>10.29</v>
      </c>
    </row>
    <row r="128" spans="1:12" s="12" customFormat="1" ht="24.95" customHeight="1" x14ac:dyDescent="0.25">
      <c r="A128" s="115">
        <v>45253</v>
      </c>
      <c r="B128" s="130"/>
      <c r="C128" s="131"/>
      <c r="D128" s="138" t="s">
        <v>19</v>
      </c>
      <c r="E128" s="120">
        <v>2</v>
      </c>
      <c r="F128" s="78">
        <v>371</v>
      </c>
      <c r="G128" s="78"/>
      <c r="H128" s="78"/>
      <c r="I128" s="135"/>
      <c r="J128" s="79">
        <f t="shared" si="9"/>
        <v>371</v>
      </c>
      <c r="K128" s="80" t="s">
        <v>34</v>
      </c>
      <c r="L128" s="111">
        <f t="shared" si="8"/>
        <v>11.129999999999999</v>
      </c>
    </row>
    <row r="129" spans="1:12" s="12" customFormat="1" ht="24.95" customHeight="1" x14ac:dyDescent="0.4">
      <c r="A129" s="115">
        <v>45253</v>
      </c>
      <c r="B129" s="130"/>
      <c r="C129" s="131"/>
      <c r="D129" s="114" t="s">
        <v>27</v>
      </c>
      <c r="E129" s="120">
        <v>2</v>
      </c>
      <c r="F129" s="78"/>
      <c r="G129" s="78"/>
      <c r="H129" s="78"/>
      <c r="I129" s="135"/>
      <c r="J129" s="79">
        <f t="shared" si="9"/>
        <v>0</v>
      </c>
      <c r="K129" s="80" t="s">
        <v>34</v>
      </c>
      <c r="L129" s="111">
        <f t="shared" si="8"/>
        <v>0</v>
      </c>
    </row>
    <row r="130" spans="1:12" s="12" customFormat="1" ht="24.95" customHeight="1" x14ac:dyDescent="0.4">
      <c r="A130" s="115">
        <v>45253</v>
      </c>
      <c r="B130" s="130"/>
      <c r="C130" s="131"/>
      <c r="D130" s="114" t="s">
        <v>17</v>
      </c>
      <c r="E130" s="120">
        <v>2</v>
      </c>
      <c r="F130" s="78"/>
      <c r="G130" s="78"/>
      <c r="H130" s="78"/>
      <c r="I130" s="135"/>
      <c r="J130" s="79">
        <f t="shared" si="9"/>
        <v>0</v>
      </c>
      <c r="K130" s="80" t="s">
        <v>36</v>
      </c>
      <c r="L130" s="111">
        <f t="shared" si="8"/>
        <v>0</v>
      </c>
    </row>
    <row r="131" spans="1:12" s="12" customFormat="1" ht="24.95" customHeight="1" x14ac:dyDescent="0.4">
      <c r="A131" s="115">
        <v>45253</v>
      </c>
      <c r="B131" s="130"/>
      <c r="C131" s="131"/>
      <c r="D131" s="114" t="s">
        <v>27</v>
      </c>
      <c r="E131" s="120">
        <v>2</v>
      </c>
      <c r="F131" s="78">
        <v>115</v>
      </c>
      <c r="G131" s="78"/>
      <c r="H131" s="78"/>
      <c r="I131" s="135"/>
      <c r="J131" s="79">
        <f t="shared" si="9"/>
        <v>115</v>
      </c>
      <c r="K131" s="80" t="s">
        <v>36</v>
      </c>
      <c r="L131" s="111">
        <f t="shared" si="8"/>
        <v>3.4499999999999997</v>
      </c>
    </row>
    <row r="132" spans="1:12" s="12" customFormat="1" ht="24.95" customHeight="1" x14ac:dyDescent="0.4">
      <c r="A132" s="115">
        <v>45253</v>
      </c>
      <c r="B132" s="130"/>
      <c r="C132" s="131"/>
      <c r="D132" s="114" t="s">
        <v>22</v>
      </c>
      <c r="E132" s="120">
        <v>4</v>
      </c>
      <c r="F132" s="78">
        <v>215</v>
      </c>
      <c r="G132" s="78"/>
      <c r="H132" s="78"/>
      <c r="I132" s="135"/>
      <c r="J132" s="79">
        <f t="shared" si="9"/>
        <v>215</v>
      </c>
      <c r="K132" s="80" t="s">
        <v>36</v>
      </c>
      <c r="L132" s="111">
        <f t="shared" si="8"/>
        <v>6.45</v>
      </c>
    </row>
    <row r="133" spans="1:12" s="12" customFormat="1" ht="24.95" customHeight="1" x14ac:dyDescent="0.4">
      <c r="A133" s="115">
        <v>45253</v>
      </c>
      <c r="B133" s="130"/>
      <c r="C133" s="131"/>
      <c r="D133" s="114" t="s">
        <v>27</v>
      </c>
      <c r="E133" s="120">
        <v>1</v>
      </c>
      <c r="F133" s="78"/>
      <c r="G133" s="78"/>
      <c r="H133" s="78"/>
      <c r="I133" s="135"/>
      <c r="J133" s="79">
        <f t="shared" si="9"/>
        <v>0</v>
      </c>
      <c r="K133" s="80" t="s">
        <v>36</v>
      </c>
      <c r="L133" s="111">
        <f t="shared" si="8"/>
        <v>0</v>
      </c>
    </row>
    <row r="134" spans="1:12" s="12" customFormat="1" ht="24.95" customHeight="1" x14ac:dyDescent="0.4">
      <c r="A134" s="115">
        <v>45253</v>
      </c>
      <c r="B134" s="130"/>
      <c r="C134" s="131"/>
      <c r="D134" s="114" t="s">
        <v>25</v>
      </c>
      <c r="E134" s="120">
        <v>1</v>
      </c>
      <c r="F134" s="78"/>
      <c r="G134" s="78"/>
      <c r="H134" s="78"/>
      <c r="I134" s="135"/>
      <c r="J134" s="79">
        <f t="shared" si="9"/>
        <v>0</v>
      </c>
      <c r="K134" s="80" t="s">
        <v>36</v>
      </c>
      <c r="L134" s="111">
        <f t="shared" si="8"/>
        <v>0</v>
      </c>
    </row>
    <row r="135" spans="1:12" s="12" customFormat="1" ht="24.95" customHeight="1" x14ac:dyDescent="0.4">
      <c r="A135" s="115">
        <v>45254</v>
      </c>
      <c r="B135" s="130"/>
      <c r="C135" s="131"/>
      <c r="D135" s="114" t="s">
        <v>22</v>
      </c>
      <c r="E135" s="116">
        <v>2</v>
      </c>
      <c r="F135" s="78">
        <v>14</v>
      </c>
      <c r="G135" s="78"/>
      <c r="H135" s="78"/>
      <c r="I135" s="135"/>
      <c r="J135" s="79">
        <f t="shared" si="9"/>
        <v>14</v>
      </c>
      <c r="K135" s="123" t="s">
        <v>37</v>
      </c>
      <c r="L135" s="111">
        <f t="shared" si="8"/>
        <v>0.42</v>
      </c>
    </row>
    <row r="136" spans="1:12" s="12" customFormat="1" ht="24.95" customHeight="1" x14ac:dyDescent="0.4">
      <c r="A136" s="115">
        <v>45254</v>
      </c>
      <c r="B136" s="130"/>
      <c r="C136" s="131"/>
      <c r="D136" s="114" t="s">
        <v>27</v>
      </c>
      <c r="E136" s="116">
        <v>2</v>
      </c>
      <c r="F136" s="78">
        <v>10</v>
      </c>
      <c r="G136" s="78"/>
      <c r="H136" s="78"/>
      <c r="I136" s="135"/>
      <c r="J136" s="79">
        <f t="shared" si="9"/>
        <v>10</v>
      </c>
      <c r="K136" s="80" t="s">
        <v>38</v>
      </c>
      <c r="L136" s="111">
        <f t="shared" si="8"/>
        <v>0.3</v>
      </c>
    </row>
    <row r="137" spans="1:12" s="12" customFormat="1" ht="24.95" customHeight="1" x14ac:dyDescent="0.4">
      <c r="A137" s="115">
        <v>45254</v>
      </c>
      <c r="B137" s="130"/>
      <c r="C137" s="131"/>
      <c r="D137" s="114" t="s">
        <v>22</v>
      </c>
      <c r="E137" s="116">
        <v>2</v>
      </c>
      <c r="F137" s="78">
        <v>609</v>
      </c>
      <c r="G137" s="78"/>
      <c r="H137" s="78"/>
      <c r="I137" s="135"/>
      <c r="J137" s="79">
        <f t="shared" si="9"/>
        <v>609</v>
      </c>
      <c r="K137" s="80" t="s">
        <v>38</v>
      </c>
      <c r="L137" s="111">
        <f t="shared" si="8"/>
        <v>18.27</v>
      </c>
    </row>
    <row r="138" spans="1:12" s="12" customFormat="1" ht="24.95" customHeight="1" x14ac:dyDescent="0.4">
      <c r="A138" s="115">
        <v>45254</v>
      </c>
      <c r="B138" s="130"/>
      <c r="C138" s="131"/>
      <c r="D138" s="114" t="s">
        <v>23</v>
      </c>
      <c r="E138" s="116">
        <v>1</v>
      </c>
      <c r="F138" s="78">
        <v>30</v>
      </c>
      <c r="G138" s="78"/>
      <c r="H138" s="78"/>
      <c r="I138" s="135"/>
      <c r="J138" s="79">
        <f t="shared" si="9"/>
        <v>30</v>
      </c>
      <c r="K138" s="80" t="s">
        <v>38</v>
      </c>
      <c r="L138" s="111">
        <f t="shared" si="8"/>
        <v>0.89999999999999991</v>
      </c>
    </row>
    <row r="139" spans="1:12" s="12" customFormat="1" ht="24.95" customHeight="1" x14ac:dyDescent="0.4">
      <c r="A139" s="115">
        <v>45254</v>
      </c>
      <c r="B139" s="130"/>
      <c r="C139" s="131"/>
      <c r="D139" s="114" t="s">
        <v>24</v>
      </c>
      <c r="E139" s="116">
        <v>2</v>
      </c>
      <c r="F139" s="78">
        <v>155</v>
      </c>
      <c r="G139" s="78"/>
      <c r="H139" s="78"/>
      <c r="I139" s="135"/>
      <c r="J139" s="79">
        <f t="shared" si="9"/>
        <v>155</v>
      </c>
      <c r="K139" s="80" t="s">
        <v>38</v>
      </c>
      <c r="L139" s="111">
        <f t="shared" si="8"/>
        <v>4.6499999999999995</v>
      </c>
    </row>
    <row r="140" spans="1:12" s="12" customFormat="1" ht="24.95" customHeight="1" x14ac:dyDescent="0.4">
      <c r="A140" s="115">
        <v>45254</v>
      </c>
      <c r="B140" s="130"/>
      <c r="C140" s="131"/>
      <c r="D140" s="114" t="s">
        <v>17</v>
      </c>
      <c r="E140" s="116">
        <v>5</v>
      </c>
      <c r="F140" s="78"/>
      <c r="G140" s="78"/>
      <c r="H140" s="78"/>
      <c r="I140" s="135"/>
      <c r="J140" s="79">
        <f t="shared" si="9"/>
        <v>0</v>
      </c>
      <c r="K140" s="80" t="s">
        <v>38</v>
      </c>
      <c r="L140" s="111">
        <f t="shared" si="8"/>
        <v>0</v>
      </c>
    </row>
    <row r="141" spans="1:12" s="12" customFormat="1" ht="24.95" customHeight="1" x14ac:dyDescent="0.4">
      <c r="A141" s="115">
        <v>45254</v>
      </c>
      <c r="B141" s="130"/>
      <c r="C141" s="131"/>
      <c r="D141" s="114" t="s">
        <v>23</v>
      </c>
      <c r="E141" s="116">
        <v>2</v>
      </c>
      <c r="F141" s="78"/>
      <c r="G141" s="78"/>
      <c r="H141" s="78"/>
      <c r="I141" s="135"/>
      <c r="J141" s="79">
        <f t="shared" si="9"/>
        <v>0</v>
      </c>
      <c r="K141" s="80" t="s">
        <v>38</v>
      </c>
      <c r="L141" s="111">
        <f t="shared" si="8"/>
        <v>0</v>
      </c>
    </row>
    <row r="142" spans="1:12" s="12" customFormat="1" ht="24.95" customHeight="1" x14ac:dyDescent="0.4">
      <c r="A142" s="115">
        <v>45254</v>
      </c>
      <c r="B142" s="130"/>
      <c r="C142" s="131"/>
      <c r="D142" s="114" t="s">
        <v>18</v>
      </c>
      <c r="E142" s="116">
        <v>3</v>
      </c>
      <c r="F142" s="78"/>
      <c r="G142" s="78"/>
      <c r="H142" s="78"/>
      <c r="I142" s="135"/>
      <c r="J142" s="79">
        <f t="shared" si="9"/>
        <v>0</v>
      </c>
      <c r="K142" s="123" t="s">
        <v>37</v>
      </c>
      <c r="L142" s="111">
        <f t="shared" si="8"/>
        <v>0</v>
      </c>
    </row>
    <row r="143" spans="1:12" s="12" customFormat="1" ht="24.95" customHeight="1" x14ac:dyDescent="0.4">
      <c r="A143" s="115">
        <v>45256</v>
      </c>
      <c r="B143" s="130"/>
      <c r="C143" s="131"/>
      <c r="D143" s="114" t="s">
        <v>30</v>
      </c>
      <c r="E143" s="116">
        <v>4</v>
      </c>
      <c r="F143" s="78">
        <v>212</v>
      </c>
      <c r="G143" s="78"/>
      <c r="H143" s="78"/>
      <c r="I143" s="135"/>
      <c r="J143" s="79">
        <f t="shared" si="9"/>
        <v>212</v>
      </c>
      <c r="K143" s="80" t="s">
        <v>38</v>
      </c>
      <c r="L143" s="111">
        <f t="shared" si="8"/>
        <v>6.3599999999999994</v>
      </c>
    </row>
    <row r="144" spans="1:12" s="12" customFormat="1" ht="24.95" customHeight="1" x14ac:dyDescent="0.4">
      <c r="A144" s="115">
        <v>45256</v>
      </c>
      <c r="B144" s="130"/>
      <c r="C144" s="131"/>
      <c r="D144" s="114" t="s">
        <v>18</v>
      </c>
      <c r="E144" s="116">
        <v>5</v>
      </c>
      <c r="F144" s="78">
        <v>56</v>
      </c>
      <c r="G144" s="78"/>
      <c r="H144" s="78"/>
      <c r="I144" s="135"/>
      <c r="J144" s="79">
        <f t="shared" si="9"/>
        <v>56</v>
      </c>
      <c r="K144" s="80" t="s">
        <v>38</v>
      </c>
      <c r="L144" s="111">
        <f t="shared" si="8"/>
        <v>1.68</v>
      </c>
    </row>
    <row r="145" spans="1:12" s="12" customFormat="1" ht="24.95" customHeight="1" x14ac:dyDescent="0.4">
      <c r="A145" s="115">
        <v>45256</v>
      </c>
      <c r="B145" s="130"/>
      <c r="C145" s="131"/>
      <c r="D145" s="114" t="s">
        <v>22</v>
      </c>
      <c r="E145" s="116">
        <v>2</v>
      </c>
      <c r="F145" s="78"/>
      <c r="G145" s="78"/>
      <c r="H145" s="78"/>
      <c r="I145" s="135"/>
      <c r="J145" s="79">
        <f t="shared" si="9"/>
        <v>0</v>
      </c>
      <c r="K145" s="80" t="s">
        <v>38</v>
      </c>
      <c r="L145" s="111">
        <f t="shared" si="8"/>
        <v>0</v>
      </c>
    </row>
    <row r="146" spans="1:12" s="12" customFormat="1" ht="24.95" customHeight="1" x14ac:dyDescent="0.4">
      <c r="A146" s="115">
        <v>45256</v>
      </c>
      <c r="B146" s="130"/>
      <c r="C146" s="131"/>
      <c r="D146" s="114" t="s">
        <v>17</v>
      </c>
      <c r="E146" s="116">
        <v>5</v>
      </c>
      <c r="F146" s="78">
        <v>85</v>
      </c>
      <c r="G146" s="78"/>
      <c r="H146" s="78"/>
      <c r="I146" s="135"/>
      <c r="J146" s="79">
        <f t="shared" si="9"/>
        <v>85</v>
      </c>
      <c r="K146" s="80" t="s">
        <v>38</v>
      </c>
      <c r="L146" s="111">
        <f t="shared" si="8"/>
        <v>2.5499999999999998</v>
      </c>
    </row>
    <row r="147" spans="1:12" s="12" customFormat="1" ht="24.95" customHeight="1" x14ac:dyDescent="0.4">
      <c r="A147" s="115">
        <v>45256</v>
      </c>
      <c r="B147" s="130"/>
      <c r="C147" s="131"/>
      <c r="D147" s="114" t="s">
        <v>25</v>
      </c>
      <c r="E147" s="116">
        <v>5</v>
      </c>
      <c r="F147" s="78">
        <v>112</v>
      </c>
      <c r="G147" s="78"/>
      <c r="H147" s="78"/>
      <c r="I147" s="135"/>
      <c r="J147" s="79">
        <f t="shared" si="9"/>
        <v>112</v>
      </c>
      <c r="K147" s="80" t="s">
        <v>38</v>
      </c>
      <c r="L147" s="111">
        <f t="shared" si="8"/>
        <v>3.36</v>
      </c>
    </row>
    <row r="148" spans="1:12" s="12" customFormat="1" ht="24.95" customHeight="1" x14ac:dyDescent="0.4">
      <c r="A148" s="115">
        <v>45256</v>
      </c>
      <c r="B148" s="130"/>
      <c r="C148" s="131"/>
      <c r="D148" s="114" t="s">
        <v>22</v>
      </c>
      <c r="E148" s="116">
        <v>2</v>
      </c>
      <c r="F148" s="78"/>
      <c r="G148" s="78"/>
      <c r="H148" s="78"/>
      <c r="I148" s="135"/>
      <c r="J148" s="79">
        <f t="shared" si="9"/>
        <v>0</v>
      </c>
      <c r="K148" s="80" t="s">
        <v>38</v>
      </c>
      <c r="L148" s="111">
        <f t="shared" si="8"/>
        <v>0</v>
      </c>
    </row>
    <row r="149" spans="1:12" s="12" customFormat="1" ht="24.95" customHeight="1" x14ac:dyDescent="0.4">
      <c r="A149" s="115">
        <v>45256</v>
      </c>
      <c r="B149" s="130"/>
      <c r="C149" s="131"/>
      <c r="D149" s="114" t="s">
        <v>22</v>
      </c>
      <c r="E149" s="116">
        <v>4</v>
      </c>
      <c r="F149" s="78">
        <v>93</v>
      </c>
      <c r="G149" s="78"/>
      <c r="H149" s="78"/>
      <c r="I149" s="135"/>
      <c r="J149" s="79">
        <f t="shared" si="9"/>
        <v>93</v>
      </c>
      <c r="K149" s="80" t="s">
        <v>34</v>
      </c>
      <c r="L149" s="111">
        <f t="shared" si="8"/>
        <v>2.79</v>
      </c>
    </row>
    <row r="150" spans="1:12" s="12" customFormat="1" ht="24.95" customHeight="1" x14ac:dyDescent="0.4">
      <c r="A150" s="115">
        <v>45258</v>
      </c>
      <c r="B150" s="130"/>
      <c r="C150" s="131"/>
      <c r="D150" s="114" t="s">
        <v>18</v>
      </c>
      <c r="E150" s="116">
        <v>3</v>
      </c>
      <c r="F150" s="78"/>
      <c r="G150" s="78"/>
      <c r="H150" s="78"/>
      <c r="I150" s="135"/>
      <c r="J150" s="79">
        <f t="shared" si="9"/>
        <v>0</v>
      </c>
      <c r="K150" s="80" t="s">
        <v>38</v>
      </c>
      <c r="L150" s="111">
        <f t="shared" si="8"/>
        <v>0</v>
      </c>
    </row>
    <row r="151" spans="1:12" s="12" customFormat="1" ht="24.95" customHeight="1" x14ac:dyDescent="0.4">
      <c r="A151" s="115">
        <v>45258</v>
      </c>
      <c r="B151" s="130"/>
      <c r="C151" s="131"/>
      <c r="D151" s="114" t="s">
        <v>27</v>
      </c>
      <c r="E151" s="116">
        <v>4</v>
      </c>
      <c r="F151" s="78">
        <v>15</v>
      </c>
      <c r="G151" s="78"/>
      <c r="H151" s="78"/>
      <c r="I151" s="135"/>
      <c r="J151" s="79">
        <f t="shared" si="9"/>
        <v>15</v>
      </c>
      <c r="K151" s="80" t="s">
        <v>38</v>
      </c>
      <c r="L151" s="111">
        <f t="shared" si="8"/>
        <v>0.44999999999999996</v>
      </c>
    </row>
    <row r="152" spans="1:12" s="12" customFormat="1" ht="24.95" customHeight="1" x14ac:dyDescent="0.4">
      <c r="A152" s="115">
        <v>45258</v>
      </c>
      <c r="B152" s="130"/>
      <c r="C152" s="131"/>
      <c r="D152" s="114" t="s">
        <v>24</v>
      </c>
      <c r="E152" s="116">
        <v>2</v>
      </c>
      <c r="F152" s="78"/>
      <c r="G152" s="78"/>
      <c r="H152" s="78"/>
      <c r="I152" s="135"/>
      <c r="J152" s="79">
        <f t="shared" si="9"/>
        <v>0</v>
      </c>
      <c r="K152" s="80" t="s">
        <v>38</v>
      </c>
      <c r="L152" s="111">
        <f t="shared" si="8"/>
        <v>0</v>
      </c>
    </row>
    <row r="153" spans="1:12" s="12" customFormat="1" ht="24.95" customHeight="1" x14ac:dyDescent="0.4">
      <c r="A153" s="115">
        <v>45258</v>
      </c>
      <c r="B153" s="130"/>
      <c r="C153" s="131"/>
      <c r="D153" s="114" t="s">
        <v>22</v>
      </c>
      <c r="E153" s="116">
        <v>1</v>
      </c>
      <c r="F153" s="78"/>
      <c r="G153" s="78"/>
      <c r="H153" s="78"/>
      <c r="I153" s="135"/>
      <c r="J153" s="79">
        <f t="shared" si="9"/>
        <v>0</v>
      </c>
      <c r="K153" s="80" t="s">
        <v>34</v>
      </c>
      <c r="L153" s="111">
        <f t="shared" si="8"/>
        <v>0</v>
      </c>
    </row>
    <row r="154" spans="1:12" s="12" customFormat="1" ht="24.95" customHeight="1" x14ac:dyDescent="0.4">
      <c r="A154" s="115">
        <v>45258</v>
      </c>
      <c r="B154" s="130"/>
      <c r="C154" s="131"/>
      <c r="D154" s="114" t="s">
        <v>22</v>
      </c>
      <c r="E154" s="116">
        <v>1</v>
      </c>
      <c r="F154" s="78">
        <v>235</v>
      </c>
      <c r="G154" s="78"/>
      <c r="H154" s="78"/>
      <c r="I154" s="135"/>
      <c r="J154" s="79">
        <f t="shared" si="9"/>
        <v>235</v>
      </c>
      <c r="K154" s="80" t="s">
        <v>34</v>
      </c>
      <c r="L154" s="111">
        <f t="shared" si="8"/>
        <v>7.05</v>
      </c>
    </row>
    <row r="155" spans="1:12" s="12" customFormat="1" ht="24.95" customHeight="1" x14ac:dyDescent="0.4">
      <c r="A155" s="115">
        <v>45258</v>
      </c>
      <c r="B155" s="130"/>
      <c r="C155" s="131"/>
      <c r="D155" s="114" t="s">
        <v>23</v>
      </c>
      <c r="E155" s="116">
        <v>2</v>
      </c>
      <c r="F155" s="78">
        <v>25</v>
      </c>
      <c r="G155" s="78"/>
      <c r="H155" s="78"/>
      <c r="I155" s="135"/>
      <c r="J155" s="79">
        <f t="shared" si="9"/>
        <v>25</v>
      </c>
      <c r="K155" s="80" t="s">
        <v>34</v>
      </c>
      <c r="L155" s="111">
        <f t="shared" si="8"/>
        <v>0.75</v>
      </c>
    </row>
    <row r="156" spans="1:12" s="12" customFormat="1" ht="24.95" customHeight="1" x14ac:dyDescent="0.4">
      <c r="A156" s="115">
        <v>45258</v>
      </c>
      <c r="B156" s="130"/>
      <c r="C156" s="131"/>
      <c r="D156" s="114" t="s">
        <v>27</v>
      </c>
      <c r="E156" s="116">
        <v>3</v>
      </c>
      <c r="F156" s="78">
        <v>45</v>
      </c>
      <c r="G156" s="78"/>
      <c r="H156" s="78"/>
      <c r="I156" s="135"/>
      <c r="J156" s="79">
        <f t="shared" si="9"/>
        <v>45</v>
      </c>
      <c r="K156" s="80" t="s">
        <v>34</v>
      </c>
      <c r="L156" s="111">
        <v>8.64</v>
      </c>
    </row>
    <row r="157" spans="1:12" s="12" customFormat="1" ht="24.95" customHeight="1" x14ac:dyDescent="0.4">
      <c r="A157" s="115">
        <v>45260</v>
      </c>
      <c r="B157" s="130"/>
      <c r="C157" s="131"/>
      <c r="D157" s="114" t="s">
        <v>22</v>
      </c>
      <c r="E157" s="116">
        <v>4</v>
      </c>
      <c r="F157" s="78">
        <v>25</v>
      </c>
      <c r="G157" s="78"/>
      <c r="H157" s="78"/>
      <c r="I157" s="135"/>
      <c r="J157" s="79">
        <f t="shared" si="9"/>
        <v>25</v>
      </c>
      <c r="K157" s="80" t="s">
        <v>34</v>
      </c>
      <c r="L157" s="111">
        <v>1.8599999999999999</v>
      </c>
    </row>
    <row r="158" spans="1:12" s="12" customFormat="1" ht="24.95" customHeight="1" x14ac:dyDescent="0.4">
      <c r="A158" s="115">
        <v>45260</v>
      </c>
      <c r="B158" s="130"/>
      <c r="C158" s="131"/>
      <c r="D158" s="114" t="s">
        <v>17</v>
      </c>
      <c r="E158" s="116">
        <v>2</v>
      </c>
      <c r="F158" s="78"/>
      <c r="G158" s="78"/>
      <c r="H158" s="78"/>
      <c r="I158" s="135"/>
      <c r="J158" s="79">
        <f t="shared" si="9"/>
        <v>0</v>
      </c>
      <c r="K158" s="80" t="s">
        <v>34</v>
      </c>
      <c r="L158" s="111">
        <v>0.6</v>
      </c>
    </row>
    <row r="159" spans="1:12" s="12" customFormat="1" ht="24.95" customHeight="1" x14ac:dyDescent="0.4">
      <c r="A159" s="115">
        <v>45260</v>
      </c>
      <c r="B159" s="130"/>
      <c r="C159" s="131"/>
      <c r="D159" s="114" t="s">
        <v>27</v>
      </c>
      <c r="E159" s="120">
        <v>5</v>
      </c>
      <c r="F159" s="78">
        <v>140</v>
      </c>
      <c r="G159" s="78"/>
      <c r="H159" s="78"/>
      <c r="I159" s="135"/>
      <c r="J159" s="79">
        <f t="shared" si="9"/>
        <v>140</v>
      </c>
      <c r="K159" s="80" t="s">
        <v>38</v>
      </c>
      <c r="L159" s="111">
        <v>7.5</v>
      </c>
    </row>
    <row r="160" spans="1:12" s="12" customFormat="1" ht="24.95" customHeight="1" x14ac:dyDescent="0.4">
      <c r="A160" s="115">
        <v>45260</v>
      </c>
      <c r="B160" s="130"/>
      <c r="C160" s="131"/>
      <c r="D160" s="114" t="s">
        <v>20</v>
      </c>
      <c r="E160" s="120">
        <v>8</v>
      </c>
      <c r="F160" s="78">
        <v>50</v>
      </c>
      <c r="G160" s="78"/>
      <c r="H160" s="78"/>
      <c r="I160" s="135"/>
      <c r="J160" s="79">
        <f t="shared" si="9"/>
        <v>50</v>
      </c>
      <c r="K160" s="80" t="s">
        <v>38</v>
      </c>
      <c r="L160" s="111">
        <v>8.85</v>
      </c>
    </row>
    <row r="161" spans="1:12" s="12" customFormat="1" ht="24.95" customHeight="1" x14ac:dyDescent="0.4">
      <c r="A161" s="115">
        <v>45260</v>
      </c>
      <c r="B161" s="130"/>
      <c r="C161" s="131"/>
      <c r="D161" s="114" t="s">
        <v>24</v>
      </c>
      <c r="E161" s="120">
        <v>4</v>
      </c>
      <c r="F161" s="78">
        <v>23</v>
      </c>
      <c r="G161" s="78"/>
      <c r="H161" s="78"/>
      <c r="I161" s="135"/>
      <c r="J161" s="79">
        <f t="shared" si="9"/>
        <v>23</v>
      </c>
      <c r="K161" s="80" t="s">
        <v>38</v>
      </c>
      <c r="L161" s="111">
        <v>0</v>
      </c>
    </row>
    <row r="162" spans="1:12" s="12" customFormat="1" ht="24.95" customHeight="1" x14ac:dyDescent="0.4">
      <c r="A162" s="115">
        <v>45261</v>
      </c>
      <c r="B162" s="130"/>
      <c r="C162" s="131"/>
      <c r="D162" s="114" t="s">
        <v>18</v>
      </c>
      <c r="E162" s="116">
        <v>2</v>
      </c>
      <c r="F162" s="78"/>
      <c r="G162" s="78"/>
      <c r="H162" s="78"/>
      <c r="I162" s="135"/>
      <c r="J162" s="79">
        <f t="shared" si="9"/>
        <v>0</v>
      </c>
      <c r="K162" s="80" t="s">
        <v>35</v>
      </c>
      <c r="L162" s="111">
        <f t="shared" ref="L162:L216" si="10">J162*3%</f>
        <v>0</v>
      </c>
    </row>
    <row r="163" spans="1:12" s="12" customFormat="1" ht="24.95" customHeight="1" x14ac:dyDescent="0.4">
      <c r="A163" s="115">
        <v>45261</v>
      </c>
      <c r="B163" s="130"/>
      <c r="C163" s="131"/>
      <c r="D163" s="114" t="s">
        <v>25</v>
      </c>
      <c r="E163" s="116">
        <v>2</v>
      </c>
      <c r="F163" s="78"/>
      <c r="G163" s="78"/>
      <c r="H163" s="78"/>
      <c r="I163" s="135"/>
      <c r="J163" s="79">
        <f t="shared" si="9"/>
        <v>0</v>
      </c>
      <c r="K163" s="80" t="s">
        <v>35</v>
      </c>
      <c r="L163" s="111">
        <f t="shared" si="10"/>
        <v>0</v>
      </c>
    </row>
    <row r="164" spans="1:12" s="12" customFormat="1" ht="24.95" customHeight="1" x14ac:dyDescent="0.4">
      <c r="A164" s="115">
        <v>45261</v>
      </c>
      <c r="B164" s="130"/>
      <c r="C164" s="131"/>
      <c r="D164" s="114" t="s">
        <v>22</v>
      </c>
      <c r="E164" s="116">
        <v>2</v>
      </c>
      <c r="F164" s="78">
        <v>245</v>
      </c>
      <c r="G164" s="78"/>
      <c r="H164" s="78"/>
      <c r="I164" s="135"/>
      <c r="J164" s="79">
        <f t="shared" si="9"/>
        <v>245</v>
      </c>
      <c r="K164" s="80" t="s">
        <v>35</v>
      </c>
      <c r="L164" s="111">
        <f t="shared" si="10"/>
        <v>7.35</v>
      </c>
    </row>
    <row r="165" spans="1:12" s="12" customFormat="1" ht="24.95" customHeight="1" x14ac:dyDescent="0.4">
      <c r="A165" s="115">
        <v>45261</v>
      </c>
      <c r="B165" s="130"/>
      <c r="C165" s="131"/>
      <c r="D165" s="114" t="s">
        <v>27</v>
      </c>
      <c r="E165" s="116">
        <v>2</v>
      </c>
      <c r="F165" s="78"/>
      <c r="G165" s="78"/>
      <c r="H165" s="78"/>
      <c r="I165" s="135"/>
      <c r="J165" s="79">
        <f t="shared" si="9"/>
        <v>0</v>
      </c>
      <c r="K165" s="80" t="s">
        <v>35</v>
      </c>
      <c r="L165" s="111">
        <f t="shared" si="10"/>
        <v>0</v>
      </c>
    </row>
    <row r="166" spans="1:12" s="12" customFormat="1" ht="24.95" customHeight="1" x14ac:dyDescent="0.4">
      <c r="A166" s="115">
        <v>45261</v>
      </c>
      <c r="B166" s="130"/>
      <c r="C166" s="131"/>
      <c r="D166" s="114" t="s">
        <v>18</v>
      </c>
      <c r="E166" s="116">
        <v>2</v>
      </c>
      <c r="F166" s="78">
        <v>30</v>
      </c>
      <c r="G166" s="78"/>
      <c r="H166" s="78"/>
      <c r="I166" s="135"/>
      <c r="J166" s="79">
        <f t="shared" si="9"/>
        <v>30</v>
      </c>
      <c r="K166" s="80" t="s">
        <v>35</v>
      </c>
      <c r="L166" s="111">
        <f t="shared" si="10"/>
        <v>0.89999999999999991</v>
      </c>
    </row>
    <row r="167" spans="1:12" s="12" customFormat="1" ht="24.95" customHeight="1" x14ac:dyDescent="0.4">
      <c r="A167" s="115">
        <v>45261</v>
      </c>
      <c r="B167" s="130"/>
      <c r="C167" s="131"/>
      <c r="D167" s="114" t="s">
        <v>20</v>
      </c>
      <c r="E167" s="116">
        <v>7</v>
      </c>
      <c r="F167" s="78">
        <v>60</v>
      </c>
      <c r="G167" s="78"/>
      <c r="H167" s="78"/>
      <c r="I167" s="135"/>
      <c r="J167" s="79">
        <f t="shared" si="9"/>
        <v>60</v>
      </c>
      <c r="K167" s="80" t="s">
        <v>35</v>
      </c>
      <c r="L167" s="111">
        <f t="shared" si="10"/>
        <v>1.7999999999999998</v>
      </c>
    </row>
    <row r="168" spans="1:12" s="12" customFormat="1" ht="24.95" customHeight="1" x14ac:dyDescent="0.4">
      <c r="A168" s="115">
        <v>45263</v>
      </c>
      <c r="B168" s="130"/>
      <c r="C168" s="131"/>
      <c r="D168" s="114" t="s">
        <v>27</v>
      </c>
      <c r="E168" s="116">
        <v>4</v>
      </c>
      <c r="F168" s="78">
        <v>5</v>
      </c>
      <c r="G168" s="78"/>
      <c r="H168" s="78"/>
      <c r="I168" s="135"/>
      <c r="J168" s="79">
        <f t="shared" si="9"/>
        <v>5</v>
      </c>
      <c r="K168" s="80" t="s">
        <v>34</v>
      </c>
      <c r="L168" s="111">
        <f t="shared" si="10"/>
        <v>0.15</v>
      </c>
    </row>
    <row r="169" spans="1:12" s="12" customFormat="1" ht="24.95" customHeight="1" x14ac:dyDescent="0.4">
      <c r="A169" s="115">
        <v>45263</v>
      </c>
      <c r="B169" s="130"/>
      <c r="C169" s="131"/>
      <c r="D169" s="114" t="s">
        <v>22</v>
      </c>
      <c r="E169" s="116">
        <v>2</v>
      </c>
      <c r="F169" s="78"/>
      <c r="G169" s="78"/>
      <c r="H169" s="78"/>
      <c r="I169" s="135"/>
      <c r="J169" s="79">
        <f t="shared" si="9"/>
        <v>0</v>
      </c>
      <c r="K169" s="80" t="s">
        <v>34</v>
      </c>
      <c r="L169" s="111">
        <f t="shared" si="10"/>
        <v>0</v>
      </c>
    </row>
    <row r="170" spans="1:12" s="12" customFormat="1" ht="24.95" customHeight="1" x14ac:dyDescent="0.4">
      <c r="A170" s="115">
        <v>45263</v>
      </c>
      <c r="B170" s="130"/>
      <c r="C170" s="131"/>
      <c r="D170" s="114" t="s">
        <v>25</v>
      </c>
      <c r="E170" s="116">
        <v>3</v>
      </c>
      <c r="F170" s="78">
        <v>79</v>
      </c>
      <c r="G170" s="78"/>
      <c r="H170" s="78"/>
      <c r="I170" s="135"/>
      <c r="J170" s="79">
        <f t="shared" si="9"/>
        <v>79</v>
      </c>
      <c r="K170" s="80" t="s">
        <v>34</v>
      </c>
      <c r="L170" s="111">
        <f t="shared" si="10"/>
        <v>2.37</v>
      </c>
    </row>
    <row r="171" spans="1:12" s="12" customFormat="1" ht="24.95" customHeight="1" x14ac:dyDescent="0.4">
      <c r="A171" s="115">
        <v>45263</v>
      </c>
      <c r="B171" s="130"/>
      <c r="C171" s="131"/>
      <c r="D171" s="114" t="s">
        <v>22</v>
      </c>
      <c r="E171" s="116">
        <v>2</v>
      </c>
      <c r="F171" s="78">
        <v>5</v>
      </c>
      <c r="G171" s="78"/>
      <c r="H171" s="78"/>
      <c r="I171" s="135"/>
      <c r="J171" s="79">
        <f t="shared" si="9"/>
        <v>5</v>
      </c>
      <c r="K171" s="80" t="s">
        <v>34</v>
      </c>
      <c r="L171" s="111">
        <f t="shared" si="10"/>
        <v>0.15</v>
      </c>
    </row>
    <row r="172" spans="1:12" s="12" customFormat="1" ht="24.95" customHeight="1" x14ac:dyDescent="0.4">
      <c r="A172" s="115">
        <v>45265</v>
      </c>
      <c r="B172" s="130"/>
      <c r="C172" s="131"/>
      <c r="D172" s="114" t="s">
        <v>23</v>
      </c>
      <c r="E172" s="116">
        <v>5</v>
      </c>
      <c r="F172" s="78">
        <v>43</v>
      </c>
      <c r="G172" s="78"/>
      <c r="H172" s="78"/>
      <c r="I172" s="135"/>
      <c r="J172" s="79">
        <f t="shared" si="9"/>
        <v>43</v>
      </c>
      <c r="K172" s="80" t="s">
        <v>38</v>
      </c>
      <c r="L172" s="111">
        <f t="shared" si="10"/>
        <v>1.29</v>
      </c>
    </row>
    <row r="173" spans="1:12" s="12" customFormat="1" ht="24.95" customHeight="1" x14ac:dyDescent="0.4">
      <c r="A173" s="115">
        <v>45265</v>
      </c>
      <c r="B173" s="130"/>
      <c r="C173" s="131"/>
      <c r="D173" s="114" t="s">
        <v>23</v>
      </c>
      <c r="E173" s="116">
        <v>2</v>
      </c>
      <c r="F173" s="78">
        <v>96</v>
      </c>
      <c r="G173" s="78"/>
      <c r="H173" s="78"/>
      <c r="I173" s="135"/>
      <c r="J173" s="79">
        <f t="shared" si="9"/>
        <v>96</v>
      </c>
      <c r="K173" s="80" t="s">
        <v>38</v>
      </c>
      <c r="L173" s="111">
        <f t="shared" si="10"/>
        <v>2.88</v>
      </c>
    </row>
    <row r="174" spans="1:12" s="12" customFormat="1" ht="24.95" customHeight="1" x14ac:dyDescent="0.4">
      <c r="A174" s="115">
        <v>45265</v>
      </c>
      <c r="B174" s="130"/>
      <c r="C174" s="131"/>
      <c r="D174" s="114" t="s">
        <v>18</v>
      </c>
      <c r="E174" s="116">
        <v>2</v>
      </c>
      <c r="F174" s="78">
        <v>15</v>
      </c>
      <c r="G174" s="78"/>
      <c r="H174" s="78"/>
      <c r="I174" s="135"/>
      <c r="J174" s="79">
        <f t="shared" si="9"/>
        <v>15</v>
      </c>
      <c r="K174" s="80" t="s">
        <v>38</v>
      </c>
      <c r="L174" s="111">
        <f t="shared" si="10"/>
        <v>0.44999999999999996</v>
      </c>
    </row>
    <row r="175" spans="1:12" s="12" customFormat="1" ht="24.95" customHeight="1" x14ac:dyDescent="0.4">
      <c r="A175" s="115">
        <v>45265</v>
      </c>
      <c r="B175" s="130"/>
      <c r="C175" s="131"/>
      <c r="D175" s="114" t="s">
        <v>17</v>
      </c>
      <c r="E175" s="116">
        <v>3</v>
      </c>
      <c r="F175" s="78">
        <v>354</v>
      </c>
      <c r="G175" s="78"/>
      <c r="H175" s="78"/>
      <c r="I175" s="135"/>
      <c r="J175" s="79">
        <f t="shared" si="9"/>
        <v>354</v>
      </c>
      <c r="K175" s="123" t="s">
        <v>37</v>
      </c>
      <c r="L175" s="111">
        <f t="shared" si="10"/>
        <v>10.62</v>
      </c>
    </row>
    <row r="176" spans="1:12" s="12" customFormat="1" ht="24.95" customHeight="1" x14ac:dyDescent="0.4">
      <c r="A176" s="115">
        <v>45265</v>
      </c>
      <c r="B176" s="130"/>
      <c r="C176" s="131"/>
      <c r="D176" s="114" t="s">
        <v>22</v>
      </c>
      <c r="E176" s="116">
        <v>2</v>
      </c>
      <c r="F176" s="78">
        <v>114</v>
      </c>
      <c r="G176" s="78"/>
      <c r="H176" s="78"/>
      <c r="I176" s="135"/>
      <c r="J176" s="79">
        <f t="shared" si="9"/>
        <v>114</v>
      </c>
      <c r="K176" s="123" t="s">
        <v>37</v>
      </c>
      <c r="L176" s="111">
        <f t="shared" si="10"/>
        <v>3.42</v>
      </c>
    </row>
    <row r="177" spans="1:12" s="12" customFormat="1" ht="24.95" customHeight="1" x14ac:dyDescent="0.4">
      <c r="A177" s="115">
        <v>45267</v>
      </c>
      <c r="B177" s="130"/>
      <c r="C177" s="131"/>
      <c r="D177" s="114" t="s">
        <v>27</v>
      </c>
      <c r="E177" s="116">
        <v>8</v>
      </c>
      <c r="F177" s="78">
        <v>309</v>
      </c>
      <c r="G177" s="78"/>
      <c r="H177" s="78"/>
      <c r="I177" s="135"/>
      <c r="J177" s="79">
        <f t="shared" si="9"/>
        <v>309</v>
      </c>
      <c r="K177" s="80" t="s">
        <v>35</v>
      </c>
      <c r="L177" s="111">
        <f t="shared" si="10"/>
        <v>9.27</v>
      </c>
    </row>
    <row r="178" spans="1:12" s="12" customFormat="1" ht="24.95" customHeight="1" x14ac:dyDescent="0.4">
      <c r="A178" s="115">
        <v>45267</v>
      </c>
      <c r="B178" s="130"/>
      <c r="C178" s="131"/>
      <c r="D178" s="114" t="s">
        <v>23</v>
      </c>
      <c r="E178" s="116">
        <v>1</v>
      </c>
      <c r="F178" s="78"/>
      <c r="G178" s="78"/>
      <c r="H178" s="78"/>
      <c r="I178" s="135"/>
      <c r="J178" s="79">
        <f t="shared" si="9"/>
        <v>0</v>
      </c>
      <c r="K178" s="80" t="s">
        <v>35</v>
      </c>
      <c r="L178" s="111">
        <f t="shared" si="10"/>
        <v>0</v>
      </c>
    </row>
    <row r="179" spans="1:12" s="12" customFormat="1" ht="24.95" customHeight="1" x14ac:dyDescent="0.4">
      <c r="A179" s="115">
        <v>45267</v>
      </c>
      <c r="B179" s="130"/>
      <c r="C179" s="131"/>
      <c r="D179" s="114" t="s">
        <v>24</v>
      </c>
      <c r="E179" s="116">
        <v>2</v>
      </c>
      <c r="F179" s="78">
        <v>35</v>
      </c>
      <c r="G179" s="78"/>
      <c r="H179" s="78"/>
      <c r="I179" s="135"/>
      <c r="J179" s="79">
        <f t="shared" si="9"/>
        <v>35</v>
      </c>
      <c r="K179" s="80" t="s">
        <v>35</v>
      </c>
      <c r="L179" s="111">
        <f t="shared" si="10"/>
        <v>1.05</v>
      </c>
    </row>
    <row r="180" spans="1:12" s="12" customFormat="1" ht="24.95" customHeight="1" x14ac:dyDescent="0.4">
      <c r="A180" s="115">
        <v>45267</v>
      </c>
      <c r="B180" s="130"/>
      <c r="C180" s="131"/>
      <c r="D180" s="114" t="s">
        <v>22</v>
      </c>
      <c r="E180" s="116">
        <v>2</v>
      </c>
      <c r="F180" s="78"/>
      <c r="G180" s="78"/>
      <c r="H180" s="78"/>
      <c r="I180" s="135"/>
      <c r="J180" s="79">
        <f t="shared" si="9"/>
        <v>0</v>
      </c>
      <c r="K180" s="80" t="s">
        <v>35</v>
      </c>
      <c r="L180" s="111">
        <f t="shared" si="10"/>
        <v>0</v>
      </c>
    </row>
    <row r="181" spans="1:12" s="12" customFormat="1" ht="24.95" customHeight="1" x14ac:dyDescent="0.4">
      <c r="A181" s="115">
        <v>45267</v>
      </c>
      <c r="B181" s="130"/>
      <c r="C181" s="131"/>
      <c r="D181" s="114" t="s">
        <v>25</v>
      </c>
      <c r="E181" s="116">
        <v>11</v>
      </c>
      <c r="F181" s="78">
        <v>321</v>
      </c>
      <c r="G181" s="78"/>
      <c r="H181" s="78"/>
      <c r="I181" s="135"/>
      <c r="J181" s="79">
        <f t="shared" si="9"/>
        <v>321</v>
      </c>
      <c r="K181" s="80" t="s">
        <v>35</v>
      </c>
      <c r="L181" s="111">
        <f t="shared" si="10"/>
        <v>9.629999999999999</v>
      </c>
    </row>
    <row r="182" spans="1:12" s="12" customFormat="1" ht="24.95" customHeight="1" x14ac:dyDescent="0.4">
      <c r="A182" s="115">
        <v>45267</v>
      </c>
      <c r="B182" s="130"/>
      <c r="C182" s="131"/>
      <c r="D182" s="114" t="s">
        <v>22</v>
      </c>
      <c r="E182" s="116">
        <v>5</v>
      </c>
      <c r="F182" s="78">
        <v>135</v>
      </c>
      <c r="G182" s="78"/>
      <c r="H182" s="78"/>
      <c r="I182" s="135"/>
      <c r="J182" s="79">
        <f t="shared" si="9"/>
        <v>135</v>
      </c>
      <c r="K182" s="80" t="s">
        <v>35</v>
      </c>
      <c r="L182" s="111">
        <f t="shared" si="10"/>
        <v>4.05</v>
      </c>
    </row>
    <row r="183" spans="1:12" s="12" customFormat="1" ht="24.95" customHeight="1" x14ac:dyDescent="0.4">
      <c r="A183" s="115">
        <v>45267</v>
      </c>
      <c r="B183" s="130"/>
      <c r="C183" s="131"/>
      <c r="D183" s="114" t="s">
        <v>17</v>
      </c>
      <c r="E183" s="116">
        <v>4</v>
      </c>
      <c r="F183" s="78"/>
      <c r="G183" s="78"/>
      <c r="H183" s="78"/>
      <c r="I183" s="135"/>
      <c r="J183" s="79">
        <f t="shared" si="9"/>
        <v>0</v>
      </c>
      <c r="K183" s="80" t="s">
        <v>35</v>
      </c>
      <c r="L183" s="111">
        <f t="shared" si="10"/>
        <v>0</v>
      </c>
    </row>
    <row r="184" spans="1:12" s="12" customFormat="1" ht="24.95" customHeight="1" x14ac:dyDescent="0.4">
      <c r="A184" s="115">
        <v>45267</v>
      </c>
      <c r="B184" s="130"/>
      <c r="C184" s="131"/>
      <c r="D184" s="114" t="s">
        <v>27</v>
      </c>
      <c r="E184" s="116">
        <v>3</v>
      </c>
      <c r="F184" s="78">
        <v>220</v>
      </c>
      <c r="G184" s="78"/>
      <c r="H184" s="78"/>
      <c r="I184" s="135"/>
      <c r="J184" s="79">
        <f t="shared" si="9"/>
        <v>220</v>
      </c>
      <c r="K184" s="80" t="s">
        <v>36</v>
      </c>
      <c r="L184" s="111">
        <f t="shared" si="10"/>
        <v>6.6</v>
      </c>
    </row>
    <row r="185" spans="1:12" s="12" customFormat="1" ht="24.95" customHeight="1" x14ac:dyDescent="0.4">
      <c r="A185" s="115">
        <v>45267</v>
      </c>
      <c r="B185" s="130"/>
      <c r="C185" s="131"/>
      <c r="D185" s="114" t="s">
        <v>27</v>
      </c>
      <c r="E185" s="116">
        <v>2</v>
      </c>
      <c r="F185" s="78"/>
      <c r="G185" s="78"/>
      <c r="H185" s="78"/>
      <c r="I185" s="135"/>
      <c r="J185" s="79">
        <f t="shared" si="9"/>
        <v>0</v>
      </c>
      <c r="K185" s="80" t="s">
        <v>36</v>
      </c>
      <c r="L185" s="111">
        <f t="shared" si="10"/>
        <v>0</v>
      </c>
    </row>
    <row r="186" spans="1:12" s="12" customFormat="1" ht="24.95" customHeight="1" x14ac:dyDescent="0.4">
      <c r="A186" s="115">
        <v>45268</v>
      </c>
      <c r="B186" s="130"/>
      <c r="C186" s="131"/>
      <c r="D186" s="114" t="s">
        <v>25</v>
      </c>
      <c r="E186" s="116">
        <v>6</v>
      </c>
      <c r="F186" s="78">
        <v>60</v>
      </c>
      <c r="G186" s="78"/>
      <c r="H186" s="78"/>
      <c r="I186" s="135"/>
      <c r="J186" s="79">
        <f t="shared" si="9"/>
        <v>60</v>
      </c>
      <c r="K186" s="80" t="s">
        <v>38</v>
      </c>
      <c r="L186" s="111">
        <f t="shared" si="10"/>
        <v>1.7999999999999998</v>
      </c>
    </row>
    <row r="187" spans="1:12" s="12" customFormat="1" ht="24.95" customHeight="1" x14ac:dyDescent="0.4">
      <c r="A187" s="115">
        <v>45268</v>
      </c>
      <c r="B187" s="130"/>
      <c r="C187" s="131"/>
      <c r="D187" s="114" t="s">
        <v>18</v>
      </c>
      <c r="E187" s="116">
        <v>2</v>
      </c>
      <c r="F187" s="78"/>
      <c r="G187" s="78"/>
      <c r="H187" s="78"/>
      <c r="I187" s="135"/>
      <c r="J187" s="79">
        <f t="shared" si="9"/>
        <v>0</v>
      </c>
      <c r="K187" s="80" t="s">
        <v>38</v>
      </c>
      <c r="L187" s="111">
        <f t="shared" si="10"/>
        <v>0</v>
      </c>
    </row>
    <row r="188" spans="1:12" s="12" customFormat="1" ht="24.95" customHeight="1" x14ac:dyDescent="0.4">
      <c r="A188" s="115">
        <v>45268</v>
      </c>
      <c r="B188" s="130"/>
      <c r="C188" s="131"/>
      <c r="D188" s="114" t="s">
        <v>20</v>
      </c>
      <c r="E188" s="116">
        <v>2</v>
      </c>
      <c r="F188" s="78"/>
      <c r="G188" s="78"/>
      <c r="H188" s="78"/>
      <c r="I188" s="135"/>
      <c r="J188" s="79">
        <f t="shared" ref="J188:J245" si="11">SUM(F188:H188)</f>
        <v>0</v>
      </c>
      <c r="K188" s="80" t="s">
        <v>38</v>
      </c>
      <c r="L188" s="111">
        <f t="shared" si="10"/>
        <v>0</v>
      </c>
    </row>
    <row r="189" spans="1:12" s="12" customFormat="1" ht="24.95" customHeight="1" x14ac:dyDescent="0.4">
      <c r="A189" s="115">
        <v>45268</v>
      </c>
      <c r="B189" s="130"/>
      <c r="C189" s="131"/>
      <c r="D189" s="114" t="s">
        <v>31</v>
      </c>
      <c r="E189" s="116">
        <v>5</v>
      </c>
      <c r="F189" s="78">
        <v>63</v>
      </c>
      <c r="G189" s="78"/>
      <c r="H189" s="78"/>
      <c r="I189" s="135"/>
      <c r="J189" s="79">
        <f t="shared" si="11"/>
        <v>63</v>
      </c>
      <c r="K189" s="80" t="s">
        <v>38</v>
      </c>
      <c r="L189" s="111">
        <f t="shared" si="10"/>
        <v>1.89</v>
      </c>
    </row>
    <row r="190" spans="1:12" s="12" customFormat="1" ht="24.95" customHeight="1" x14ac:dyDescent="0.4">
      <c r="A190" s="115">
        <v>45268</v>
      </c>
      <c r="B190" s="130"/>
      <c r="C190" s="131"/>
      <c r="D190" s="114" t="s">
        <v>24</v>
      </c>
      <c r="E190" s="116">
        <v>1</v>
      </c>
      <c r="F190" s="78"/>
      <c r="G190" s="78"/>
      <c r="H190" s="78"/>
      <c r="I190" s="135"/>
      <c r="J190" s="79">
        <f t="shared" si="11"/>
        <v>0</v>
      </c>
      <c r="K190" s="80" t="s">
        <v>38</v>
      </c>
      <c r="L190" s="111">
        <f t="shared" si="10"/>
        <v>0</v>
      </c>
    </row>
    <row r="191" spans="1:12" s="12" customFormat="1" ht="24.95" customHeight="1" x14ac:dyDescent="0.4">
      <c r="A191" s="115">
        <v>45268</v>
      </c>
      <c r="B191" s="130"/>
      <c r="C191" s="131"/>
      <c r="D191" s="114" t="s">
        <v>22</v>
      </c>
      <c r="E191" s="116">
        <v>3</v>
      </c>
      <c r="F191" s="78">
        <v>22</v>
      </c>
      <c r="G191" s="78"/>
      <c r="H191" s="78"/>
      <c r="I191" s="135"/>
      <c r="J191" s="79">
        <f t="shared" si="11"/>
        <v>22</v>
      </c>
      <c r="K191" s="80" t="s">
        <v>38</v>
      </c>
      <c r="L191" s="111">
        <f t="shared" si="10"/>
        <v>0.65999999999999992</v>
      </c>
    </row>
    <row r="192" spans="1:12" s="12" customFormat="1" ht="24.95" customHeight="1" x14ac:dyDescent="0.4">
      <c r="A192" s="115">
        <v>45269</v>
      </c>
      <c r="B192" s="130"/>
      <c r="C192" s="131"/>
      <c r="D192" s="114" t="s">
        <v>18</v>
      </c>
      <c r="E192" s="116">
        <v>2</v>
      </c>
      <c r="F192" s="78">
        <v>123</v>
      </c>
      <c r="G192" s="78"/>
      <c r="H192" s="78"/>
      <c r="I192" s="135"/>
      <c r="J192" s="79">
        <f t="shared" si="11"/>
        <v>123</v>
      </c>
      <c r="K192" s="80" t="s">
        <v>35</v>
      </c>
      <c r="L192" s="111">
        <f t="shared" si="10"/>
        <v>3.69</v>
      </c>
    </row>
    <row r="193" spans="1:12" s="12" customFormat="1" ht="24.95" customHeight="1" x14ac:dyDescent="0.4">
      <c r="A193" s="115">
        <v>45269</v>
      </c>
      <c r="B193" s="130"/>
      <c r="C193" s="131"/>
      <c r="D193" s="114" t="s">
        <v>23</v>
      </c>
      <c r="E193" s="116">
        <v>2</v>
      </c>
      <c r="F193" s="78">
        <v>28</v>
      </c>
      <c r="G193" s="78"/>
      <c r="H193" s="78"/>
      <c r="I193" s="135"/>
      <c r="J193" s="79">
        <f t="shared" si="11"/>
        <v>28</v>
      </c>
      <c r="K193" s="80" t="s">
        <v>35</v>
      </c>
      <c r="L193" s="111">
        <f t="shared" si="10"/>
        <v>0.84</v>
      </c>
    </row>
    <row r="194" spans="1:12" s="12" customFormat="1" ht="24.95" customHeight="1" x14ac:dyDescent="0.4">
      <c r="A194" s="115">
        <v>45269</v>
      </c>
      <c r="B194" s="130"/>
      <c r="C194" s="131"/>
      <c r="D194" s="114" t="s">
        <v>17</v>
      </c>
      <c r="E194" s="116">
        <v>2</v>
      </c>
      <c r="F194" s="78">
        <v>138</v>
      </c>
      <c r="G194" s="78"/>
      <c r="H194" s="78"/>
      <c r="I194" s="135"/>
      <c r="J194" s="79">
        <f t="shared" si="11"/>
        <v>138</v>
      </c>
      <c r="K194" s="80" t="s">
        <v>35</v>
      </c>
      <c r="L194" s="111">
        <f t="shared" si="10"/>
        <v>4.1399999999999997</v>
      </c>
    </row>
    <row r="195" spans="1:12" s="12" customFormat="1" ht="24.95" customHeight="1" x14ac:dyDescent="0.4">
      <c r="A195" s="115">
        <v>45269</v>
      </c>
      <c r="B195" s="130"/>
      <c r="C195" s="131"/>
      <c r="D195" s="114" t="s">
        <v>17</v>
      </c>
      <c r="E195" s="116">
        <v>1</v>
      </c>
      <c r="F195" s="78"/>
      <c r="G195" s="78"/>
      <c r="H195" s="78"/>
      <c r="I195" s="135"/>
      <c r="J195" s="79">
        <f t="shared" si="11"/>
        <v>0</v>
      </c>
      <c r="K195" s="80" t="s">
        <v>35</v>
      </c>
      <c r="L195" s="111">
        <f t="shared" si="10"/>
        <v>0</v>
      </c>
    </row>
    <row r="196" spans="1:12" s="12" customFormat="1" ht="24.95" customHeight="1" x14ac:dyDescent="0.4">
      <c r="A196" s="115">
        <v>45270</v>
      </c>
      <c r="B196" s="130"/>
      <c r="C196" s="131"/>
      <c r="D196" s="114" t="s">
        <v>18</v>
      </c>
      <c r="E196" s="116">
        <v>1</v>
      </c>
      <c r="F196" s="78">
        <v>15</v>
      </c>
      <c r="G196" s="78"/>
      <c r="H196" s="78"/>
      <c r="I196" s="135"/>
      <c r="J196" s="79">
        <f t="shared" si="11"/>
        <v>15</v>
      </c>
      <c r="K196" s="80" t="s">
        <v>34</v>
      </c>
      <c r="L196" s="111">
        <f t="shared" si="10"/>
        <v>0.44999999999999996</v>
      </c>
    </row>
    <row r="197" spans="1:12" s="12" customFormat="1" ht="24.95" customHeight="1" x14ac:dyDescent="0.4">
      <c r="A197" s="115">
        <v>45270</v>
      </c>
      <c r="B197" s="130"/>
      <c r="C197" s="131"/>
      <c r="D197" s="114" t="s">
        <v>23</v>
      </c>
      <c r="E197" s="116">
        <v>2</v>
      </c>
      <c r="F197" s="78">
        <v>100</v>
      </c>
      <c r="G197" s="78"/>
      <c r="H197" s="78"/>
      <c r="I197" s="135"/>
      <c r="J197" s="79">
        <f t="shared" si="11"/>
        <v>100</v>
      </c>
      <c r="K197" s="80" t="s">
        <v>34</v>
      </c>
      <c r="L197" s="111">
        <f t="shared" si="10"/>
        <v>3</v>
      </c>
    </row>
    <row r="198" spans="1:12" s="12" customFormat="1" ht="24.95" customHeight="1" x14ac:dyDescent="0.4">
      <c r="A198" s="115">
        <v>45270</v>
      </c>
      <c r="B198" s="130"/>
      <c r="C198" s="131"/>
      <c r="D198" s="114" t="s">
        <v>31</v>
      </c>
      <c r="E198" s="116">
        <v>2</v>
      </c>
      <c r="F198" s="78">
        <v>157</v>
      </c>
      <c r="G198" s="78"/>
      <c r="H198" s="78"/>
      <c r="I198" s="135"/>
      <c r="J198" s="79">
        <f t="shared" si="11"/>
        <v>157</v>
      </c>
      <c r="K198" s="80" t="s">
        <v>34</v>
      </c>
      <c r="L198" s="111">
        <f t="shared" si="10"/>
        <v>4.71</v>
      </c>
    </row>
    <row r="199" spans="1:12" s="12" customFormat="1" ht="24.95" customHeight="1" x14ac:dyDescent="0.4">
      <c r="A199" s="115">
        <v>45270</v>
      </c>
      <c r="B199" s="130"/>
      <c r="C199" s="131"/>
      <c r="D199" s="114" t="s">
        <v>23</v>
      </c>
      <c r="E199" s="116">
        <v>1</v>
      </c>
      <c r="F199" s="78">
        <v>50</v>
      </c>
      <c r="G199" s="78"/>
      <c r="H199" s="78"/>
      <c r="I199" s="135"/>
      <c r="J199" s="79">
        <f t="shared" si="11"/>
        <v>50</v>
      </c>
      <c r="K199" s="80" t="s">
        <v>34</v>
      </c>
      <c r="L199" s="111">
        <f t="shared" si="10"/>
        <v>1.5</v>
      </c>
    </row>
    <row r="200" spans="1:12" s="12" customFormat="1" ht="24.95" customHeight="1" x14ac:dyDescent="0.4">
      <c r="A200" s="115">
        <v>45270</v>
      </c>
      <c r="B200" s="130"/>
      <c r="C200" s="131"/>
      <c r="D200" s="114" t="s">
        <v>27</v>
      </c>
      <c r="E200" s="116">
        <v>2</v>
      </c>
      <c r="F200" s="78">
        <v>153</v>
      </c>
      <c r="G200" s="78"/>
      <c r="H200" s="78"/>
      <c r="I200" s="135"/>
      <c r="J200" s="79">
        <f t="shared" si="11"/>
        <v>153</v>
      </c>
      <c r="K200" s="80" t="s">
        <v>34</v>
      </c>
      <c r="L200" s="111">
        <f t="shared" si="10"/>
        <v>4.59</v>
      </c>
    </row>
    <row r="201" spans="1:12" s="12" customFormat="1" ht="24.95" customHeight="1" x14ac:dyDescent="0.4">
      <c r="A201" s="115">
        <v>45270</v>
      </c>
      <c r="B201" s="130"/>
      <c r="C201" s="131"/>
      <c r="D201" s="114" t="s">
        <v>24</v>
      </c>
      <c r="E201" s="116">
        <v>1</v>
      </c>
      <c r="F201" s="78">
        <v>325</v>
      </c>
      <c r="G201" s="78"/>
      <c r="H201" s="78"/>
      <c r="I201" s="135"/>
      <c r="J201" s="79">
        <f t="shared" si="11"/>
        <v>325</v>
      </c>
      <c r="K201" s="80" t="s">
        <v>38</v>
      </c>
      <c r="L201" s="111">
        <f t="shared" si="10"/>
        <v>9.75</v>
      </c>
    </row>
    <row r="202" spans="1:12" s="12" customFormat="1" ht="24.95" customHeight="1" x14ac:dyDescent="0.4">
      <c r="A202" s="115">
        <v>45270</v>
      </c>
      <c r="B202" s="130"/>
      <c r="C202" s="131"/>
      <c r="D202" s="114" t="s">
        <v>17</v>
      </c>
      <c r="E202" s="116">
        <v>2</v>
      </c>
      <c r="F202" s="78">
        <v>5</v>
      </c>
      <c r="G202" s="78"/>
      <c r="H202" s="78"/>
      <c r="I202" s="135"/>
      <c r="J202" s="79">
        <f t="shared" si="11"/>
        <v>5</v>
      </c>
      <c r="K202" s="80" t="s">
        <v>38</v>
      </c>
      <c r="L202" s="111">
        <f t="shared" si="10"/>
        <v>0.15</v>
      </c>
    </row>
    <row r="203" spans="1:12" s="12" customFormat="1" ht="24.95" customHeight="1" x14ac:dyDescent="0.4">
      <c r="A203" s="115">
        <v>45272</v>
      </c>
      <c r="B203" s="130"/>
      <c r="C203" s="131"/>
      <c r="D203" s="114" t="s">
        <v>23</v>
      </c>
      <c r="E203" s="120">
        <v>4</v>
      </c>
      <c r="F203" s="78">
        <v>19</v>
      </c>
      <c r="G203" s="78"/>
      <c r="H203" s="78"/>
      <c r="I203" s="135"/>
      <c r="J203" s="79">
        <f t="shared" si="11"/>
        <v>19</v>
      </c>
      <c r="K203" s="80" t="s">
        <v>35</v>
      </c>
      <c r="L203" s="111">
        <f t="shared" si="10"/>
        <v>0.56999999999999995</v>
      </c>
    </row>
    <row r="204" spans="1:12" s="12" customFormat="1" ht="24.95" customHeight="1" x14ac:dyDescent="0.4">
      <c r="A204" s="115">
        <v>45272</v>
      </c>
      <c r="B204" s="130"/>
      <c r="C204" s="131"/>
      <c r="D204" s="114" t="s">
        <v>30</v>
      </c>
      <c r="E204" s="120">
        <v>13</v>
      </c>
      <c r="F204" s="78">
        <v>234</v>
      </c>
      <c r="G204" s="78"/>
      <c r="H204" s="78"/>
      <c r="I204" s="135"/>
      <c r="J204" s="79">
        <f t="shared" si="11"/>
        <v>234</v>
      </c>
      <c r="K204" s="80" t="s">
        <v>35</v>
      </c>
      <c r="L204" s="111">
        <f t="shared" si="10"/>
        <v>7.02</v>
      </c>
    </row>
    <row r="205" spans="1:12" s="12" customFormat="1" ht="24.95" customHeight="1" x14ac:dyDescent="0.4">
      <c r="A205" s="115">
        <v>45272</v>
      </c>
      <c r="B205" s="130"/>
      <c r="C205" s="131"/>
      <c r="D205" s="114" t="s">
        <v>22</v>
      </c>
      <c r="E205" s="120">
        <v>2</v>
      </c>
      <c r="F205" s="78">
        <v>94</v>
      </c>
      <c r="G205" s="78"/>
      <c r="H205" s="78"/>
      <c r="I205" s="135"/>
      <c r="J205" s="79">
        <f t="shared" si="11"/>
        <v>94</v>
      </c>
      <c r="K205" s="80" t="s">
        <v>34</v>
      </c>
      <c r="L205" s="111">
        <f t="shared" si="10"/>
        <v>2.82</v>
      </c>
    </row>
    <row r="206" spans="1:12" s="12" customFormat="1" ht="24.95" customHeight="1" x14ac:dyDescent="0.4">
      <c r="A206" s="115">
        <v>45272</v>
      </c>
      <c r="B206" s="130"/>
      <c r="C206" s="131"/>
      <c r="D206" s="114" t="s">
        <v>23</v>
      </c>
      <c r="E206" s="120">
        <v>3</v>
      </c>
      <c r="F206" s="78">
        <v>55</v>
      </c>
      <c r="G206" s="78"/>
      <c r="H206" s="78"/>
      <c r="I206" s="135"/>
      <c r="J206" s="79">
        <f t="shared" si="11"/>
        <v>55</v>
      </c>
      <c r="K206" s="80" t="s">
        <v>34</v>
      </c>
      <c r="L206" s="111">
        <f t="shared" si="10"/>
        <v>1.65</v>
      </c>
    </row>
    <row r="207" spans="1:12" s="12" customFormat="1" ht="24.95" customHeight="1" x14ac:dyDescent="0.4">
      <c r="A207" s="115">
        <v>45272</v>
      </c>
      <c r="B207" s="130"/>
      <c r="C207" s="131"/>
      <c r="D207" s="114" t="s">
        <v>24</v>
      </c>
      <c r="E207" s="120">
        <v>2</v>
      </c>
      <c r="F207" s="78">
        <v>48</v>
      </c>
      <c r="G207" s="78"/>
      <c r="H207" s="78"/>
      <c r="I207" s="135"/>
      <c r="J207" s="79">
        <f t="shared" si="11"/>
        <v>48</v>
      </c>
      <c r="K207" s="80" t="s">
        <v>34</v>
      </c>
      <c r="L207" s="111">
        <f t="shared" si="10"/>
        <v>1.44</v>
      </c>
    </row>
    <row r="208" spans="1:12" s="12" customFormat="1" ht="24.95" customHeight="1" x14ac:dyDescent="0.4">
      <c r="A208" s="115">
        <v>45274</v>
      </c>
      <c r="B208" s="130"/>
      <c r="C208" s="131"/>
      <c r="D208" s="114" t="s">
        <v>22</v>
      </c>
      <c r="E208" s="120">
        <v>1</v>
      </c>
      <c r="F208" s="78"/>
      <c r="G208" s="78"/>
      <c r="H208" s="78"/>
      <c r="I208" s="135"/>
      <c r="J208" s="79">
        <f t="shared" si="11"/>
        <v>0</v>
      </c>
      <c r="K208" s="80" t="s">
        <v>36</v>
      </c>
      <c r="L208" s="111">
        <f t="shared" si="10"/>
        <v>0</v>
      </c>
    </row>
    <row r="209" spans="1:12" s="12" customFormat="1" ht="24.95" customHeight="1" x14ac:dyDescent="0.4">
      <c r="A209" s="115">
        <v>45274</v>
      </c>
      <c r="B209" s="130"/>
      <c r="C209" s="131"/>
      <c r="D209" s="114" t="s">
        <v>17</v>
      </c>
      <c r="E209" s="120">
        <v>5</v>
      </c>
      <c r="F209" s="78">
        <v>33</v>
      </c>
      <c r="G209" s="78"/>
      <c r="H209" s="78"/>
      <c r="I209" s="135"/>
      <c r="J209" s="79">
        <f t="shared" si="11"/>
        <v>33</v>
      </c>
      <c r="K209" s="80" t="s">
        <v>36</v>
      </c>
      <c r="L209" s="111">
        <f t="shared" si="10"/>
        <v>0.99</v>
      </c>
    </row>
    <row r="210" spans="1:12" s="12" customFormat="1" ht="24.95" customHeight="1" x14ac:dyDescent="0.4">
      <c r="A210" s="115">
        <v>45274</v>
      </c>
      <c r="B210" s="130"/>
      <c r="C210" s="131"/>
      <c r="D210" s="114" t="s">
        <v>22</v>
      </c>
      <c r="E210" s="120">
        <v>1</v>
      </c>
      <c r="F210" s="78">
        <v>5</v>
      </c>
      <c r="G210" s="78"/>
      <c r="H210" s="78"/>
      <c r="I210" s="135"/>
      <c r="J210" s="79">
        <f t="shared" si="11"/>
        <v>5</v>
      </c>
      <c r="K210" s="80" t="s">
        <v>36</v>
      </c>
      <c r="L210" s="111">
        <f t="shared" si="10"/>
        <v>0.15</v>
      </c>
    </row>
    <row r="211" spans="1:12" s="12" customFormat="1" ht="24.95" customHeight="1" x14ac:dyDescent="0.25">
      <c r="A211" s="115">
        <v>45274</v>
      </c>
      <c r="B211" s="130"/>
      <c r="C211" s="131"/>
      <c r="D211" s="138" t="s">
        <v>19</v>
      </c>
      <c r="E211" s="120">
        <v>2</v>
      </c>
      <c r="F211" s="78"/>
      <c r="G211" s="78"/>
      <c r="H211" s="78"/>
      <c r="I211" s="135"/>
      <c r="J211" s="79">
        <f t="shared" si="11"/>
        <v>0</v>
      </c>
      <c r="K211" s="80" t="s">
        <v>38</v>
      </c>
      <c r="L211" s="127">
        <f t="shared" si="10"/>
        <v>0</v>
      </c>
    </row>
    <row r="212" spans="1:12" s="12" customFormat="1" ht="24.95" customHeight="1" x14ac:dyDescent="0.4">
      <c r="A212" s="115">
        <v>45274</v>
      </c>
      <c r="B212" s="130"/>
      <c r="C212" s="131"/>
      <c r="D212" s="114" t="s">
        <v>24</v>
      </c>
      <c r="E212" s="28">
        <v>3</v>
      </c>
      <c r="F212" s="78">
        <v>300</v>
      </c>
      <c r="G212" s="78"/>
      <c r="H212" s="78"/>
      <c r="I212" s="135"/>
      <c r="J212" s="79">
        <f t="shared" si="11"/>
        <v>300</v>
      </c>
      <c r="K212" s="80" t="s">
        <v>38</v>
      </c>
      <c r="L212" s="127">
        <f t="shared" si="10"/>
        <v>9</v>
      </c>
    </row>
    <row r="213" spans="1:12" s="12" customFormat="1" ht="24.95" customHeight="1" x14ac:dyDescent="0.4">
      <c r="A213" s="115">
        <v>45274</v>
      </c>
      <c r="B213" s="130"/>
      <c r="C213" s="131"/>
      <c r="D213" s="114" t="s">
        <v>27</v>
      </c>
      <c r="E213" s="28">
        <v>6</v>
      </c>
      <c r="F213" s="78">
        <v>466</v>
      </c>
      <c r="G213" s="78"/>
      <c r="H213" s="78"/>
      <c r="I213" s="135"/>
      <c r="J213" s="79">
        <f t="shared" si="11"/>
        <v>466</v>
      </c>
      <c r="K213" s="80" t="s">
        <v>38</v>
      </c>
      <c r="L213" s="111">
        <f t="shared" si="10"/>
        <v>13.979999999999999</v>
      </c>
    </row>
    <row r="214" spans="1:12" s="12" customFormat="1" ht="24.95" customHeight="1" x14ac:dyDescent="0.4">
      <c r="A214" s="115">
        <v>45275</v>
      </c>
      <c r="B214" s="130"/>
      <c r="C214" s="131"/>
      <c r="D214" s="114" t="s">
        <v>24</v>
      </c>
      <c r="E214" s="116">
        <v>2</v>
      </c>
      <c r="F214" s="78">
        <v>15</v>
      </c>
      <c r="G214" s="78"/>
      <c r="H214" s="78"/>
      <c r="I214" s="135"/>
      <c r="J214" s="79">
        <f t="shared" si="11"/>
        <v>15</v>
      </c>
      <c r="K214" s="80" t="s">
        <v>34</v>
      </c>
      <c r="L214" s="111">
        <f t="shared" si="10"/>
        <v>0.44999999999999996</v>
      </c>
    </row>
    <row r="215" spans="1:12" s="12" customFormat="1" ht="24.95" customHeight="1" x14ac:dyDescent="0.4">
      <c r="A215" s="115">
        <v>45275</v>
      </c>
      <c r="B215" s="130"/>
      <c r="C215" s="131"/>
      <c r="D215" s="114" t="s">
        <v>23</v>
      </c>
      <c r="E215" s="116">
        <v>2</v>
      </c>
      <c r="F215" s="78"/>
      <c r="G215" s="78"/>
      <c r="H215" s="78"/>
      <c r="I215" s="135"/>
      <c r="J215" s="79">
        <f t="shared" si="11"/>
        <v>0</v>
      </c>
      <c r="K215" s="80" t="s">
        <v>38</v>
      </c>
      <c r="L215" s="111">
        <f t="shared" si="10"/>
        <v>0</v>
      </c>
    </row>
    <row r="216" spans="1:12" s="12" customFormat="1" ht="24.95" customHeight="1" x14ac:dyDescent="0.4">
      <c r="A216" s="115">
        <v>45275</v>
      </c>
      <c r="B216" s="130"/>
      <c r="C216" s="131"/>
      <c r="D216" s="114" t="s">
        <v>17</v>
      </c>
      <c r="E216" s="116">
        <v>2</v>
      </c>
      <c r="F216" s="78"/>
      <c r="G216" s="78"/>
      <c r="H216" s="78"/>
      <c r="I216" s="135"/>
      <c r="J216" s="79">
        <f t="shared" si="11"/>
        <v>0</v>
      </c>
      <c r="K216" s="80" t="s">
        <v>38</v>
      </c>
      <c r="L216" s="111">
        <f t="shared" si="10"/>
        <v>0</v>
      </c>
    </row>
    <row r="217" spans="1:12" s="12" customFormat="1" ht="24.95" customHeight="1" x14ac:dyDescent="0.4">
      <c r="A217" s="115">
        <v>45275</v>
      </c>
      <c r="B217" s="130"/>
      <c r="C217" s="131"/>
      <c r="D217" s="114" t="s">
        <v>22</v>
      </c>
      <c r="E217" s="116">
        <v>3</v>
      </c>
      <c r="F217" s="78">
        <v>119</v>
      </c>
      <c r="G217" s="78"/>
      <c r="H217" s="78"/>
      <c r="I217" s="135"/>
      <c r="J217" s="79">
        <f t="shared" si="11"/>
        <v>119</v>
      </c>
      <c r="K217" s="80" t="s">
        <v>38</v>
      </c>
      <c r="L217" s="111">
        <f t="shared" ref="L217:L263" si="12">J217*3%</f>
        <v>3.57</v>
      </c>
    </row>
    <row r="218" spans="1:12" s="12" customFormat="1" ht="24.95" customHeight="1" x14ac:dyDescent="0.4">
      <c r="A218" s="115">
        <v>45275</v>
      </c>
      <c r="B218" s="130"/>
      <c r="C218" s="131"/>
      <c r="D218" s="114" t="s">
        <v>17</v>
      </c>
      <c r="E218" s="116">
        <v>3</v>
      </c>
      <c r="F218" s="78">
        <v>336</v>
      </c>
      <c r="G218" s="78"/>
      <c r="H218" s="78"/>
      <c r="I218" s="135"/>
      <c r="J218" s="79">
        <f t="shared" si="11"/>
        <v>336</v>
      </c>
      <c r="K218" s="80" t="s">
        <v>38</v>
      </c>
      <c r="L218" s="111">
        <f t="shared" si="12"/>
        <v>10.08</v>
      </c>
    </row>
    <row r="219" spans="1:12" s="12" customFormat="1" ht="24.95" customHeight="1" x14ac:dyDescent="0.25">
      <c r="A219" s="115">
        <v>45275</v>
      </c>
      <c r="B219" s="130"/>
      <c r="C219" s="131"/>
      <c r="D219" s="138" t="s">
        <v>19</v>
      </c>
      <c r="E219" s="116">
        <v>2</v>
      </c>
      <c r="F219" s="78">
        <v>75</v>
      </c>
      <c r="G219" s="78"/>
      <c r="H219" s="78"/>
      <c r="I219" s="135"/>
      <c r="J219" s="79">
        <f t="shared" si="11"/>
        <v>75</v>
      </c>
      <c r="K219" s="80" t="s">
        <v>38</v>
      </c>
      <c r="L219" s="111">
        <f t="shared" si="12"/>
        <v>2.25</v>
      </c>
    </row>
    <row r="220" spans="1:12" s="12" customFormat="1" ht="24.95" customHeight="1" x14ac:dyDescent="0.4">
      <c r="A220" s="115">
        <v>45277</v>
      </c>
      <c r="B220" s="130"/>
      <c r="C220" s="131"/>
      <c r="D220" s="114" t="s">
        <v>22</v>
      </c>
      <c r="E220" s="28">
        <v>6</v>
      </c>
      <c r="F220" s="78">
        <v>2</v>
      </c>
      <c r="G220" s="78"/>
      <c r="H220" s="78"/>
      <c r="I220" s="135"/>
      <c r="J220" s="79">
        <f t="shared" si="11"/>
        <v>2</v>
      </c>
      <c r="K220" s="80" t="s">
        <v>34</v>
      </c>
      <c r="L220" s="111">
        <f t="shared" si="12"/>
        <v>0.06</v>
      </c>
    </row>
    <row r="221" spans="1:12" s="12" customFormat="1" ht="24.95" customHeight="1" x14ac:dyDescent="0.4">
      <c r="A221" s="115">
        <v>45277</v>
      </c>
      <c r="B221" s="130"/>
      <c r="C221" s="131"/>
      <c r="D221" s="114" t="s">
        <v>27</v>
      </c>
      <c r="E221" s="28">
        <v>5</v>
      </c>
      <c r="F221" s="78">
        <v>245</v>
      </c>
      <c r="G221" s="78"/>
      <c r="H221" s="78"/>
      <c r="I221" s="135"/>
      <c r="J221" s="79">
        <f t="shared" si="11"/>
        <v>245</v>
      </c>
      <c r="K221" s="80" t="s">
        <v>34</v>
      </c>
      <c r="L221" s="111">
        <f t="shared" si="12"/>
        <v>7.35</v>
      </c>
    </row>
    <row r="222" spans="1:12" s="12" customFormat="1" ht="24.95" customHeight="1" x14ac:dyDescent="0.4">
      <c r="A222" s="115">
        <v>45277</v>
      </c>
      <c r="B222" s="130"/>
      <c r="C222" s="131"/>
      <c r="D222" s="114" t="s">
        <v>25</v>
      </c>
      <c r="E222" s="28">
        <v>1</v>
      </c>
      <c r="F222" s="78"/>
      <c r="G222" s="78"/>
      <c r="H222" s="78"/>
      <c r="I222" s="135"/>
      <c r="J222" s="79">
        <f t="shared" si="11"/>
        <v>0</v>
      </c>
      <c r="K222" s="80" t="s">
        <v>34</v>
      </c>
      <c r="L222" s="111">
        <f t="shared" si="12"/>
        <v>0</v>
      </c>
    </row>
    <row r="223" spans="1:12" s="12" customFormat="1" ht="24.95" customHeight="1" x14ac:dyDescent="0.4">
      <c r="A223" s="115">
        <v>45277</v>
      </c>
      <c r="B223" s="130"/>
      <c r="C223" s="131"/>
      <c r="D223" s="114" t="s">
        <v>24</v>
      </c>
      <c r="E223" s="28">
        <v>4</v>
      </c>
      <c r="F223" s="78">
        <v>152</v>
      </c>
      <c r="G223" s="78"/>
      <c r="H223" s="78"/>
      <c r="I223" s="135"/>
      <c r="J223" s="79">
        <f t="shared" si="11"/>
        <v>152</v>
      </c>
      <c r="K223" s="80" t="s">
        <v>34</v>
      </c>
      <c r="L223" s="111">
        <f t="shared" si="12"/>
        <v>4.5599999999999996</v>
      </c>
    </row>
    <row r="224" spans="1:12" s="12" customFormat="1" ht="24.95" customHeight="1" x14ac:dyDescent="0.4">
      <c r="A224" s="115">
        <v>45277</v>
      </c>
      <c r="B224" s="130"/>
      <c r="C224" s="131"/>
      <c r="D224" s="114" t="s">
        <v>21</v>
      </c>
      <c r="E224" s="28">
        <v>1</v>
      </c>
      <c r="F224" s="78"/>
      <c r="G224" s="78"/>
      <c r="H224" s="78"/>
      <c r="I224" s="135"/>
      <c r="J224" s="79">
        <f t="shared" si="11"/>
        <v>0</v>
      </c>
      <c r="K224" s="80" t="s">
        <v>36</v>
      </c>
      <c r="L224" s="111">
        <f t="shared" si="12"/>
        <v>0</v>
      </c>
    </row>
    <row r="225" spans="1:12" s="12" customFormat="1" ht="24.95" customHeight="1" x14ac:dyDescent="0.4">
      <c r="A225" s="115">
        <v>45277</v>
      </c>
      <c r="B225" s="130"/>
      <c r="C225" s="131"/>
      <c r="D225" s="114" t="s">
        <v>17</v>
      </c>
      <c r="E225" s="28">
        <v>5</v>
      </c>
      <c r="F225" s="78">
        <v>270</v>
      </c>
      <c r="G225" s="78"/>
      <c r="H225" s="78"/>
      <c r="I225" s="135"/>
      <c r="J225" s="79">
        <f t="shared" si="11"/>
        <v>270</v>
      </c>
      <c r="K225" s="80" t="s">
        <v>36</v>
      </c>
      <c r="L225" s="111">
        <f t="shared" si="12"/>
        <v>8.1</v>
      </c>
    </row>
    <row r="226" spans="1:12" s="12" customFormat="1" ht="24.95" customHeight="1" x14ac:dyDescent="0.4">
      <c r="A226" s="115">
        <v>45277</v>
      </c>
      <c r="B226" s="130"/>
      <c r="C226" s="131"/>
      <c r="D226" s="114" t="s">
        <v>22</v>
      </c>
      <c r="E226" s="28">
        <v>2</v>
      </c>
      <c r="F226" s="78"/>
      <c r="G226" s="78"/>
      <c r="H226" s="78"/>
      <c r="I226" s="135"/>
      <c r="J226" s="79">
        <f t="shared" si="11"/>
        <v>0</v>
      </c>
      <c r="K226" s="80" t="s">
        <v>36</v>
      </c>
      <c r="L226" s="111">
        <f t="shared" si="12"/>
        <v>0</v>
      </c>
    </row>
    <row r="227" spans="1:12" s="12" customFormat="1" ht="24.95" customHeight="1" x14ac:dyDescent="0.4">
      <c r="A227" s="115">
        <v>45279</v>
      </c>
      <c r="B227" s="130"/>
      <c r="C227" s="131"/>
      <c r="D227" s="114" t="s">
        <v>25</v>
      </c>
      <c r="E227" s="28">
        <v>8</v>
      </c>
      <c r="F227" s="78">
        <v>122</v>
      </c>
      <c r="G227" s="78"/>
      <c r="H227" s="78"/>
      <c r="I227" s="135"/>
      <c r="J227" s="79">
        <f t="shared" si="11"/>
        <v>122</v>
      </c>
      <c r="K227" s="80" t="s">
        <v>36</v>
      </c>
      <c r="L227" s="111">
        <f t="shared" si="12"/>
        <v>3.6599999999999997</v>
      </c>
    </row>
    <row r="228" spans="1:12" s="12" customFormat="1" ht="24.95" customHeight="1" x14ac:dyDescent="0.4">
      <c r="A228" s="115">
        <v>45279</v>
      </c>
      <c r="B228" s="130"/>
      <c r="C228" s="131"/>
      <c r="D228" s="114" t="s">
        <v>17</v>
      </c>
      <c r="E228" s="28">
        <v>2</v>
      </c>
      <c r="F228" s="78">
        <v>185</v>
      </c>
      <c r="G228" s="78"/>
      <c r="H228" s="78"/>
      <c r="I228" s="135"/>
      <c r="J228" s="79">
        <f t="shared" si="11"/>
        <v>185</v>
      </c>
      <c r="K228" s="80" t="s">
        <v>36</v>
      </c>
      <c r="L228" s="111">
        <f t="shared" si="12"/>
        <v>5.55</v>
      </c>
    </row>
    <row r="229" spans="1:12" s="12" customFormat="1" ht="24.95" customHeight="1" x14ac:dyDescent="0.4">
      <c r="A229" s="115">
        <v>45279</v>
      </c>
      <c r="B229" s="130"/>
      <c r="C229" s="131"/>
      <c r="D229" s="114" t="s">
        <v>22</v>
      </c>
      <c r="E229" s="28">
        <v>2</v>
      </c>
      <c r="F229" s="78">
        <v>145</v>
      </c>
      <c r="G229" s="78"/>
      <c r="H229" s="78"/>
      <c r="I229" s="135"/>
      <c r="J229" s="79">
        <f t="shared" si="11"/>
        <v>145</v>
      </c>
      <c r="K229" s="80" t="s">
        <v>36</v>
      </c>
      <c r="L229" s="111">
        <f t="shared" si="12"/>
        <v>4.3499999999999996</v>
      </c>
    </row>
    <row r="230" spans="1:12" s="12" customFormat="1" ht="24.95" customHeight="1" x14ac:dyDescent="0.4">
      <c r="A230" s="115">
        <v>45279</v>
      </c>
      <c r="B230" s="130"/>
      <c r="C230" s="131"/>
      <c r="D230" s="114" t="s">
        <v>24</v>
      </c>
      <c r="E230" s="28">
        <v>2</v>
      </c>
      <c r="F230" s="78">
        <v>140</v>
      </c>
      <c r="G230" s="78"/>
      <c r="H230" s="78"/>
      <c r="I230" s="135"/>
      <c r="J230" s="79">
        <f t="shared" si="11"/>
        <v>140</v>
      </c>
      <c r="K230" s="123" t="s">
        <v>37</v>
      </c>
      <c r="L230" s="111">
        <f t="shared" si="12"/>
        <v>4.2</v>
      </c>
    </row>
    <row r="231" spans="1:12" s="12" customFormat="1" ht="24.95" customHeight="1" x14ac:dyDescent="0.4">
      <c r="A231" s="115">
        <v>45279</v>
      </c>
      <c r="B231" s="130"/>
      <c r="C231" s="131"/>
      <c r="D231" s="114" t="s">
        <v>22</v>
      </c>
      <c r="E231" s="28">
        <v>1</v>
      </c>
      <c r="F231" s="78">
        <v>56</v>
      </c>
      <c r="G231" s="78"/>
      <c r="H231" s="78"/>
      <c r="I231" s="135"/>
      <c r="J231" s="79">
        <f t="shared" si="11"/>
        <v>56</v>
      </c>
      <c r="K231" s="123" t="s">
        <v>37</v>
      </c>
      <c r="L231" s="111">
        <f t="shared" si="12"/>
        <v>1.68</v>
      </c>
    </row>
    <row r="232" spans="1:12" s="12" customFormat="1" ht="24.95" customHeight="1" x14ac:dyDescent="0.4">
      <c r="A232" s="115">
        <v>45279</v>
      </c>
      <c r="B232" s="130"/>
      <c r="C232" s="131"/>
      <c r="D232" s="114" t="s">
        <v>22</v>
      </c>
      <c r="E232" s="28">
        <v>1</v>
      </c>
      <c r="F232" s="78"/>
      <c r="G232" s="78"/>
      <c r="H232" s="78"/>
      <c r="I232" s="135"/>
      <c r="J232" s="79">
        <f t="shared" si="11"/>
        <v>0</v>
      </c>
      <c r="K232" s="123" t="s">
        <v>37</v>
      </c>
      <c r="L232" s="111">
        <f t="shared" si="12"/>
        <v>0</v>
      </c>
    </row>
    <row r="233" spans="1:12" s="12" customFormat="1" ht="24.95" customHeight="1" x14ac:dyDescent="0.4">
      <c r="A233" s="115">
        <v>45279</v>
      </c>
      <c r="B233" s="130"/>
      <c r="C233" s="131"/>
      <c r="D233" s="114" t="s">
        <v>30</v>
      </c>
      <c r="E233" s="28">
        <v>2</v>
      </c>
      <c r="F233" s="78"/>
      <c r="G233" s="78"/>
      <c r="H233" s="78"/>
      <c r="I233" s="135"/>
      <c r="J233" s="79">
        <f t="shared" si="11"/>
        <v>0</v>
      </c>
      <c r="K233" s="123" t="s">
        <v>37</v>
      </c>
      <c r="L233" s="111">
        <f t="shared" si="12"/>
        <v>0</v>
      </c>
    </row>
    <row r="234" spans="1:12" s="12" customFormat="1" ht="24.95" customHeight="1" x14ac:dyDescent="0.4">
      <c r="A234" s="115">
        <v>45281</v>
      </c>
      <c r="B234" s="130"/>
      <c r="C234" s="131"/>
      <c r="D234" s="114" t="s">
        <v>23</v>
      </c>
      <c r="E234" s="28">
        <v>8</v>
      </c>
      <c r="F234" s="78">
        <v>222</v>
      </c>
      <c r="G234" s="78"/>
      <c r="H234" s="78"/>
      <c r="I234" s="135"/>
      <c r="J234" s="79">
        <f t="shared" si="11"/>
        <v>222</v>
      </c>
      <c r="K234" s="80" t="s">
        <v>34</v>
      </c>
      <c r="L234" s="111">
        <f t="shared" si="12"/>
        <v>6.66</v>
      </c>
    </row>
    <row r="235" spans="1:12" s="12" customFormat="1" ht="24.95" customHeight="1" x14ac:dyDescent="0.25">
      <c r="A235" s="115">
        <v>45281</v>
      </c>
      <c r="B235" s="130"/>
      <c r="C235" s="131"/>
      <c r="D235" s="138" t="s">
        <v>19</v>
      </c>
      <c r="E235" s="28">
        <v>1</v>
      </c>
      <c r="F235" s="78">
        <v>35</v>
      </c>
      <c r="G235" s="78"/>
      <c r="H235" s="78"/>
      <c r="I235" s="135"/>
      <c r="J235" s="79">
        <f t="shared" si="11"/>
        <v>35</v>
      </c>
      <c r="K235" s="80" t="s">
        <v>34</v>
      </c>
      <c r="L235" s="111">
        <f t="shared" si="12"/>
        <v>1.05</v>
      </c>
    </row>
    <row r="236" spans="1:12" s="12" customFormat="1" ht="24.95" customHeight="1" x14ac:dyDescent="0.4">
      <c r="A236" s="115">
        <v>45281</v>
      </c>
      <c r="B236" s="130"/>
      <c r="C236" s="131"/>
      <c r="D236" s="114" t="s">
        <v>25</v>
      </c>
      <c r="E236" s="28">
        <v>5</v>
      </c>
      <c r="F236" s="78">
        <v>115</v>
      </c>
      <c r="G236" s="78"/>
      <c r="H236" s="78"/>
      <c r="I236" s="135"/>
      <c r="J236" s="79">
        <f t="shared" si="11"/>
        <v>115</v>
      </c>
      <c r="K236" s="80" t="s">
        <v>36</v>
      </c>
      <c r="L236" s="111">
        <f t="shared" si="12"/>
        <v>3.4499999999999997</v>
      </c>
    </row>
    <row r="237" spans="1:12" s="12" customFormat="1" ht="24.95" customHeight="1" x14ac:dyDescent="0.4">
      <c r="A237" s="115">
        <v>45281</v>
      </c>
      <c r="B237" s="130"/>
      <c r="C237" s="131"/>
      <c r="D237" s="114" t="s">
        <v>23</v>
      </c>
      <c r="E237" s="28">
        <v>1</v>
      </c>
      <c r="F237" s="78"/>
      <c r="G237" s="78"/>
      <c r="H237" s="78"/>
      <c r="I237" s="135"/>
      <c r="J237" s="79">
        <f t="shared" si="11"/>
        <v>0</v>
      </c>
      <c r="K237" s="80" t="s">
        <v>36</v>
      </c>
      <c r="L237" s="111">
        <f t="shared" si="12"/>
        <v>0</v>
      </c>
    </row>
    <row r="238" spans="1:12" s="12" customFormat="1" ht="24.95" customHeight="1" x14ac:dyDescent="0.4">
      <c r="A238" s="115">
        <v>45281</v>
      </c>
      <c r="B238" s="130"/>
      <c r="C238" s="131"/>
      <c r="D238" s="114" t="s">
        <v>24</v>
      </c>
      <c r="E238" s="28">
        <v>2</v>
      </c>
      <c r="F238" s="78"/>
      <c r="G238" s="78"/>
      <c r="H238" s="78"/>
      <c r="I238" s="135"/>
      <c r="J238" s="79">
        <f t="shared" si="11"/>
        <v>0</v>
      </c>
      <c r="K238" s="80" t="s">
        <v>36</v>
      </c>
      <c r="L238" s="111">
        <f t="shared" si="12"/>
        <v>0</v>
      </c>
    </row>
    <row r="239" spans="1:12" s="12" customFormat="1" ht="24.95" customHeight="1" x14ac:dyDescent="0.4">
      <c r="A239" s="115">
        <v>45281</v>
      </c>
      <c r="B239" s="130"/>
      <c r="C239" s="131"/>
      <c r="D239" s="114" t="s">
        <v>27</v>
      </c>
      <c r="E239" s="28">
        <v>2</v>
      </c>
      <c r="F239" s="78"/>
      <c r="G239" s="78"/>
      <c r="H239" s="78"/>
      <c r="I239" s="135"/>
      <c r="J239" s="79">
        <f t="shared" si="11"/>
        <v>0</v>
      </c>
      <c r="K239" s="80" t="s">
        <v>36</v>
      </c>
      <c r="L239" s="111">
        <f t="shared" si="12"/>
        <v>0</v>
      </c>
    </row>
    <row r="240" spans="1:12" s="12" customFormat="1" ht="24.95" customHeight="1" x14ac:dyDescent="0.4">
      <c r="A240" s="115">
        <v>45281</v>
      </c>
      <c r="B240" s="130"/>
      <c r="C240" s="131"/>
      <c r="D240" s="114" t="s">
        <v>27</v>
      </c>
      <c r="E240" s="28">
        <v>3</v>
      </c>
      <c r="F240" s="78">
        <v>47</v>
      </c>
      <c r="G240" s="78"/>
      <c r="H240" s="78"/>
      <c r="I240" s="135"/>
      <c r="J240" s="79">
        <f t="shared" si="11"/>
        <v>47</v>
      </c>
      <c r="K240" s="80" t="s">
        <v>36</v>
      </c>
      <c r="L240" s="111">
        <f t="shared" si="12"/>
        <v>1.41</v>
      </c>
    </row>
    <row r="241" spans="1:12" s="12" customFormat="1" ht="24.95" customHeight="1" x14ac:dyDescent="0.4">
      <c r="A241" s="115">
        <v>45281</v>
      </c>
      <c r="B241" s="130"/>
      <c r="C241" s="131"/>
      <c r="D241" s="114" t="s">
        <v>24</v>
      </c>
      <c r="E241" s="28">
        <v>5</v>
      </c>
      <c r="F241" s="78">
        <v>95</v>
      </c>
      <c r="G241" s="78"/>
      <c r="H241" s="78"/>
      <c r="I241" s="135"/>
      <c r="J241" s="79">
        <f t="shared" si="11"/>
        <v>95</v>
      </c>
      <c r="K241" s="80" t="s">
        <v>36</v>
      </c>
      <c r="L241" s="111">
        <f t="shared" si="12"/>
        <v>2.85</v>
      </c>
    </row>
    <row r="242" spans="1:12" s="12" customFormat="1" ht="24.95" customHeight="1" x14ac:dyDescent="0.4">
      <c r="A242" s="115">
        <v>45282</v>
      </c>
      <c r="B242" s="130"/>
      <c r="C242" s="131"/>
      <c r="D242" s="114" t="s">
        <v>31</v>
      </c>
      <c r="E242" s="116">
        <v>1</v>
      </c>
      <c r="F242" s="78"/>
      <c r="G242" s="78"/>
      <c r="H242" s="78"/>
      <c r="I242" s="135"/>
      <c r="J242" s="79">
        <f t="shared" si="11"/>
        <v>0</v>
      </c>
      <c r="K242" s="80" t="s">
        <v>38</v>
      </c>
      <c r="L242" s="111">
        <f t="shared" si="12"/>
        <v>0</v>
      </c>
    </row>
    <row r="243" spans="1:12" s="12" customFormat="1" ht="24.95" customHeight="1" x14ac:dyDescent="0.4">
      <c r="A243" s="115">
        <v>45282</v>
      </c>
      <c r="B243" s="130"/>
      <c r="C243" s="131"/>
      <c r="D243" s="114" t="s">
        <v>17</v>
      </c>
      <c r="E243" s="116">
        <v>1</v>
      </c>
      <c r="F243" s="78"/>
      <c r="G243" s="78"/>
      <c r="H243" s="78"/>
      <c r="I243" s="135"/>
      <c r="J243" s="79">
        <f t="shared" si="11"/>
        <v>0</v>
      </c>
      <c r="K243" s="80" t="s">
        <v>35</v>
      </c>
      <c r="L243" s="111">
        <f t="shared" si="12"/>
        <v>0</v>
      </c>
    </row>
    <row r="244" spans="1:12" s="12" customFormat="1" ht="24.95" customHeight="1" x14ac:dyDescent="0.4">
      <c r="A244" s="115">
        <v>45282</v>
      </c>
      <c r="B244" s="130"/>
      <c r="C244" s="131"/>
      <c r="D244" s="114" t="s">
        <v>17</v>
      </c>
      <c r="E244" s="116">
        <v>9</v>
      </c>
      <c r="F244" s="78">
        <v>56</v>
      </c>
      <c r="G244" s="78"/>
      <c r="H244" s="78"/>
      <c r="I244" s="135"/>
      <c r="J244" s="79">
        <f t="shared" si="11"/>
        <v>56</v>
      </c>
      <c r="K244" s="80" t="s">
        <v>35</v>
      </c>
      <c r="L244" s="111">
        <f t="shared" si="12"/>
        <v>1.68</v>
      </c>
    </row>
    <row r="245" spans="1:12" s="12" customFormat="1" ht="24.95" customHeight="1" x14ac:dyDescent="0.4">
      <c r="A245" s="115">
        <v>45282</v>
      </c>
      <c r="B245" s="130"/>
      <c r="C245" s="131"/>
      <c r="D245" s="114" t="s">
        <v>17</v>
      </c>
      <c r="E245" s="116">
        <v>2</v>
      </c>
      <c r="F245" s="78">
        <v>5</v>
      </c>
      <c r="G245" s="78"/>
      <c r="H245" s="78"/>
      <c r="I245" s="135"/>
      <c r="J245" s="79">
        <f t="shared" si="11"/>
        <v>5</v>
      </c>
      <c r="K245" s="80" t="s">
        <v>38</v>
      </c>
      <c r="L245" s="111">
        <f t="shared" si="12"/>
        <v>0.15</v>
      </c>
    </row>
    <row r="246" spans="1:12" s="12" customFormat="1" ht="24.95" customHeight="1" x14ac:dyDescent="0.4">
      <c r="A246" s="115">
        <v>45282</v>
      </c>
      <c r="B246" s="130"/>
      <c r="C246" s="131"/>
      <c r="D246" s="114" t="s">
        <v>25</v>
      </c>
      <c r="E246" s="116">
        <v>2</v>
      </c>
      <c r="F246" s="78">
        <v>68</v>
      </c>
      <c r="G246" s="78"/>
      <c r="H246" s="78"/>
      <c r="I246" s="135"/>
      <c r="J246" s="79">
        <f t="shared" ref="J246:J309" si="13">SUM(F246:H246)</f>
        <v>68</v>
      </c>
      <c r="K246" s="80" t="s">
        <v>35</v>
      </c>
      <c r="L246" s="111">
        <f t="shared" si="12"/>
        <v>2.04</v>
      </c>
    </row>
    <row r="247" spans="1:12" s="12" customFormat="1" ht="24.95" customHeight="1" x14ac:dyDescent="0.4">
      <c r="A247" s="84"/>
      <c r="B247" s="83"/>
      <c r="C247" s="81"/>
      <c r="D247" s="114"/>
      <c r="E247" s="28"/>
      <c r="F247" s="78"/>
      <c r="G247" s="78"/>
      <c r="H247" s="78"/>
      <c r="I247" s="135"/>
      <c r="J247" s="79">
        <f t="shared" si="13"/>
        <v>0</v>
      </c>
      <c r="K247" s="80"/>
      <c r="L247" s="111">
        <f t="shared" si="12"/>
        <v>0</v>
      </c>
    </row>
    <row r="248" spans="1:12" s="12" customFormat="1" ht="24.95" customHeight="1" x14ac:dyDescent="0.4">
      <c r="A248" s="84"/>
      <c r="B248" s="85"/>
      <c r="C248" s="81"/>
      <c r="D248" s="114"/>
      <c r="E248" s="28"/>
      <c r="F248" s="78"/>
      <c r="G248" s="78"/>
      <c r="H248" s="78"/>
      <c r="I248" s="135"/>
      <c r="J248" s="79">
        <f t="shared" si="13"/>
        <v>0</v>
      </c>
      <c r="K248" s="80"/>
      <c r="L248" s="111">
        <f t="shared" si="12"/>
        <v>0</v>
      </c>
    </row>
    <row r="249" spans="1:12" s="12" customFormat="1" ht="24.95" customHeight="1" x14ac:dyDescent="0.4">
      <c r="A249" s="84"/>
      <c r="B249" s="83"/>
      <c r="C249" s="81"/>
      <c r="D249" s="114"/>
      <c r="E249" s="28"/>
      <c r="F249" s="78"/>
      <c r="G249" s="78"/>
      <c r="H249" s="78"/>
      <c r="I249" s="135"/>
      <c r="J249" s="79">
        <f t="shared" si="13"/>
        <v>0</v>
      </c>
      <c r="K249" s="80"/>
      <c r="L249" s="111">
        <f t="shared" si="12"/>
        <v>0</v>
      </c>
    </row>
    <row r="250" spans="1:12" s="12" customFormat="1" ht="24.95" customHeight="1" x14ac:dyDescent="0.4">
      <c r="A250" s="84"/>
      <c r="B250" s="83"/>
      <c r="C250" s="81"/>
      <c r="D250" s="114"/>
      <c r="E250" s="28"/>
      <c r="F250" s="78"/>
      <c r="G250" s="78"/>
      <c r="H250" s="78"/>
      <c r="I250" s="135"/>
      <c r="J250" s="79">
        <f t="shared" si="13"/>
        <v>0</v>
      </c>
      <c r="K250" s="80"/>
      <c r="L250" s="111">
        <f t="shared" si="12"/>
        <v>0</v>
      </c>
    </row>
    <row r="251" spans="1:12" s="12" customFormat="1" ht="24.95" customHeight="1" x14ac:dyDescent="0.4">
      <c r="A251" s="84"/>
      <c r="B251" s="83"/>
      <c r="C251" s="84"/>
      <c r="D251" s="114"/>
      <c r="E251" s="28"/>
      <c r="F251" s="78"/>
      <c r="G251" s="78"/>
      <c r="H251" s="78"/>
      <c r="I251" s="135"/>
      <c r="J251" s="79">
        <f t="shared" si="13"/>
        <v>0</v>
      </c>
      <c r="K251" s="80"/>
      <c r="L251" s="111">
        <f t="shared" si="12"/>
        <v>0</v>
      </c>
    </row>
    <row r="252" spans="1:12" s="12" customFormat="1" ht="24.95" customHeight="1" x14ac:dyDescent="0.4">
      <c r="A252" s="84"/>
      <c r="B252" s="83"/>
      <c r="C252" s="81"/>
      <c r="D252" s="114"/>
      <c r="E252" s="28"/>
      <c r="F252" s="78"/>
      <c r="G252" s="78"/>
      <c r="H252" s="78"/>
      <c r="I252" s="135"/>
      <c r="J252" s="79">
        <f t="shared" si="13"/>
        <v>0</v>
      </c>
      <c r="K252" s="80"/>
      <c r="L252" s="111">
        <f t="shared" si="12"/>
        <v>0</v>
      </c>
    </row>
    <row r="253" spans="1:12" s="12" customFormat="1" ht="24.95" customHeight="1" x14ac:dyDescent="0.4">
      <c r="A253" s="84"/>
      <c r="B253" s="85"/>
      <c r="C253" s="81"/>
      <c r="D253" s="114"/>
      <c r="E253" s="28"/>
      <c r="F253" s="78"/>
      <c r="G253" s="78"/>
      <c r="H253" s="78"/>
      <c r="I253" s="135"/>
      <c r="J253" s="79">
        <f t="shared" si="13"/>
        <v>0</v>
      </c>
      <c r="K253" s="80"/>
      <c r="L253" s="111">
        <f t="shared" si="12"/>
        <v>0</v>
      </c>
    </row>
    <row r="254" spans="1:12" s="12" customFormat="1" ht="24.95" customHeight="1" x14ac:dyDescent="0.4">
      <c r="A254" s="84"/>
      <c r="B254" s="85"/>
      <c r="C254" s="81"/>
      <c r="D254" s="114"/>
      <c r="E254" s="28"/>
      <c r="F254" s="78"/>
      <c r="G254" s="78"/>
      <c r="H254" s="78"/>
      <c r="I254" s="135"/>
      <c r="J254" s="79">
        <f t="shared" si="13"/>
        <v>0</v>
      </c>
      <c r="K254" s="80"/>
      <c r="L254" s="111">
        <f t="shared" si="12"/>
        <v>0</v>
      </c>
    </row>
    <row r="255" spans="1:12" s="12" customFormat="1" ht="24.95" customHeight="1" x14ac:dyDescent="0.4">
      <c r="A255" s="84"/>
      <c r="B255" s="83"/>
      <c r="C255" s="81"/>
      <c r="D255" s="114"/>
      <c r="E255" s="28"/>
      <c r="F255" s="78"/>
      <c r="G255" s="78"/>
      <c r="H255" s="78"/>
      <c r="I255" s="135"/>
      <c r="J255" s="79">
        <f t="shared" si="13"/>
        <v>0</v>
      </c>
      <c r="K255" s="80"/>
      <c r="L255" s="111">
        <f t="shared" si="12"/>
        <v>0</v>
      </c>
    </row>
    <row r="256" spans="1:12" s="12" customFormat="1" ht="24.95" customHeight="1" x14ac:dyDescent="0.4">
      <c r="A256" s="84"/>
      <c r="B256" s="83"/>
      <c r="C256" s="81"/>
      <c r="D256" s="114"/>
      <c r="E256" s="28"/>
      <c r="F256" s="78"/>
      <c r="G256" s="78"/>
      <c r="H256" s="78"/>
      <c r="I256" s="135"/>
      <c r="J256" s="79">
        <f t="shared" si="13"/>
        <v>0</v>
      </c>
      <c r="K256" s="80"/>
      <c r="L256" s="111">
        <f t="shared" si="12"/>
        <v>0</v>
      </c>
    </row>
    <row r="257" spans="1:12" s="12" customFormat="1" ht="24.95" customHeight="1" x14ac:dyDescent="0.4">
      <c r="A257" s="84"/>
      <c r="B257" s="83"/>
      <c r="C257" s="81"/>
      <c r="D257" s="114"/>
      <c r="E257" s="28"/>
      <c r="F257" s="78"/>
      <c r="G257" s="78"/>
      <c r="H257" s="78"/>
      <c r="I257" s="135"/>
      <c r="J257" s="79">
        <f t="shared" si="13"/>
        <v>0</v>
      </c>
      <c r="K257" s="80"/>
      <c r="L257" s="111">
        <f t="shared" si="12"/>
        <v>0</v>
      </c>
    </row>
    <row r="258" spans="1:12" s="12" customFormat="1" ht="24.95" customHeight="1" x14ac:dyDescent="0.4">
      <c r="A258" s="84"/>
      <c r="B258" s="83"/>
      <c r="C258" s="81"/>
      <c r="D258" s="114"/>
      <c r="E258" s="28"/>
      <c r="F258" s="78"/>
      <c r="G258" s="78"/>
      <c r="H258" s="78"/>
      <c r="I258" s="135"/>
      <c r="J258" s="79">
        <f t="shared" si="13"/>
        <v>0</v>
      </c>
      <c r="K258" s="80"/>
      <c r="L258" s="111">
        <f t="shared" si="12"/>
        <v>0</v>
      </c>
    </row>
    <row r="259" spans="1:12" s="12" customFormat="1" ht="24.95" customHeight="1" x14ac:dyDescent="0.4">
      <c r="A259" s="84"/>
      <c r="B259" s="83"/>
      <c r="C259" s="81"/>
      <c r="D259" s="114"/>
      <c r="E259" s="28"/>
      <c r="F259" s="78"/>
      <c r="G259" s="89"/>
      <c r="H259" s="78"/>
      <c r="I259" s="135"/>
      <c r="J259" s="79">
        <f t="shared" si="13"/>
        <v>0</v>
      </c>
      <c r="K259" s="80"/>
      <c r="L259" s="111">
        <f t="shared" si="12"/>
        <v>0</v>
      </c>
    </row>
    <row r="260" spans="1:12" s="12" customFormat="1" ht="24.95" customHeight="1" x14ac:dyDescent="0.4">
      <c r="A260" s="84"/>
      <c r="B260" s="83"/>
      <c r="C260" s="84"/>
      <c r="D260" s="114"/>
      <c r="E260" s="28"/>
      <c r="F260" s="78"/>
      <c r="G260" s="78"/>
      <c r="H260" s="78"/>
      <c r="I260" s="135"/>
      <c r="J260" s="79">
        <f t="shared" si="13"/>
        <v>0</v>
      </c>
      <c r="K260" s="80"/>
      <c r="L260" s="111">
        <f t="shared" si="12"/>
        <v>0</v>
      </c>
    </row>
    <row r="261" spans="1:12" s="12" customFormat="1" ht="24.95" customHeight="1" x14ac:dyDescent="0.4">
      <c r="A261" s="84"/>
      <c r="B261" s="85"/>
      <c r="C261" s="81"/>
      <c r="D261" s="114"/>
      <c r="E261" s="28"/>
      <c r="F261" s="78"/>
      <c r="G261" s="78"/>
      <c r="H261" s="78"/>
      <c r="I261" s="135"/>
      <c r="J261" s="79">
        <f t="shared" si="13"/>
        <v>0</v>
      </c>
      <c r="K261" s="80"/>
      <c r="L261" s="111">
        <f t="shared" si="12"/>
        <v>0</v>
      </c>
    </row>
    <row r="262" spans="1:12" s="12" customFormat="1" ht="24.95" customHeight="1" x14ac:dyDescent="0.4">
      <c r="A262" s="84"/>
      <c r="B262" s="85"/>
      <c r="C262" s="81"/>
      <c r="D262" s="114"/>
      <c r="E262" s="28"/>
      <c r="F262" s="78"/>
      <c r="G262" s="78"/>
      <c r="H262" s="78"/>
      <c r="I262" s="135"/>
      <c r="J262" s="79">
        <f t="shared" si="13"/>
        <v>0</v>
      </c>
      <c r="K262" s="80"/>
      <c r="L262" s="111">
        <f t="shared" si="12"/>
        <v>0</v>
      </c>
    </row>
    <row r="263" spans="1:12" s="12" customFormat="1" ht="24.95" customHeight="1" x14ac:dyDescent="0.4">
      <c r="A263" s="84"/>
      <c r="B263" s="83"/>
      <c r="C263" s="81"/>
      <c r="D263" s="114"/>
      <c r="E263" s="28"/>
      <c r="F263" s="78"/>
      <c r="G263" s="78"/>
      <c r="H263" s="78"/>
      <c r="I263" s="135"/>
      <c r="J263" s="79">
        <f t="shared" si="13"/>
        <v>0</v>
      </c>
      <c r="K263" s="80"/>
      <c r="L263" s="111">
        <f t="shared" si="12"/>
        <v>0</v>
      </c>
    </row>
    <row r="264" spans="1:12" s="12" customFormat="1" ht="24.95" customHeight="1" x14ac:dyDescent="0.25">
      <c r="A264" s="84"/>
      <c r="B264" s="83"/>
      <c r="C264" s="84"/>
      <c r="D264" s="138"/>
      <c r="E264" s="28"/>
      <c r="F264" s="78"/>
      <c r="G264" s="78"/>
      <c r="H264" s="78"/>
      <c r="I264" s="135"/>
      <c r="J264" s="79">
        <f t="shared" si="13"/>
        <v>0</v>
      </c>
      <c r="K264" s="80"/>
      <c r="L264" s="111">
        <f t="shared" ref="L264:L327" si="14">J264*3%</f>
        <v>0</v>
      </c>
    </row>
    <row r="265" spans="1:12" s="12" customFormat="1" ht="24.95" customHeight="1" x14ac:dyDescent="0.4">
      <c r="A265" s="84"/>
      <c r="B265" s="83"/>
      <c r="C265" s="81"/>
      <c r="D265" s="114"/>
      <c r="E265" s="28"/>
      <c r="F265" s="78"/>
      <c r="G265" s="78"/>
      <c r="H265" s="78"/>
      <c r="I265" s="135"/>
      <c r="J265" s="79">
        <f t="shared" si="13"/>
        <v>0</v>
      </c>
      <c r="K265" s="80"/>
      <c r="L265" s="111">
        <f t="shared" si="14"/>
        <v>0</v>
      </c>
    </row>
    <row r="266" spans="1:12" s="12" customFormat="1" ht="24.95" customHeight="1" x14ac:dyDescent="0.4">
      <c r="A266" s="84"/>
      <c r="B266" s="85"/>
      <c r="C266" s="81"/>
      <c r="D266" s="114"/>
      <c r="E266" s="28"/>
      <c r="F266" s="78"/>
      <c r="G266" s="78"/>
      <c r="H266" s="78"/>
      <c r="I266" s="135"/>
      <c r="J266" s="79">
        <f t="shared" si="13"/>
        <v>0</v>
      </c>
      <c r="K266" s="80"/>
      <c r="L266" s="111">
        <f t="shared" si="14"/>
        <v>0</v>
      </c>
    </row>
    <row r="267" spans="1:12" s="12" customFormat="1" ht="24.95" customHeight="1" x14ac:dyDescent="0.4">
      <c r="A267" s="84"/>
      <c r="B267" s="86"/>
      <c r="C267" s="81"/>
      <c r="D267" s="114"/>
      <c r="E267" s="28"/>
      <c r="F267" s="78"/>
      <c r="G267" s="78"/>
      <c r="H267" s="78"/>
      <c r="I267" s="135"/>
      <c r="J267" s="79">
        <f t="shared" si="13"/>
        <v>0</v>
      </c>
      <c r="K267" s="80"/>
      <c r="L267" s="111">
        <f t="shared" si="14"/>
        <v>0</v>
      </c>
    </row>
    <row r="268" spans="1:12" s="12" customFormat="1" ht="24.95" customHeight="1" x14ac:dyDescent="0.4">
      <c r="A268" s="84"/>
      <c r="B268" s="83"/>
      <c r="C268" s="81"/>
      <c r="D268" s="114"/>
      <c r="E268" s="28"/>
      <c r="F268" s="78"/>
      <c r="G268" s="78"/>
      <c r="H268" s="78"/>
      <c r="I268" s="135"/>
      <c r="J268" s="79">
        <f t="shared" si="13"/>
        <v>0</v>
      </c>
      <c r="K268" s="80"/>
      <c r="L268" s="111">
        <f t="shared" si="14"/>
        <v>0</v>
      </c>
    </row>
    <row r="269" spans="1:12" s="12" customFormat="1" ht="24.95" customHeight="1" x14ac:dyDescent="0.4">
      <c r="A269" s="84"/>
      <c r="B269" s="83"/>
      <c r="C269" s="81"/>
      <c r="D269" s="114"/>
      <c r="E269" s="28"/>
      <c r="F269" s="78"/>
      <c r="G269" s="78"/>
      <c r="H269" s="78"/>
      <c r="I269" s="135"/>
      <c r="J269" s="79">
        <f t="shared" si="13"/>
        <v>0</v>
      </c>
      <c r="K269" s="80"/>
      <c r="L269" s="111">
        <f t="shared" si="14"/>
        <v>0</v>
      </c>
    </row>
    <row r="270" spans="1:12" s="12" customFormat="1" ht="24.95" customHeight="1" x14ac:dyDescent="0.4">
      <c r="A270" s="84"/>
      <c r="B270" s="83"/>
      <c r="C270" s="81"/>
      <c r="D270" s="114"/>
      <c r="E270" s="28"/>
      <c r="F270" s="78"/>
      <c r="G270" s="78"/>
      <c r="H270" s="78"/>
      <c r="I270" s="135"/>
      <c r="J270" s="79">
        <f t="shared" si="13"/>
        <v>0</v>
      </c>
      <c r="K270" s="80"/>
      <c r="L270" s="111">
        <f t="shared" si="14"/>
        <v>0</v>
      </c>
    </row>
    <row r="271" spans="1:12" s="12" customFormat="1" ht="24.95" customHeight="1" x14ac:dyDescent="0.4">
      <c r="A271" s="84"/>
      <c r="B271" s="83"/>
      <c r="C271" s="81"/>
      <c r="D271" s="114"/>
      <c r="E271" s="28"/>
      <c r="F271" s="78"/>
      <c r="G271" s="78"/>
      <c r="H271" s="78"/>
      <c r="I271" s="135"/>
      <c r="J271" s="79">
        <f t="shared" si="13"/>
        <v>0</v>
      </c>
      <c r="K271" s="80"/>
      <c r="L271" s="111">
        <f t="shared" si="14"/>
        <v>0</v>
      </c>
    </row>
    <row r="272" spans="1:12" s="12" customFormat="1" ht="24.95" customHeight="1" x14ac:dyDescent="0.4">
      <c r="A272" s="84"/>
      <c r="B272" s="83"/>
      <c r="C272" s="84"/>
      <c r="D272" s="114"/>
      <c r="E272" s="28"/>
      <c r="F272" s="78"/>
      <c r="G272" s="78"/>
      <c r="H272" s="78"/>
      <c r="I272" s="135"/>
      <c r="J272" s="79">
        <f t="shared" si="13"/>
        <v>0</v>
      </c>
      <c r="K272" s="80"/>
      <c r="L272" s="111">
        <f t="shared" si="14"/>
        <v>0</v>
      </c>
    </row>
    <row r="273" spans="1:12" s="12" customFormat="1" ht="24.95" customHeight="1" x14ac:dyDescent="0.4">
      <c r="A273" s="84"/>
      <c r="B273" s="83"/>
      <c r="C273" s="81"/>
      <c r="D273" s="114"/>
      <c r="E273" s="28"/>
      <c r="F273" s="78"/>
      <c r="G273" s="78"/>
      <c r="H273" s="78"/>
      <c r="I273" s="135"/>
      <c r="J273" s="79">
        <f t="shared" si="13"/>
        <v>0</v>
      </c>
      <c r="K273" s="80"/>
      <c r="L273" s="111">
        <f t="shared" si="14"/>
        <v>0</v>
      </c>
    </row>
    <row r="274" spans="1:12" s="12" customFormat="1" ht="24.95" customHeight="1" x14ac:dyDescent="0.4">
      <c r="A274" s="84"/>
      <c r="B274" s="86"/>
      <c r="C274" s="81"/>
      <c r="D274" s="114"/>
      <c r="E274" s="28"/>
      <c r="F274" s="78"/>
      <c r="G274" s="78"/>
      <c r="H274" s="78"/>
      <c r="I274" s="135"/>
      <c r="J274" s="79">
        <f t="shared" si="13"/>
        <v>0</v>
      </c>
      <c r="K274" s="80"/>
      <c r="L274" s="111">
        <f t="shared" si="14"/>
        <v>0</v>
      </c>
    </row>
    <row r="275" spans="1:12" s="12" customFormat="1" ht="24.95" customHeight="1" x14ac:dyDescent="0.4">
      <c r="A275" s="84"/>
      <c r="B275" s="85"/>
      <c r="C275" s="81"/>
      <c r="D275" s="114"/>
      <c r="E275" s="28"/>
      <c r="F275" s="78"/>
      <c r="G275" s="78"/>
      <c r="H275" s="78"/>
      <c r="I275" s="135"/>
      <c r="J275" s="79">
        <f t="shared" si="13"/>
        <v>0</v>
      </c>
      <c r="K275" s="80"/>
      <c r="L275" s="111">
        <f t="shared" si="14"/>
        <v>0</v>
      </c>
    </row>
    <row r="276" spans="1:12" s="12" customFormat="1" ht="24.95" customHeight="1" x14ac:dyDescent="0.4">
      <c r="A276" s="84"/>
      <c r="B276" s="83"/>
      <c r="C276" s="81"/>
      <c r="D276" s="114"/>
      <c r="E276" s="28"/>
      <c r="F276" s="78"/>
      <c r="G276" s="78"/>
      <c r="H276" s="78"/>
      <c r="I276" s="135"/>
      <c r="J276" s="79">
        <f t="shared" si="13"/>
        <v>0</v>
      </c>
      <c r="K276" s="80"/>
      <c r="L276" s="111">
        <f t="shared" si="14"/>
        <v>0</v>
      </c>
    </row>
    <row r="277" spans="1:12" s="12" customFormat="1" ht="24.95" customHeight="1" x14ac:dyDescent="0.4">
      <c r="A277" s="84"/>
      <c r="B277" s="85"/>
      <c r="C277" s="81"/>
      <c r="D277" s="114"/>
      <c r="E277" s="28"/>
      <c r="F277" s="78"/>
      <c r="G277" s="78"/>
      <c r="H277" s="78"/>
      <c r="I277" s="135"/>
      <c r="J277" s="79">
        <f t="shared" si="13"/>
        <v>0</v>
      </c>
      <c r="K277" s="80"/>
      <c r="L277" s="111">
        <f t="shared" si="14"/>
        <v>0</v>
      </c>
    </row>
    <row r="278" spans="1:12" s="12" customFormat="1" ht="24.95" customHeight="1" x14ac:dyDescent="0.4">
      <c r="A278" s="84"/>
      <c r="B278" s="83"/>
      <c r="C278" s="81"/>
      <c r="D278" s="114"/>
      <c r="E278" s="28"/>
      <c r="F278" s="78"/>
      <c r="G278" s="78"/>
      <c r="H278" s="78"/>
      <c r="I278" s="135"/>
      <c r="J278" s="79">
        <f t="shared" si="13"/>
        <v>0</v>
      </c>
      <c r="K278" s="80"/>
      <c r="L278" s="111">
        <f t="shared" si="14"/>
        <v>0</v>
      </c>
    </row>
    <row r="279" spans="1:12" s="12" customFormat="1" ht="24.95" customHeight="1" x14ac:dyDescent="0.4">
      <c r="A279" s="84"/>
      <c r="B279" s="83"/>
      <c r="C279" s="81"/>
      <c r="D279" s="114"/>
      <c r="E279" s="28"/>
      <c r="F279" s="78"/>
      <c r="G279" s="78"/>
      <c r="H279" s="78"/>
      <c r="I279" s="135"/>
      <c r="J279" s="79">
        <f t="shared" si="13"/>
        <v>0</v>
      </c>
      <c r="K279" s="80"/>
      <c r="L279" s="111">
        <f t="shared" si="14"/>
        <v>0</v>
      </c>
    </row>
    <row r="280" spans="1:12" s="12" customFormat="1" ht="24.95" customHeight="1" x14ac:dyDescent="0.4">
      <c r="A280" s="84"/>
      <c r="B280" s="83"/>
      <c r="C280" s="81"/>
      <c r="D280" s="114"/>
      <c r="E280" s="28"/>
      <c r="F280" s="78"/>
      <c r="G280" s="78"/>
      <c r="H280" s="78"/>
      <c r="I280" s="135"/>
      <c r="J280" s="79">
        <f t="shared" si="13"/>
        <v>0</v>
      </c>
      <c r="K280" s="80"/>
      <c r="L280" s="111">
        <f t="shared" si="14"/>
        <v>0</v>
      </c>
    </row>
    <row r="281" spans="1:12" s="12" customFormat="1" ht="24.95" customHeight="1" x14ac:dyDescent="0.4">
      <c r="A281" s="84"/>
      <c r="B281" s="85"/>
      <c r="C281" s="81"/>
      <c r="D281" s="114"/>
      <c r="E281" s="28"/>
      <c r="F281" s="78"/>
      <c r="G281" s="78"/>
      <c r="H281" s="78"/>
      <c r="I281" s="135"/>
      <c r="J281" s="79">
        <f t="shared" si="13"/>
        <v>0</v>
      </c>
      <c r="K281" s="80"/>
      <c r="L281" s="111">
        <f t="shared" si="14"/>
        <v>0</v>
      </c>
    </row>
    <row r="282" spans="1:12" s="12" customFormat="1" ht="24.95" customHeight="1" x14ac:dyDescent="0.4">
      <c r="A282" s="84"/>
      <c r="B282" s="83"/>
      <c r="C282" s="81"/>
      <c r="D282" s="114"/>
      <c r="E282" s="28"/>
      <c r="F282" s="78"/>
      <c r="G282" s="78"/>
      <c r="H282" s="78"/>
      <c r="I282" s="135"/>
      <c r="J282" s="79">
        <f t="shared" si="13"/>
        <v>0</v>
      </c>
      <c r="K282" s="80"/>
      <c r="L282" s="111">
        <f t="shared" si="14"/>
        <v>0</v>
      </c>
    </row>
    <row r="283" spans="1:12" s="12" customFormat="1" ht="24.95" customHeight="1" x14ac:dyDescent="0.4">
      <c r="A283" s="84"/>
      <c r="B283" s="83"/>
      <c r="C283" s="81"/>
      <c r="D283" s="114"/>
      <c r="E283" s="28"/>
      <c r="F283" s="78"/>
      <c r="G283" s="78"/>
      <c r="H283" s="78"/>
      <c r="I283" s="135"/>
      <c r="J283" s="79">
        <f t="shared" si="13"/>
        <v>0</v>
      </c>
      <c r="K283" s="80"/>
      <c r="L283" s="111">
        <f t="shared" si="14"/>
        <v>0</v>
      </c>
    </row>
    <row r="284" spans="1:12" s="12" customFormat="1" ht="24.95" customHeight="1" x14ac:dyDescent="0.4">
      <c r="A284" s="84"/>
      <c r="B284" s="85"/>
      <c r="C284" s="81"/>
      <c r="D284" s="114"/>
      <c r="E284" s="28"/>
      <c r="F284" s="78"/>
      <c r="G284" s="78"/>
      <c r="H284" s="78"/>
      <c r="I284" s="135"/>
      <c r="J284" s="79">
        <f t="shared" si="13"/>
        <v>0</v>
      </c>
      <c r="K284" s="80"/>
      <c r="L284" s="111">
        <f t="shared" si="14"/>
        <v>0</v>
      </c>
    </row>
    <row r="285" spans="1:12" s="12" customFormat="1" ht="24.95" customHeight="1" x14ac:dyDescent="0.4">
      <c r="A285" s="84"/>
      <c r="B285" s="83"/>
      <c r="C285" s="81"/>
      <c r="D285" s="114"/>
      <c r="E285" s="28"/>
      <c r="F285" s="78"/>
      <c r="G285" s="78"/>
      <c r="H285" s="78"/>
      <c r="I285" s="135"/>
      <c r="J285" s="79">
        <f t="shared" si="13"/>
        <v>0</v>
      </c>
      <c r="K285" s="80"/>
      <c r="L285" s="111">
        <f t="shared" si="14"/>
        <v>0</v>
      </c>
    </row>
    <row r="286" spans="1:12" s="12" customFormat="1" ht="24.95" customHeight="1" x14ac:dyDescent="0.4">
      <c r="A286" s="84"/>
      <c r="B286" s="83"/>
      <c r="C286" s="81"/>
      <c r="D286" s="114"/>
      <c r="E286" s="28"/>
      <c r="F286" s="78"/>
      <c r="G286" s="78"/>
      <c r="H286" s="78"/>
      <c r="I286" s="135"/>
      <c r="J286" s="79">
        <f t="shared" si="13"/>
        <v>0</v>
      </c>
      <c r="K286" s="80"/>
      <c r="L286" s="111">
        <f t="shared" si="14"/>
        <v>0</v>
      </c>
    </row>
    <row r="287" spans="1:12" s="12" customFormat="1" ht="24.95" customHeight="1" x14ac:dyDescent="0.4">
      <c r="A287" s="84"/>
      <c r="B287" s="83"/>
      <c r="C287" s="81"/>
      <c r="D287" s="114"/>
      <c r="E287" s="28"/>
      <c r="F287" s="78"/>
      <c r="G287" s="78"/>
      <c r="H287" s="78"/>
      <c r="I287" s="135"/>
      <c r="J287" s="79">
        <f t="shared" si="13"/>
        <v>0</v>
      </c>
      <c r="K287" s="80"/>
      <c r="L287" s="111">
        <f t="shared" si="14"/>
        <v>0</v>
      </c>
    </row>
    <row r="288" spans="1:12" s="12" customFormat="1" ht="24.95" customHeight="1" x14ac:dyDescent="0.4">
      <c r="A288" s="84"/>
      <c r="B288" s="83"/>
      <c r="C288" s="81"/>
      <c r="D288" s="114"/>
      <c r="E288" s="28"/>
      <c r="F288" s="78"/>
      <c r="G288" s="78"/>
      <c r="H288" s="78"/>
      <c r="I288" s="135"/>
      <c r="J288" s="79">
        <f t="shared" si="13"/>
        <v>0</v>
      </c>
      <c r="K288" s="80"/>
      <c r="L288" s="111">
        <f t="shared" si="14"/>
        <v>0</v>
      </c>
    </row>
    <row r="289" spans="1:12" s="12" customFormat="1" ht="24.95" customHeight="1" x14ac:dyDescent="0.4">
      <c r="A289" s="84"/>
      <c r="B289" s="83"/>
      <c r="C289" s="81"/>
      <c r="D289" s="114"/>
      <c r="E289" s="28"/>
      <c r="F289" s="78"/>
      <c r="G289" s="78"/>
      <c r="H289" s="78"/>
      <c r="I289" s="135"/>
      <c r="J289" s="79">
        <f t="shared" si="13"/>
        <v>0</v>
      </c>
      <c r="K289" s="80"/>
      <c r="L289" s="111">
        <f t="shared" si="14"/>
        <v>0</v>
      </c>
    </row>
    <row r="290" spans="1:12" s="12" customFormat="1" ht="24.95" customHeight="1" x14ac:dyDescent="0.4">
      <c r="A290" s="84"/>
      <c r="B290" s="83"/>
      <c r="C290" s="84"/>
      <c r="D290" s="114"/>
      <c r="E290" s="28"/>
      <c r="F290" s="78"/>
      <c r="G290" s="78"/>
      <c r="H290" s="78"/>
      <c r="I290" s="135"/>
      <c r="J290" s="79">
        <f t="shared" si="13"/>
        <v>0</v>
      </c>
      <c r="K290" s="80"/>
      <c r="L290" s="111">
        <f t="shared" si="14"/>
        <v>0</v>
      </c>
    </row>
    <row r="291" spans="1:12" s="12" customFormat="1" ht="24.95" customHeight="1" x14ac:dyDescent="0.4">
      <c r="A291" s="84"/>
      <c r="B291" s="83"/>
      <c r="C291" s="81"/>
      <c r="D291" s="114"/>
      <c r="E291" s="28"/>
      <c r="F291" s="78"/>
      <c r="G291" s="78"/>
      <c r="H291" s="78"/>
      <c r="I291" s="135"/>
      <c r="J291" s="79">
        <f t="shared" si="13"/>
        <v>0</v>
      </c>
      <c r="K291" s="80"/>
      <c r="L291" s="111">
        <f t="shared" si="14"/>
        <v>0</v>
      </c>
    </row>
    <row r="292" spans="1:12" s="12" customFormat="1" ht="24.95" customHeight="1" x14ac:dyDescent="0.4">
      <c r="A292" s="84"/>
      <c r="B292" s="86"/>
      <c r="C292" s="81"/>
      <c r="D292" s="114"/>
      <c r="E292" s="28"/>
      <c r="F292" s="78"/>
      <c r="G292" s="78"/>
      <c r="H292" s="78"/>
      <c r="I292" s="135"/>
      <c r="J292" s="79">
        <f t="shared" si="13"/>
        <v>0</v>
      </c>
      <c r="K292" s="80"/>
      <c r="L292" s="111">
        <f t="shared" si="14"/>
        <v>0</v>
      </c>
    </row>
    <row r="293" spans="1:12" s="12" customFormat="1" ht="24.95" customHeight="1" x14ac:dyDescent="0.4">
      <c r="A293" s="84"/>
      <c r="B293" s="83"/>
      <c r="C293" s="81"/>
      <c r="D293" s="114"/>
      <c r="E293" s="28"/>
      <c r="F293" s="78"/>
      <c r="G293" s="78"/>
      <c r="H293" s="78"/>
      <c r="I293" s="135"/>
      <c r="J293" s="79">
        <f t="shared" si="13"/>
        <v>0</v>
      </c>
      <c r="K293" s="80"/>
      <c r="L293" s="111">
        <f t="shared" si="14"/>
        <v>0</v>
      </c>
    </row>
    <row r="294" spans="1:12" s="12" customFormat="1" ht="24.95" customHeight="1" x14ac:dyDescent="0.4">
      <c r="A294" s="84"/>
      <c r="B294" s="85"/>
      <c r="C294" s="81"/>
      <c r="D294" s="114"/>
      <c r="E294" s="28"/>
      <c r="F294" s="78"/>
      <c r="G294" s="78"/>
      <c r="H294" s="78"/>
      <c r="I294" s="135"/>
      <c r="J294" s="79">
        <f t="shared" si="13"/>
        <v>0</v>
      </c>
      <c r="K294" s="80"/>
      <c r="L294" s="111">
        <f t="shared" si="14"/>
        <v>0</v>
      </c>
    </row>
    <row r="295" spans="1:12" s="12" customFormat="1" ht="24.95" customHeight="1" x14ac:dyDescent="0.4">
      <c r="A295" s="84"/>
      <c r="B295" s="83"/>
      <c r="C295" s="81"/>
      <c r="D295" s="114"/>
      <c r="E295" s="28"/>
      <c r="F295" s="78"/>
      <c r="G295" s="78"/>
      <c r="H295" s="78"/>
      <c r="I295" s="135"/>
      <c r="J295" s="79">
        <f t="shared" si="13"/>
        <v>0</v>
      </c>
      <c r="K295" s="80"/>
      <c r="L295" s="111">
        <f t="shared" si="14"/>
        <v>0</v>
      </c>
    </row>
    <row r="296" spans="1:12" s="12" customFormat="1" ht="24.95" customHeight="1" x14ac:dyDescent="0.4">
      <c r="A296" s="84"/>
      <c r="B296" s="85"/>
      <c r="C296" s="81"/>
      <c r="D296" s="114"/>
      <c r="E296" s="28"/>
      <c r="F296" s="78"/>
      <c r="G296" s="78"/>
      <c r="H296" s="78"/>
      <c r="I296" s="135"/>
      <c r="J296" s="79">
        <f t="shared" si="13"/>
        <v>0</v>
      </c>
      <c r="K296" s="80"/>
      <c r="L296" s="111">
        <f t="shared" si="14"/>
        <v>0</v>
      </c>
    </row>
    <row r="297" spans="1:12" s="12" customFormat="1" ht="24.95" customHeight="1" x14ac:dyDescent="0.4">
      <c r="A297" s="84"/>
      <c r="B297" s="83"/>
      <c r="C297" s="84"/>
      <c r="D297" s="114"/>
      <c r="E297" s="28"/>
      <c r="F297" s="78"/>
      <c r="G297" s="78"/>
      <c r="H297" s="78"/>
      <c r="I297" s="135"/>
      <c r="J297" s="79">
        <f t="shared" si="13"/>
        <v>0</v>
      </c>
      <c r="K297" s="80"/>
      <c r="L297" s="111">
        <f t="shared" si="14"/>
        <v>0</v>
      </c>
    </row>
    <row r="298" spans="1:12" s="12" customFormat="1" ht="24.95" customHeight="1" x14ac:dyDescent="0.4">
      <c r="A298" s="84"/>
      <c r="B298" s="85"/>
      <c r="C298" s="81"/>
      <c r="D298" s="114"/>
      <c r="E298" s="28"/>
      <c r="F298" s="78"/>
      <c r="G298" s="78"/>
      <c r="H298" s="78"/>
      <c r="I298" s="135"/>
      <c r="J298" s="79">
        <f t="shared" si="13"/>
        <v>0</v>
      </c>
      <c r="K298" s="80"/>
      <c r="L298" s="111">
        <f t="shared" si="14"/>
        <v>0</v>
      </c>
    </row>
    <row r="299" spans="1:12" s="12" customFormat="1" ht="24.95" customHeight="1" x14ac:dyDescent="0.4">
      <c r="A299" s="84"/>
      <c r="B299" s="83"/>
      <c r="C299" s="81"/>
      <c r="D299" s="114"/>
      <c r="E299" s="28"/>
      <c r="F299" s="78"/>
      <c r="G299" s="78"/>
      <c r="H299" s="78"/>
      <c r="I299" s="135"/>
      <c r="J299" s="79">
        <f t="shared" si="13"/>
        <v>0</v>
      </c>
      <c r="K299" s="80"/>
      <c r="L299" s="111">
        <f t="shared" si="14"/>
        <v>0</v>
      </c>
    </row>
    <row r="300" spans="1:12" s="12" customFormat="1" ht="24.95" customHeight="1" x14ac:dyDescent="0.4">
      <c r="A300" s="84"/>
      <c r="B300" s="83"/>
      <c r="C300" s="81"/>
      <c r="D300" s="114"/>
      <c r="E300" s="28"/>
      <c r="F300" s="78"/>
      <c r="G300" s="78"/>
      <c r="H300" s="78"/>
      <c r="I300" s="135"/>
      <c r="J300" s="79">
        <f t="shared" si="13"/>
        <v>0</v>
      </c>
      <c r="K300" s="80"/>
      <c r="L300" s="111">
        <f t="shared" si="14"/>
        <v>0</v>
      </c>
    </row>
    <row r="301" spans="1:12" s="12" customFormat="1" ht="24.95" customHeight="1" x14ac:dyDescent="0.4">
      <c r="A301" s="84"/>
      <c r="B301" s="83"/>
      <c r="C301" s="81"/>
      <c r="D301" s="114"/>
      <c r="E301" s="28"/>
      <c r="F301" s="78"/>
      <c r="G301" s="78"/>
      <c r="H301" s="78"/>
      <c r="I301" s="135"/>
      <c r="J301" s="79">
        <f t="shared" si="13"/>
        <v>0</v>
      </c>
      <c r="K301" s="80"/>
      <c r="L301" s="111">
        <f t="shared" si="14"/>
        <v>0</v>
      </c>
    </row>
    <row r="302" spans="1:12" s="12" customFormat="1" ht="24.95" customHeight="1" x14ac:dyDescent="0.4">
      <c r="A302" s="84"/>
      <c r="B302" s="83"/>
      <c r="C302" s="81"/>
      <c r="D302" s="114"/>
      <c r="E302" s="28"/>
      <c r="F302" s="78"/>
      <c r="G302" s="78"/>
      <c r="H302" s="78"/>
      <c r="I302" s="135"/>
      <c r="J302" s="79">
        <f t="shared" si="13"/>
        <v>0</v>
      </c>
      <c r="K302" s="80"/>
      <c r="L302" s="111">
        <f t="shared" si="14"/>
        <v>0</v>
      </c>
    </row>
    <row r="303" spans="1:12" s="12" customFormat="1" ht="24.95" customHeight="1" x14ac:dyDescent="0.4">
      <c r="A303" s="84"/>
      <c r="B303" s="85"/>
      <c r="C303" s="81"/>
      <c r="D303" s="114"/>
      <c r="E303" s="28"/>
      <c r="F303" s="78"/>
      <c r="G303" s="78"/>
      <c r="H303" s="78"/>
      <c r="I303" s="135"/>
      <c r="J303" s="79">
        <f t="shared" si="13"/>
        <v>0</v>
      </c>
      <c r="K303" s="80"/>
      <c r="L303" s="111">
        <f t="shared" si="14"/>
        <v>0</v>
      </c>
    </row>
    <row r="304" spans="1:12" s="12" customFormat="1" ht="24.95" customHeight="1" x14ac:dyDescent="0.4">
      <c r="A304" s="84"/>
      <c r="B304" s="83"/>
      <c r="C304" s="81"/>
      <c r="D304" s="114"/>
      <c r="E304" s="28"/>
      <c r="F304" s="78"/>
      <c r="G304" s="78"/>
      <c r="H304" s="78"/>
      <c r="I304" s="135"/>
      <c r="J304" s="79">
        <f t="shared" si="13"/>
        <v>0</v>
      </c>
      <c r="K304" s="80"/>
      <c r="L304" s="111">
        <f t="shared" si="14"/>
        <v>0</v>
      </c>
    </row>
    <row r="305" spans="1:12" s="12" customFormat="1" ht="24.95" customHeight="1" x14ac:dyDescent="0.4">
      <c r="A305" s="84"/>
      <c r="B305" s="85"/>
      <c r="C305" s="81"/>
      <c r="D305" s="114"/>
      <c r="E305" s="28"/>
      <c r="F305" s="78"/>
      <c r="G305" s="78"/>
      <c r="H305" s="78"/>
      <c r="I305" s="135"/>
      <c r="J305" s="79">
        <f t="shared" si="13"/>
        <v>0</v>
      </c>
      <c r="K305" s="80"/>
      <c r="L305" s="111">
        <f t="shared" si="14"/>
        <v>0</v>
      </c>
    </row>
    <row r="306" spans="1:12" s="12" customFormat="1" ht="24.95" customHeight="1" x14ac:dyDescent="0.4">
      <c r="A306" s="84"/>
      <c r="B306" s="83"/>
      <c r="C306" s="81"/>
      <c r="D306" s="114"/>
      <c r="E306" s="28"/>
      <c r="F306" s="78"/>
      <c r="G306" s="78"/>
      <c r="H306" s="78"/>
      <c r="I306" s="135"/>
      <c r="J306" s="79">
        <f t="shared" si="13"/>
        <v>0</v>
      </c>
      <c r="K306" s="80"/>
      <c r="L306" s="111">
        <f t="shared" si="14"/>
        <v>0</v>
      </c>
    </row>
    <row r="307" spans="1:12" s="12" customFormat="1" ht="24.95" customHeight="1" x14ac:dyDescent="0.4">
      <c r="A307" s="84"/>
      <c r="B307" s="83"/>
      <c r="C307" s="81"/>
      <c r="D307" s="114"/>
      <c r="E307" s="28"/>
      <c r="F307" s="78"/>
      <c r="G307" s="78"/>
      <c r="H307" s="78"/>
      <c r="I307" s="135"/>
      <c r="J307" s="79">
        <f t="shared" si="13"/>
        <v>0</v>
      </c>
      <c r="K307" s="80"/>
      <c r="L307" s="111">
        <f t="shared" si="14"/>
        <v>0</v>
      </c>
    </row>
    <row r="308" spans="1:12" s="12" customFormat="1" ht="24.95" customHeight="1" x14ac:dyDescent="0.4">
      <c r="A308" s="84"/>
      <c r="B308" s="85"/>
      <c r="C308" s="81"/>
      <c r="D308" s="114"/>
      <c r="E308" s="28"/>
      <c r="F308" s="78"/>
      <c r="G308" s="78"/>
      <c r="H308" s="78"/>
      <c r="I308" s="135"/>
      <c r="J308" s="79">
        <f t="shared" si="13"/>
        <v>0</v>
      </c>
      <c r="K308" s="80"/>
      <c r="L308" s="111">
        <f t="shared" si="14"/>
        <v>0</v>
      </c>
    </row>
    <row r="309" spans="1:12" s="12" customFormat="1" ht="24.95" customHeight="1" x14ac:dyDescent="0.4">
      <c r="A309" s="84"/>
      <c r="B309" s="83"/>
      <c r="C309" s="81"/>
      <c r="D309" s="114"/>
      <c r="E309" s="28"/>
      <c r="F309" s="78"/>
      <c r="G309" s="78"/>
      <c r="H309" s="78"/>
      <c r="I309" s="135"/>
      <c r="J309" s="79">
        <f t="shared" si="13"/>
        <v>0</v>
      </c>
      <c r="K309" s="80"/>
      <c r="L309" s="111">
        <f t="shared" si="14"/>
        <v>0</v>
      </c>
    </row>
    <row r="310" spans="1:12" s="12" customFormat="1" ht="24.95" customHeight="1" x14ac:dyDescent="0.4">
      <c r="A310" s="84"/>
      <c r="B310" s="83"/>
      <c r="C310" s="81"/>
      <c r="D310" s="114"/>
      <c r="E310" s="28"/>
      <c r="F310" s="78"/>
      <c r="G310" s="78"/>
      <c r="H310" s="78"/>
      <c r="I310" s="135"/>
      <c r="J310" s="79">
        <f t="shared" ref="J310:J373" si="15">SUM(F310:H310)</f>
        <v>0</v>
      </c>
      <c r="K310" s="80"/>
      <c r="L310" s="111">
        <f t="shared" si="14"/>
        <v>0</v>
      </c>
    </row>
    <row r="311" spans="1:12" s="12" customFormat="1" ht="24.95" customHeight="1" x14ac:dyDescent="0.4">
      <c r="A311" s="84"/>
      <c r="B311" s="83"/>
      <c r="C311" s="81"/>
      <c r="D311" s="114"/>
      <c r="E311" s="28"/>
      <c r="F311" s="78"/>
      <c r="G311" s="78"/>
      <c r="H311" s="78"/>
      <c r="I311" s="135"/>
      <c r="J311" s="79">
        <f t="shared" si="15"/>
        <v>0</v>
      </c>
      <c r="K311" s="80"/>
      <c r="L311" s="111">
        <f t="shared" si="14"/>
        <v>0</v>
      </c>
    </row>
    <row r="312" spans="1:12" s="12" customFormat="1" ht="24.95" customHeight="1" x14ac:dyDescent="0.4">
      <c r="A312" s="84"/>
      <c r="B312" s="83"/>
      <c r="C312" s="81"/>
      <c r="D312" s="114"/>
      <c r="E312" s="28"/>
      <c r="F312" s="78"/>
      <c r="G312" s="78"/>
      <c r="H312" s="78"/>
      <c r="I312" s="135"/>
      <c r="J312" s="79">
        <f t="shared" si="15"/>
        <v>0</v>
      </c>
      <c r="K312" s="80"/>
      <c r="L312" s="111">
        <f t="shared" si="14"/>
        <v>0</v>
      </c>
    </row>
    <row r="313" spans="1:12" s="12" customFormat="1" ht="24.95" customHeight="1" x14ac:dyDescent="0.4">
      <c r="A313" s="84"/>
      <c r="B313" s="83"/>
      <c r="C313" s="81"/>
      <c r="D313" s="114"/>
      <c r="E313" s="28"/>
      <c r="F313" s="78"/>
      <c r="G313" s="78"/>
      <c r="H313" s="78"/>
      <c r="I313" s="135"/>
      <c r="J313" s="79">
        <f t="shared" si="15"/>
        <v>0</v>
      </c>
      <c r="K313" s="80"/>
      <c r="L313" s="111">
        <f t="shared" si="14"/>
        <v>0</v>
      </c>
    </row>
    <row r="314" spans="1:12" s="12" customFormat="1" ht="24.95" customHeight="1" x14ac:dyDescent="0.4">
      <c r="A314" s="84"/>
      <c r="B314" s="83"/>
      <c r="C314" s="84"/>
      <c r="D314" s="114"/>
      <c r="E314" s="28"/>
      <c r="F314" s="78"/>
      <c r="G314" s="78"/>
      <c r="H314" s="78"/>
      <c r="I314" s="135"/>
      <c r="J314" s="79">
        <f t="shared" si="15"/>
        <v>0</v>
      </c>
      <c r="K314" s="80"/>
      <c r="L314" s="111">
        <f t="shared" si="14"/>
        <v>0</v>
      </c>
    </row>
    <row r="315" spans="1:12" s="12" customFormat="1" ht="24.95" customHeight="1" x14ac:dyDescent="0.4">
      <c r="A315" s="84"/>
      <c r="B315" s="85"/>
      <c r="C315" s="81"/>
      <c r="D315" s="114"/>
      <c r="E315" s="28"/>
      <c r="F315" s="78"/>
      <c r="G315" s="78"/>
      <c r="H315" s="78"/>
      <c r="I315" s="135"/>
      <c r="J315" s="79">
        <f t="shared" si="15"/>
        <v>0</v>
      </c>
      <c r="K315" s="80"/>
      <c r="L315" s="111">
        <f t="shared" si="14"/>
        <v>0</v>
      </c>
    </row>
    <row r="316" spans="1:12" s="12" customFormat="1" ht="24.95" customHeight="1" x14ac:dyDescent="0.4">
      <c r="A316" s="84"/>
      <c r="B316" s="85"/>
      <c r="C316" s="81"/>
      <c r="D316" s="114"/>
      <c r="E316" s="28"/>
      <c r="F316" s="78"/>
      <c r="G316" s="78"/>
      <c r="H316" s="78"/>
      <c r="I316" s="135"/>
      <c r="J316" s="79">
        <f t="shared" si="15"/>
        <v>0</v>
      </c>
      <c r="K316" s="80"/>
      <c r="L316" s="111">
        <f t="shared" si="14"/>
        <v>0</v>
      </c>
    </row>
    <row r="317" spans="1:12" s="12" customFormat="1" ht="24.95" customHeight="1" x14ac:dyDescent="0.4">
      <c r="A317" s="84"/>
      <c r="B317" s="83"/>
      <c r="C317" s="81"/>
      <c r="D317" s="114"/>
      <c r="E317" s="28"/>
      <c r="F317" s="78"/>
      <c r="G317" s="78"/>
      <c r="H317" s="78"/>
      <c r="I317" s="135"/>
      <c r="J317" s="79">
        <f t="shared" si="15"/>
        <v>0</v>
      </c>
      <c r="K317" s="80"/>
      <c r="L317" s="111">
        <f t="shared" si="14"/>
        <v>0</v>
      </c>
    </row>
    <row r="318" spans="1:12" s="12" customFormat="1" ht="24.95" customHeight="1" x14ac:dyDescent="0.4">
      <c r="A318" s="84"/>
      <c r="B318" s="85"/>
      <c r="C318" s="81"/>
      <c r="D318" s="114"/>
      <c r="E318" s="28"/>
      <c r="F318" s="78"/>
      <c r="G318" s="78"/>
      <c r="H318" s="78"/>
      <c r="I318" s="135"/>
      <c r="J318" s="79">
        <f t="shared" si="15"/>
        <v>0</v>
      </c>
      <c r="K318" s="80"/>
      <c r="L318" s="111">
        <f t="shared" si="14"/>
        <v>0</v>
      </c>
    </row>
    <row r="319" spans="1:12" s="12" customFormat="1" ht="24.95" customHeight="1" x14ac:dyDescent="0.4">
      <c r="A319" s="84"/>
      <c r="B319" s="86"/>
      <c r="C319" s="81"/>
      <c r="D319" s="114"/>
      <c r="E319" s="28"/>
      <c r="F319" s="78"/>
      <c r="G319" s="78"/>
      <c r="H319" s="78"/>
      <c r="I319" s="135"/>
      <c r="J319" s="79">
        <f t="shared" si="15"/>
        <v>0</v>
      </c>
      <c r="K319" s="80"/>
      <c r="L319" s="111">
        <f t="shared" si="14"/>
        <v>0</v>
      </c>
    </row>
    <row r="320" spans="1:12" s="12" customFormat="1" ht="24.95" customHeight="1" x14ac:dyDescent="0.4">
      <c r="A320" s="84"/>
      <c r="B320" s="83"/>
      <c r="C320" s="81"/>
      <c r="D320" s="114"/>
      <c r="E320" s="28"/>
      <c r="F320" s="78"/>
      <c r="G320" s="78"/>
      <c r="H320" s="78"/>
      <c r="I320" s="135"/>
      <c r="J320" s="79">
        <f t="shared" si="15"/>
        <v>0</v>
      </c>
      <c r="K320" s="80"/>
      <c r="L320" s="111">
        <f t="shared" si="14"/>
        <v>0</v>
      </c>
    </row>
    <row r="321" spans="1:12" s="12" customFormat="1" ht="24.95" customHeight="1" x14ac:dyDescent="0.4">
      <c r="A321" s="84"/>
      <c r="B321" s="83"/>
      <c r="C321" s="81"/>
      <c r="D321" s="114"/>
      <c r="E321" s="28"/>
      <c r="F321" s="78"/>
      <c r="G321" s="78"/>
      <c r="H321" s="78"/>
      <c r="I321" s="135"/>
      <c r="J321" s="79">
        <f t="shared" si="15"/>
        <v>0</v>
      </c>
      <c r="K321" s="80"/>
      <c r="L321" s="111">
        <f t="shared" si="14"/>
        <v>0</v>
      </c>
    </row>
    <row r="322" spans="1:12" s="12" customFormat="1" ht="24.95" customHeight="1" x14ac:dyDescent="0.4">
      <c r="A322" s="84"/>
      <c r="B322" s="83"/>
      <c r="C322" s="81"/>
      <c r="D322" s="114"/>
      <c r="E322" s="28"/>
      <c r="F322" s="78"/>
      <c r="G322" s="78"/>
      <c r="H322" s="78"/>
      <c r="I322" s="135"/>
      <c r="J322" s="79">
        <f t="shared" si="15"/>
        <v>0</v>
      </c>
      <c r="K322" s="90"/>
      <c r="L322" s="111">
        <f t="shared" si="14"/>
        <v>0</v>
      </c>
    </row>
    <row r="323" spans="1:12" s="12" customFormat="1" ht="24.95" customHeight="1" x14ac:dyDescent="0.4">
      <c r="A323" s="84"/>
      <c r="B323" s="83"/>
      <c r="C323" s="81"/>
      <c r="D323" s="114"/>
      <c r="E323" s="28"/>
      <c r="F323" s="78"/>
      <c r="G323" s="78"/>
      <c r="H323" s="78"/>
      <c r="I323" s="135"/>
      <c r="J323" s="79">
        <f t="shared" si="15"/>
        <v>0</v>
      </c>
      <c r="K323" s="28"/>
      <c r="L323" s="111">
        <f t="shared" si="14"/>
        <v>0</v>
      </c>
    </row>
    <row r="324" spans="1:12" s="12" customFormat="1" ht="24.95" customHeight="1" x14ac:dyDescent="0.4">
      <c r="A324" s="84"/>
      <c r="B324" s="83"/>
      <c r="C324" s="81"/>
      <c r="D324" s="114"/>
      <c r="E324" s="28"/>
      <c r="F324" s="78"/>
      <c r="G324" s="78"/>
      <c r="H324" s="78"/>
      <c r="I324" s="135"/>
      <c r="J324" s="79">
        <f t="shared" si="15"/>
        <v>0</v>
      </c>
      <c r="K324" s="28"/>
      <c r="L324" s="111">
        <f t="shared" si="14"/>
        <v>0</v>
      </c>
    </row>
    <row r="325" spans="1:12" s="12" customFormat="1" ht="24.95" customHeight="1" x14ac:dyDescent="0.4">
      <c r="A325" s="84"/>
      <c r="B325" s="83"/>
      <c r="C325" s="81"/>
      <c r="D325" s="114"/>
      <c r="E325" s="28"/>
      <c r="F325" s="78"/>
      <c r="G325" s="78"/>
      <c r="H325" s="78"/>
      <c r="I325" s="135"/>
      <c r="J325" s="79">
        <f t="shared" si="15"/>
        <v>0</v>
      </c>
      <c r="K325" s="28"/>
      <c r="L325" s="111">
        <f t="shared" si="14"/>
        <v>0</v>
      </c>
    </row>
    <row r="326" spans="1:12" s="12" customFormat="1" ht="24.95" customHeight="1" x14ac:dyDescent="0.4">
      <c r="A326" s="84"/>
      <c r="B326" s="83"/>
      <c r="C326" s="81"/>
      <c r="D326" s="114"/>
      <c r="E326" s="28"/>
      <c r="F326" s="78"/>
      <c r="G326" s="78"/>
      <c r="H326" s="78"/>
      <c r="I326" s="135"/>
      <c r="J326" s="79">
        <f t="shared" si="15"/>
        <v>0</v>
      </c>
      <c r="K326" s="28"/>
      <c r="L326" s="111">
        <f t="shared" si="14"/>
        <v>0</v>
      </c>
    </row>
    <row r="327" spans="1:12" s="12" customFormat="1" ht="24.95" customHeight="1" x14ac:dyDescent="0.4">
      <c r="A327" s="84"/>
      <c r="B327" s="83"/>
      <c r="C327" s="81"/>
      <c r="D327" s="114"/>
      <c r="E327" s="28"/>
      <c r="F327" s="78"/>
      <c r="G327" s="78"/>
      <c r="H327" s="78"/>
      <c r="I327" s="135"/>
      <c r="J327" s="79">
        <f t="shared" si="15"/>
        <v>0</v>
      </c>
      <c r="K327" s="28"/>
      <c r="L327" s="111">
        <f t="shared" si="14"/>
        <v>0</v>
      </c>
    </row>
    <row r="328" spans="1:12" s="12" customFormat="1" ht="24.95" customHeight="1" x14ac:dyDescent="0.4">
      <c r="A328" s="84"/>
      <c r="B328" s="83"/>
      <c r="C328" s="81"/>
      <c r="D328" s="114"/>
      <c r="E328" s="28"/>
      <c r="F328" s="78"/>
      <c r="G328" s="78"/>
      <c r="H328" s="78"/>
      <c r="I328" s="135"/>
      <c r="J328" s="79">
        <f t="shared" si="15"/>
        <v>0</v>
      </c>
      <c r="K328" s="28"/>
      <c r="L328" s="111">
        <f t="shared" ref="L328:L335" si="16">J328*3%</f>
        <v>0</v>
      </c>
    </row>
    <row r="329" spans="1:12" s="12" customFormat="1" ht="24.95" customHeight="1" x14ac:dyDescent="0.4">
      <c r="A329" s="84"/>
      <c r="B329" s="83"/>
      <c r="C329" s="81"/>
      <c r="D329" s="114"/>
      <c r="E329" s="28"/>
      <c r="F329" s="78"/>
      <c r="G329" s="78"/>
      <c r="H329" s="78"/>
      <c r="I329" s="135"/>
      <c r="J329" s="79">
        <f t="shared" si="15"/>
        <v>0</v>
      </c>
      <c r="K329" s="28"/>
      <c r="L329" s="111">
        <f t="shared" si="16"/>
        <v>0</v>
      </c>
    </row>
    <row r="330" spans="1:12" s="12" customFormat="1" ht="24.95" customHeight="1" x14ac:dyDescent="0.4">
      <c r="A330" s="84"/>
      <c r="B330" s="83"/>
      <c r="C330" s="81"/>
      <c r="D330" s="114"/>
      <c r="E330" s="28"/>
      <c r="F330" s="78"/>
      <c r="G330" s="78"/>
      <c r="H330" s="78"/>
      <c r="I330" s="135"/>
      <c r="J330" s="79">
        <f t="shared" si="15"/>
        <v>0</v>
      </c>
      <c r="K330" s="28"/>
      <c r="L330" s="111">
        <f t="shared" si="16"/>
        <v>0</v>
      </c>
    </row>
    <row r="331" spans="1:12" s="12" customFormat="1" ht="24.95" customHeight="1" x14ac:dyDescent="0.4">
      <c r="A331" s="84"/>
      <c r="B331" s="83"/>
      <c r="C331" s="81"/>
      <c r="D331" s="114"/>
      <c r="E331" s="28"/>
      <c r="F331" s="78"/>
      <c r="G331" s="78"/>
      <c r="H331" s="78"/>
      <c r="I331" s="135"/>
      <c r="J331" s="79">
        <f t="shared" si="15"/>
        <v>0</v>
      </c>
      <c r="K331" s="28"/>
      <c r="L331" s="111">
        <f t="shared" si="16"/>
        <v>0</v>
      </c>
    </row>
    <row r="332" spans="1:12" s="12" customFormat="1" ht="24.95" customHeight="1" x14ac:dyDescent="0.4">
      <c r="A332" s="84"/>
      <c r="B332" s="83"/>
      <c r="C332" s="81"/>
      <c r="D332" s="114"/>
      <c r="E332" s="28"/>
      <c r="F332" s="78"/>
      <c r="G332" s="78"/>
      <c r="H332" s="78"/>
      <c r="I332" s="135"/>
      <c r="J332" s="79">
        <f t="shared" si="15"/>
        <v>0</v>
      </c>
      <c r="K332" s="28"/>
      <c r="L332" s="111">
        <f t="shared" si="16"/>
        <v>0</v>
      </c>
    </row>
    <row r="333" spans="1:12" s="12" customFormat="1" ht="24.95" customHeight="1" x14ac:dyDescent="0.4">
      <c r="A333" s="84"/>
      <c r="B333" s="83"/>
      <c r="C333" s="81"/>
      <c r="D333" s="114"/>
      <c r="E333" s="28"/>
      <c r="F333" s="78"/>
      <c r="G333" s="78"/>
      <c r="H333" s="78"/>
      <c r="I333" s="135"/>
      <c r="J333" s="79">
        <f t="shared" si="15"/>
        <v>0</v>
      </c>
      <c r="K333" s="28"/>
      <c r="L333" s="111">
        <f t="shared" si="16"/>
        <v>0</v>
      </c>
    </row>
    <row r="334" spans="1:12" s="12" customFormat="1" ht="24.95" customHeight="1" x14ac:dyDescent="0.4">
      <c r="A334" s="84"/>
      <c r="B334" s="83"/>
      <c r="C334" s="81"/>
      <c r="D334" s="114"/>
      <c r="E334" s="28"/>
      <c r="F334" s="78"/>
      <c r="G334" s="78"/>
      <c r="H334" s="78"/>
      <c r="I334" s="135"/>
      <c r="J334" s="79">
        <f t="shared" si="15"/>
        <v>0</v>
      </c>
      <c r="K334" s="28"/>
      <c r="L334" s="111">
        <f t="shared" si="16"/>
        <v>0</v>
      </c>
    </row>
    <row r="335" spans="1:12" s="12" customFormat="1" ht="24.95" customHeight="1" x14ac:dyDescent="0.4">
      <c r="A335" s="84"/>
      <c r="B335" s="83"/>
      <c r="C335" s="81"/>
      <c r="D335" s="114"/>
      <c r="E335" s="28"/>
      <c r="F335" s="78"/>
      <c r="G335" s="78"/>
      <c r="H335" s="78"/>
      <c r="I335" s="135"/>
      <c r="J335" s="79">
        <f t="shared" si="15"/>
        <v>0</v>
      </c>
      <c r="K335" s="28"/>
      <c r="L335" s="111">
        <f t="shared" si="16"/>
        <v>0</v>
      </c>
    </row>
    <row r="336" spans="1:12" s="12" customFormat="1" ht="24.95" customHeight="1" x14ac:dyDescent="0.4">
      <c r="A336" s="84"/>
      <c r="B336" s="83"/>
      <c r="C336" s="81"/>
      <c r="D336" s="114"/>
      <c r="E336" s="28"/>
      <c r="F336" s="78"/>
      <c r="G336" s="78"/>
      <c r="H336" s="78"/>
      <c r="I336" s="135"/>
      <c r="J336" s="79">
        <f t="shared" si="15"/>
        <v>0</v>
      </c>
      <c r="K336" s="28"/>
      <c r="L336" s="112"/>
    </row>
    <row r="337" spans="1:12" s="12" customFormat="1" ht="24.95" customHeight="1" x14ac:dyDescent="0.4">
      <c r="A337" s="84"/>
      <c r="B337" s="83"/>
      <c r="C337" s="81"/>
      <c r="D337" s="114"/>
      <c r="E337" s="28"/>
      <c r="F337" s="78"/>
      <c r="G337" s="78"/>
      <c r="H337" s="78"/>
      <c r="I337" s="135"/>
      <c r="J337" s="79">
        <f t="shared" si="15"/>
        <v>0</v>
      </c>
      <c r="K337" s="28"/>
      <c r="L337" s="112"/>
    </row>
    <row r="338" spans="1:12" s="12" customFormat="1" ht="24.95" customHeight="1" x14ac:dyDescent="0.4">
      <c r="A338" s="84"/>
      <c r="B338" s="83"/>
      <c r="C338" s="84"/>
      <c r="D338" s="114"/>
      <c r="E338" s="28"/>
      <c r="F338" s="78"/>
      <c r="G338" s="78"/>
      <c r="H338" s="78"/>
      <c r="I338" s="135"/>
      <c r="J338" s="79">
        <f t="shared" si="15"/>
        <v>0</v>
      </c>
      <c r="K338" s="28"/>
      <c r="L338" s="112"/>
    </row>
    <row r="339" spans="1:12" s="12" customFormat="1" ht="24.95" customHeight="1" x14ac:dyDescent="0.4">
      <c r="A339" s="84"/>
      <c r="B339" s="83"/>
      <c r="C339" s="81"/>
      <c r="D339" s="114"/>
      <c r="E339" s="28"/>
      <c r="F339" s="78"/>
      <c r="G339" s="78"/>
      <c r="H339" s="78"/>
      <c r="I339" s="135"/>
      <c r="J339" s="79">
        <f t="shared" si="15"/>
        <v>0</v>
      </c>
      <c r="K339" s="28"/>
      <c r="L339" s="112"/>
    </row>
    <row r="340" spans="1:12" s="12" customFormat="1" ht="24.95" customHeight="1" x14ac:dyDescent="0.4">
      <c r="A340" s="84"/>
      <c r="B340" s="83"/>
      <c r="C340" s="81"/>
      <c r="D340" s="114"/>
      <c r="E340" s="28"/>
      <c r="F340" s="78"/>
      <c r="G340" s="78"/>
      <c r="H340" s="78"/>
      <c r="I340" s="135"/>
      <c r="J340" s="79">
        <f t="shared" si="15"/>
        <v>0</v>
      </c>
      <c r="K340" s="28"/>
      <c r="L340" s="112"/>
    </row>
    <row r="341" spans="1:12" s="12" customFormat="1" ht="24.95" customHeight="1" x14ac:dyDescent="0.4">
      <c r="A341" s="84"/>
      <c r="B341" s="83"/>
      <c r="C341" s="81"/>
      <c r="D341" s="114"/>
      <c r="E341" s="28"/>
      <c r="F341" s="78"/>
      <c r="G341" s="78"/>
      <c r="H341" s="78"/>
      <c r="I341" s="135"/>
      <c r="J341" s="79">
        <f t="shared" si="15"/>
        <v>0</v>
      </c>
      <c r="K341" s="28"/>
      <c r="L341" s="112"/>
    </row>
    <row r="342" spans="1:12" s="12" customFormat="1" ht="24.95" customHeight="1" x14ac:dyDescent="0.4">
      <c r="A342" s="84"/>
      <c r="B342" s="85"/>
      <c r="C342" s="81"/>
      <c r="D342" s="114"/>
      <c r="E342" s="28"/>
      <c r="F342" s="78"/>
      <c r="G342" s="78"/>
      <c r="H342" s="78"/>
      <c r="I342" s="135"/>
      <c r="J342" s="79">
        <f t="shared" si="15"/>
        <v>0</v>
      </c>
      <c r="K342" s="28"/>
      <c r="L342" s="112"/>
    </row>
    <row r="343" spans="1:12" s="12" customFormat="1" ht="24.95" customHeight="1" x14ac:dyDescent="0.4">
      <c r="A343" s="84"/>
      <c r="B343" s="85"/>
      <c r="C343" s="81"/>
      <c r="D343" s="114"/>
      <c r="E343" s="28"/>
      <c r="F343" s="78"/>
      <c r="G343" s="78"/>
      <c r="H343" s="78"/>
      <c r="I343" s="135"/>
      <c r="J343" s="79">
        <f t="shared" si="15"/>
        <v>0</v>
      </c>
      <c r="K343" s="28"/>
      <c r="L343" s="112"/>
    </row>
    <row r="344" spans="1:12" s="12" customFormat="1" ht="24.95" customHeight="1" x14ac:dyDescent="0.4">
      <c r="A344" s="84"/>
      <c r="B344" s="83"/>
      <c r="C344" s="81"/>
      <c r="D344" s="114"/>
      <c r="E344" s="28"/>
      <c r="F344" s="78"/>
      <c r="G344" s="78"/>
      <c r="H344" s="78"/>
      <c r="I344" s="135"/>
      <c r="J344" s="79">
        <f t="shared" si="15"/>
        <v>0</v>
      </c>
      <c r="K344" s="28"/>
      <c r="L344" s="112"/>
    </row>
    <row r="345" spans="1:12" s="12" customFormat="1" ht="24.95" customHeight="1" x14ac:dyDescent="0.4">
      <c r="A345" s="84"/>
      <c r="B345" s="86"/>
      <c r="C345" s="81"/>
      <c r="D345" s="114"/>
      <c r="E345" s="28"/>
      <c r="F345" s="78"/>
      <c r="G345" s="78"/>
      <c r="H345" s="78"/>
      <c r="I345" s="135"/>
      <c r="J345" s="79">
        <f t="shared" si="15"/>
        <v>0</v>
      </c>
      <c r="K345" s="28"/>
      <c r="L345" s="112"/>
    </row>
    <row r="346" spans="1:12" s="12" customFormat="1" ht="24.95" customHeight="1" x14ac:dyDescent="0.4">
      <c r="A346" s="84"/>
      <c r="B346" s="83"/>
      <c r="C346" s="81"/>
      <c r="D346" s="114"/>
      <c r="E346" s="28"/>
      <c r="F346" s="78"/>
      <c r="G346" s="78"/>
      <c r="H346" s="78"/>
      <c r="I346" s="135"/>
      <c r="J346" s="79">
        <f t="shared" si="15"/>
        <v>0</v>
      </c>
      <c r="K346" s="28"/>
      <c r="L346" s="112"/>
    </row>
    <row r="347" spans="1:12" s="12" customFormat="1" ht="24.95" customHeight="1" x14ac:dyDescent="0.4">
      <c r="A347" s="84"/>
      <c r="B347" s="83"/>
      <c r="C347" s="84"/>
      <c r="D347" s="114"/>
      <c r="E347" s="28"/>
      <c r="F347" s="78"/>
      <c r="G347" s="78"/>
      <c r="H347" s="78"/>
      <c r="I347" s="135"/>
      <c r="J347" s="79">
        <f t="shared" si="15"/>
        <v>0</v>
      </c>
      <c r="K347" s="28"/>
      <c r="L347" s="112"/>
    </row>
    <row r="348" spans="1:12" s="12" customFormat="1" ht="24.95" customHeight="1" x14ac:dyDescent="0.4">
      <c r="A348" s="84"/>
      <c r="B348" s="83"/>
      <c r="C348" s="81"/>
      <c r="D348" s="114"/>
      <c r="E348" s="28"/>
      <c r="F348" s="78"/>
      <c r="G348" s="78"/>
      <c r="H348" s="78"/>
      <c r="I348" s="135"/>
      <c r="J348" s="79">
        <f t="shared" si="15"/>
        <v>0</v>
      </c>
      <c r="K348" s="28"/>
      <c r="L348" s="112"/>
    </row>
    <row r="349" spans="1:12" s="12" customFormat="1" ht="24.95" customHeight="1" x14ac:dyDescent="0.4">
      <c r="A349" s="84"/>
      <c r="B349" s="86"/>
      <c r="C349" s="81"/>
      <c r="D349" s="114"/>
      <c r="E349" s="28"/>
      <c r="F349" s="78"/>
      <c r="G349" s="78"/>
      <c r="H349" s="78"/>
      <c r="I349" s="135"/>
      <c r="J349" s="79">
        <f t="shared" si="15"/>
        <v>0</v>
      </c>
      <c r="K349" s="28"/>
      <c r="L349" s="112"/>
    </row>
    <row r="350" spans="1:12" s="12" customFormat="1" ht="24.95" customHeight="1" x14ac:dyDescent="0.4">
      <c r="A350" s="84"/>
      <c r="B350" s="83"/>
      <c r="C350" s="81"/>
      <c r="D350" s="114"/>
      <c r="E350" s="28"/>
      <c r="F350" s="78"/>
      <c r="G350" s="78"/>
      <c r="H350" s="78"/>
      <c r="I350" s="135"/>
      <c r="J350" s="79">
        <f t="shared" si="15"/>
        <v>0</v>
      </c>
      <c r="K350" s="28"/>
      <c r="L350" s="112"/>
    </row>
    <row r="351" spans="1:12" s="12" customFormat="1" ht="24.95" customHeight="1" x14ac:dyDescent="0.4">
      <c r="A351" s="84"/>
      <c r="B351" s="83"/>
      <c r="C351" s="81"/>
      <c r="D351" s="114"/>
      <c r="E351" s="28"/>
      <c r="F351" s="78"/>
      <c r="G351" s="78"/>
      <c r="H351" s="78"/>
      <c r="I351" s="135"/>
      <c r="J351" s="79">
        <f t="shared" si="15"/>
        <v>0</v>
      </c>
      <c r="K351" s="28"/>
      <c r="L351" s="112"/>
    </row>
    <row r="352" spans="1:12" s="12" customFormat="1" ht="24.95" customHeight="1" x14ac:dyDescent="0.4">
      <c r="A352" s="84"/>
      <c r="B352" s="83"/>
      <c r="C352" s="81"/>
      <c r="D352" s="114"/>
      <c r="E352" s="28"/>
      <c r="F352" s="78"/>
      <c r="G352" s="78"/>
      <c r="H352" s="78"/>
      <c r="I352" s="135"/>
      <c r="J352" s="79">
        <f t="shared" si="15"/>
        <v>0</v>
      </c>
      <c r="K352" s="28"/>
      <c r="L352" s="112"/>
    </row>
    <row r="353" spans="1:12" s="12" customFormat="1" ht="24.95" customHeight="1" x14ac:dyDescent="0.4">
      <c r="A353" s="84"/>
      <c r="B353" s="83"/>
      <c r="C353" s="84"/>
      <c r="D353" s="114"/>
      <c r="E353" s="28"/>
      <c r="F353" s="78"/>
      <c r="G353" s="78"/>
      <c r="H353" s="78"/>
      <c r="I353" s="135"/>
      <c r="J353" s="79">
        <f t="shared" si="15"/>
        <v>0</v>
      </c>
      <c r="K353" s="28"/>
      <c r="L353" s="112"/>
    </row>
    <row r="354" spans="1:12" s="12" customFormat="1" ht="24.95" customHeight="1" x14ac:dyDescent="0.4">
      <c r="A354" s="84"/>
      <c r="B354" s="83"/>
      <c r="C354" s="84"/>
      <c r="D354" s="114"/>
      <c r="E354" s="28"/>
      <c r="F354" s="78"/>
      <c r="G354" s="78"/>
      <c r="H354" s="78"/>
      <c r="I354" s="135"/>
      <c r="J354" s="79">
        <f t="shared" si="15"/>
        <v>0</v>
      </c>
      <c r="K354" s="28"/>
      <c r="L354" s="112"/>
    </row>
    <row r="355" spans="1:12" s="12" customFormat="1" ht="24.95" customHeight="1" x14ac:dyDescent="0.4">
      <c r="A355" s="84"/>
      <c r="B355" s="85"/>
      <c r="C355" s="84"/>
      <c r="D355" s="114"/>
      <c r="E355" s="28"/>
      <c r="F355" s="78"/>
      <c r="G355" s="78"/>
      <c r="H355" s="78"/>
      <c r="I355" s="135"/>
      <c r="J355" s="79">
        <f t="shared" si="15"/>
        <v>0</v>
      </c>
      <c r="K355" s="28"/>
      <c r="L355" s="112"/>
    </row>
    <row r="356" spans="1:12" s="12" customFormat="1" ht="24.95" customHeight="1" x14ac:dyDescent="0.4">
      <c r="A356" s="84"/>
      <c r="B356" s="83"/>
      <c r="C356" s="84"/>
      <c r="D356" s="114"/>
      <c r="E356" s="28"/>
      <c r="F356" s="78"/>
      <c r="G356" s="78"/>
      <c r="H356" s="78"/>
      <c r="I356" s="135"/>
      <c r="J356" s="79">
        <f t="shared" si="15"/>
        <v>0</v>
      </c>
      <c r="K356" s="28"/>
      <c r="L356" s="112"/>
    </row>
    <row r="357" spans="1:12" s="12" customFormat="1" ht="24.95" customHeight="1" x14ac:dyDescent="0.4">
      <c r="A357" s="84"/>
      <c r="B357" s="85"/>
      <c r="C357" s="84"/>
      <c r="D357" s="114"/>
      <c r="E357" s="28"/>
      <c r="F357" s="78"/>
      <c r="G357" s="78"/>
      <c r="H357" s="78"/>
      <c r="I357" s="135"/>
      <c r="J357" s="79">
        <f t="shared" si="15"/>
        <v>0</v>
      </c>
      <c r="K357" s="28"/>
      <c r="L357" s="112"/>
    </row>
    <row r="358" spans="1:12" s="12" customFormat="1" ht="24.95" customHeight="1" x14ac:dyDescent="0.4">
      <c r="A358" s="84"/>
      <c r="B358" s="83"/>
      <c r="C358" s="84"/>
      <c r="D358" s="114"/>
      <c r="E358" s="28"/>
      <c r="F358" s="78"/>
      <c r="G358" s="78"/>
      <c r="H358" s="78"/>
      <c r="I358" s="135"/>
      <c r="J358" s="79">
        <f t="shared" si="15"/>
        <v>0</v>
      </c>
      <c r="K358" s="28"/>
      <c r="L358" s="112"/>
    </row>
    <row r="359" spans="1:12" s="12" customFormat="1" ht="24.95" customHeight="1" x14ac:dyDescent="0.4">
      <c r="A359" s="84"/>
      <c r="B359" s="85"/>
      <c r="C359" s="84"/>
      <c r="D359" s="114"/>
      <c r="E359" s="28"/>
      <c r="F359" s="78"/>
      <c r="G359" s="78"/>
      <c r="H359" s="78"/>
      <c r="I359" s="135"/>
      <c r="J359" s="79">
        <f t="shared" si="15"/>
        <v>0</v>
      </c>
      <c r="K359" s="28"/>
      <c r="L359" s="112"/>
    </row>
    <row r="360" spans="1:12" s="12" customFormat="1" ht="24.95" customHeight="1" x14ac:dyDescent="0.4">
      <c r="A360" s="84"/>
      <c r="B360" s="83"/>
      <c r="C360" s="84"/>
      <c r="D360" s="114"/>
      <c r="E360" s="28"/>
      <c r="F360" s="78"/>
      <c r="G360" s="78"/>
      <c r="H360" s="78"/>
      <c r="I360" s="135"/>
      <c r="J360" s="79">
        <f t="shared" si="15"/>
        <v>0</v>
      </c>
      <c r="K360" s="28"/>
      <c r="L360" s="112"/>
    </row>
    <row r="361" spans="1:12" s="12" customFormat="1" ht="24.95" customHeight="1" x14ac:dyDescent="0.4">
      <c r="A361" s="84"/>
      <c r="B361" s="85"/>
      <c r="C361" s="84"/>
      <c r="D361" s="114"/>
      <c r="E361" s="28"/>
      <c r="F361" s="78"/>
      <c r="G361" s="78"/>
      <c r="H361" s="78"/>
      <c r="I361" s="135"/>
      <c r="J361" s="79">
        <f t="shared" si="15"/>
        <v>0</v>
      </c>
      <c r="K361" s="28"/>
      <c r="L361" s="112"/>
    </row>
    <row r="362" spans="1:12" s="12" customFormat="1" ht="24.95" customHeight="1" x14ac:dyDescent="0.4">
      <c r="A362" s="84"/>
      <c r="B362" s="83"/>
      <c r="C362" s="84"/>
      <c r="D362" s="114"/>
      <c r="E362" s="28"/>
      <c r="F362" s="78"/>
      <c r="G362" s="78"/>
      <c r="H362" s="78"/>
      <c r="I362" s="135"/>
      <c r="J362" s="79">
        <f t="shared" si="15"/>
        <v>0</v>
      </c>
      <c r="K362" s="28"/>
      <c r="L362" s="112"/>
    </row>
    <row r="363" spans="1:12" s="12" customFormat="1" ht="24.95" customHeight="1" x14ac:dyDescent="0.4">
      <c r="A363" s="84"/>
      <c r="B363" s="83"/>
      <c r="C363" s="84"/>
      <c r="D363" s="114"/>
      <c r="E363" s="28"/>
      <c r="F363" s="78"/>
      <c r="G363" s="78"/>
      <c r="H363" s="78"/>
      <c r="I363" s="135"/>
      <c r="J363" s="79">
        <f t="shared" si="15"/>
        <v>0</v>
      </c>
      <c r="K363" s="28"/>
      <c r="L363" s="112"/>
    </row>
    <row r="364" spans="1:12" s="12" customFormat="1" ht="24.95" customHeight="1" x14ac:dyDescent="0.4">
      <c r="A364" s="84"/>
      <c r="B364" s="83"/>
      <c r="C364" s="84"/>
      <c r="D364" s="114"/>
      <c r="E364" s="28"/>
      <c r="F364" s="78"/>
      <c r="G364" s="78"/>
      <c r="H364" s="78"/>
      <c r="I364" s="135"/>
      <c r="J364" s="79">
        <f t="shared" si="15"/>
        <v>0</v>
      </c>
      <c r="K364" s="28"/>
      <c r="L364" s="112"/>
    </row>
    <row r="365" spans="1:12" s="12" customFormat="1" ht="24.95" customHeight="1" x14ac:dyDescent="0.4">
      <c r="A365" s="84"/>
      <c r="B365" s="83"/>
      <c r="C365" s="84"/>
      <c r="D365" s="114"/>
      <c r="E365" s="28"/>
      <c r="F365" s="78"/>
      <c r="G365" s="78"/>
      <c r="H365" s="78"/>
      <c r="I365" s="135"/>
      <c r="J365" s="79">
        <f t="shared" si="15"/>
        <v>0</v>
      </c>
      <c r="K365" s="28"/>
      <c r="L365" s="112"/>
    </row>
    <row r="366" spans="1:12" s="12" customFormat="1" ht="24.95" customHeight="1" x14ac:dyDescent="0.4">
      <c r="A366" s="84"/>
      <c r="B366" s="83"/>
      <c r="C366" s="84"/>
      <c r="D366" s="114"/>
      <c r="E366" s="28"/>
      <c r="F366" s="78"/>
      <c r="G366" s="78"/>
      <c r="H366" s="78"/>
      <c r="I366" s="135"/>
      <c r="J366" s="79">
        <f t="shared" si="15"/>
        <v>0</v>
      </c>
      <c r="K366" s="28"/>
      <c r="L366" s="112"/>
    </row>
    <row r="367" spans="1:12" s="12" customFormat="1" ht="24.95" customHeight="1" x14ac:dyDescent="0.4">
      <c r="A367" s="84"/>
      <c r="B367" s="83"/>
      <c r="C367" s="84"/>
      <c r="D367" s="114"/>
      <c r="E367" s="28"/>
      <c r="F367" s="78"/>
      <c r="G367" s="78"/>
      <c r="H367" s="78"/>
      <c r="I367" s="135"/>
      <c r="J367" s="79">
        <f t="shared" si="15"/>
        <v>0</v>
      </c>
      <c r="K367" s="28"/>
      <c r="L367" s="112"/>
    </row>
    <row r="368" spans="1:12" s="12" customFormat="1" ht="24.95" customHeight="1" x14ac:dyDescent="0.4">
      <c r="A368" s="84"/>
      <c r="B368" s="83"/>
      <c r="C368" s="84"/>
      <c r="D368" s="114"/>
      <c r="E368" s="28"/>
      <c r="F368" s="78"/>
      <c r="G368" s="78"/>
      <c r="H368" s="78"/>
      <c r="I368" s="135"/>
      <c r="J368" s="79">
        <f t="shared" si="15"/>
        <v>0</v>
      </c>
      <c r="K368" s="28"/>
      <c r="L368" s="112"/>
    </row>
    <row r="369" spans="1:12" s="12" customFormat="1" ht="24.95" customHeight="1" x14ac:dyDescent="0.4">
      <c r="A369" s="84"/>
      <c r="B369" s="85"/>
      <c r="C369" s="84"/>
      <c r="D369" s="114"/>
      <c r="E369" s="28"/>
      <c r="F369" s="78"/>
      <c r="G369" s="78"/>
      <c r="H369" s="78"/>
      <c r="I369" s="135"/>
      <c r="J369" s="79">
        <f t="shared" si="15"/>
        <v>0</v>
      </c>
      <c r="K369" s="28"/>
      <c r="L369" s="112"/>
    </row>
    <row r="370" spans="1:12" s="12" customFormat="1" ht="24.95" customHeight="1" x14ac:dyDescent="0.4">
      <c r="A370" s="84"/>
      <c r="B370" s="83"/>
      <c r="C370" s="84"/>
      <c r="D370" s="114"/>
      <c r="E370" s="28"/>
      <c r="F370" s="78"/>
      <c r="G370" s="78"/>
      <c r="H370" s="78"/>
      <c r="I370" s="135"/>
      <c r="J370" s="79">
        <f t="shared" si="15"/>
        <v>0</v>
      </c>
      <c r="K370" s="28"/>
      <c r="L370" s="112"/>
    </row>
    <row r="371" spans="1:12" s="12" customFormat="1" ht="24.95" customHeight="1" x14ac:dyDescent="0.4">
      <c r="A371" s="84"/>
      <c r="B371" s="83"/>
      <c r="C371" s="84"/>
      <c r="D371" s="114"/>
      <c r="E371" s="28"/>
      <c r="F371" s="78"/>
      <c r="G371" s="78"/>
      <c r="H371" s="78"/>
      <c r="I371" s="135"/>
      <c r="J371" s="79">
        <f t="shared" si="15"/>
        <v>0</v>
      </c>
      <c r="K371" s="28"/>
      <c r="L371" s="112"/>
    </row>
    <row r="372" spans="1:12" s="12" customFormat="1" ht="24.95" customHeight="1" x14ac:dyDescent="0.4">
      <c r="A372" s="84"/>
      <c r="B372" s="83"/>
      <c r="C372" s="84"/>
      <c r="D372" s="114"/>
      <c r="E372" s="28"/>
      <c r="F372" s="78"/>
      <c r="G372" s="78"/>
      <c r="H372" s="78"/>
      <c r="I372" s="135"/>
      <c r="J372" s="79">
        <f t="shared" si="15"/>
        <v>0</v>
      </c>
      <c r="K372" s="28"/>
      <c r="L372" s="112"/>
    </row>
    <row r="373" spans="1:12" s="12" customFormat="1" ht="24.95" customHeight="1" x14ac:dyDescent="0.4">
      <c r="A373" s="84"/>
      <c r="B373" s="83"/>
      <c r="C373" s="84"/>
      <c r="D373" s="137"/>
      <c r="E373" s="28"/>
      <c r="F373" s="78"/>
      <c r="G373" s="78"/>
      <c r="H373" s="78"/>
      <c r="I373" s="135"/>
      <c r="J373" s="79">
        <f t="shared" si="15"/>
        <v>0</v>
      </c>
      <c r="K373" s="28"/>
      <c r="L373" s="112"/>
    </row>
    <row r="374" spans="1:12" s="12" customFormat="1" ht="24.95" customHeight="1" x14ac:dyDescent="0.4">
      <c r="A374" s="84"/>
      <c r="B374" s="83"/>
      <c r="C374" s="84"/>
      <c r="D374" s="114"/>
      <c r="E374" s="28"/>
      <c r="F374" s="78"/>
      <c r="G374" s="78"/>
      <c r="H374" s="78"/>
      <c r="I374" s="135"/>
      <c r="J374" s="79">
        <f t="shared" ref="J374:J437" si="17">SUM(F374:H374)</f>
        <v>0</v>
      </c>
      <c r="K374" s="28"/>
      <c r="L374" s="112"/>
    </row>
    <row r="375" spans="1:12" s="12" customFormat="1" ht="24.95" customHeight="1" x14ac:dyDescent="0.4">
      <c r="A375" s="84"/>
      <c r="B375" s="83"/>
      <c r="C375" s="84"/>
      <c r="D375" s="114"/>
      <c r="E375" s="28"/>
      <c r="F375" s="78"/>
      <c r="G375" s="78"/>
      <c r="H375" s="78"/>
      <c r="I375" s="135"/>
      <c r="J375" s="79">
        <f t="shared" si="17"/>
        <v>0</v>
      </c>
      <c r="K375" s="28"/>
      <c r="L375" s="112"/>
    </row>
    <row r="376" spans="1:12" s="12" customFormat="1" ht="24.95" customHeight="1" x14ac:dyDescent="0.4">
      <c r="A376" s="84"/>
      <c r="B376" s="83"/>
      <c r="C376" s="84"/>
      <c r="D376" s="114"/>
      <c r="E376" s="28"/>
      <c r="F376" s="78"/>
      <c r="G376" s="78"/>
      <c r="H376" s="78"/>
      <c r="I376" s="135"/>
      <c r="J376" s="79">
        <f t="shared" si="17"/>
        <v>0</v>
      </c>
      <c r="K376" s="28"/>
      <c r="L376" s="112"/>
    </row>
    <row r="377" spans="1:12" s="12" customFormat="1" ht="24.95" customHeight="1" x14ac:dyDescent="0.4">
      <c r="A377" s="84"/>
      <c r="B377" s="83"/>
      <c r="C377" s="84"/>
      <c r="D377" s="114"/>
      <c r="E377" s="28"/>
      <c r="F377" s="78"/>
      <c r="G377" s="78"/>
      <c r="H377" s="78"/>
      <c r="I377" s="135"/>
      <c r="J377" s="79">
        <f t="shared" si="17"/>
        <v>0</v>
      </c>
      <c r="K377" s="28"/>
      <c r="L377" s="112"/>
    </row>
    <row r="378" spans="1:12" s="12" customFormat="1" ht="24.95" customHeight="1" x14ac:dyDescent="0.4">
      <c r="A378" s="84"/>
      <c r="B378" s="83"/>
      <c r="C378" s="84"/>
      <c r="D378" s="114"/>
      <c r="E378" s="28"/>
      <c r="F378" s="78"/>
      <c r="G378" s="78"/>
      <c r="H378" s="78"/>
      <c r="I378" s="135"/>
      <c r="J378" s="79">
        <f t="shared" si="17"/>
        <v>0</v>
      </c>
      <c r="K378" s="28"/>
      <c r="L378" s="112"/>
    </row>
    <row r="379" spans="1:12" s="12" customFormat="1" ht="24.95" customHeight="1" x14ac:dyDescent="0.4">
      <c r="A379" s="84"/>
      <c r="B379" s="85"/>
      <c r="C379" s="84"/>
      <c r="D379" s="114"/>
      <c r="E379" s="28"/>
      <c r="F379" s="78"/>
      <c r="G379" s="78"/>
      <c r="H379" s="78"/>
      <c r="I379" s="135"/>
      <c r="J379" s="79">
        <f t="shared" si="17"/>
        <v>0</v>
      </c>
      <c r="K379" s="28"/>
      <c r="L379" s="112"/>
    </row>
    <row r="380" spans="1:12" s="12" customFormat="1" ht="24.95" customHeight="1" x14ac:dyDescent="0.4">
      <c r="A380" s="84"/>
      <c r="B380" s="85"/>
      <c r="C380" s="84"/>
      <c r="D380" s="114"/>
      <c r="E380" s="28"/>
      <c r="F380" s="78"/>
      <c r="G380" s="78"/>
      <c r="H380" s="78"/>
      <c r="I380" s="135"/>
      <c r="J380" s="79">
        <f t="shared" si="17"/>
        <v>0</v>
      </c>
      <c r="K380" s="28"/>
      <c r="L380" s="112"/>
    </row>
    <row r="381" spans="1:12" s="12" customFormat="1" ht="24.95" customHeight="1" x14ac:dyDescent="0.4">
      <c r="A381" s="84"/>
      <c r="B381" s="85"/>
      <c r="C381" s="84"/>
      <c r="D381" s="114"/>
      <c r="E381" s="28"/>
      <c r="F381" s="78"/>
      <c r="G381" s="78"/>
      <c r="H381" s="78"/>
      <c r="I381" s="135"/>
      <c r="J381" s="79">
        <f t="shared" si="17"/>
        <v>0</v>
      </c>
      <c r="K381" s="28"/>
      <c r="L381" s="112"/>
    </row>
    <row r="382" spans="1:12" s="12" customFormat="1" ht="24.95" customHeight="1" x14ac:dyDescent="0.4">
      <c r="A382" s="84"/>
      <c r="B382" s="83"/>
      <c r="C382" s="84"/>
      <c r="D382" s="114"/>
      <c r="E382" s="28"/>
      <c r="F382" s="78"/>
      <c r="G382" s="78"/>
      <c r="H382" s="78"/>
      <c r="I382" s="135"/>
      <c r="J382" s="79">
        <f t="shared" si="17"/>
        <v>0</v>
      </c>
      <c r="K382" s="28"/>
      <c r="L382" s="112"/>
    </row>
    <row r="383" spans="1:12" s="12" customFormat="1" ht="24.95" customHeight="1" x14ac:dyDescent="0.4">
      <c r="A383" s="84"/>
      <c r="B383" s="83"/>
      <c r="C383" s="84"/>
      <c r="D383" s="114"/>
      <c r="E383" s="28"/>
      <c r="F383" s="78"/>
      <c r="G383" s="78"/>
      <c r="H383" s="78"/>
      <c r="I383" s="135"/>
      <c r="J383" s="79">
        <f t="shared" si="17"/>
        <v>0</v>
      </c>
      <c r="K383" s="28"/>
      <c r="L383" s="112"/>
    </row>
    <row r="384" spans="1:12" s="12" customFormat="1" ht="24.95" customHeight="1" x14ac:dyDescent="0.4">
      <c r="A384" s="84"/>
      <c r="B384" s="83"/>
      <c r="C384" s="84"/>
      <c r="D384" s="114"/>
      <c r="E384" s="28"/>
      <c r="F384" s="78"/>
      <c r="G384" s="78"/>
      <c r="H384" s="78"/>
      <c r="I384" s="135"/>
      <c r="J384" s="79">
        <f t="shared" si="17"/>
        <v>0</v>
      </c>
      <c r="K384" s="28"/>
      <c r="L384" s="112"/>
    </row>
    <row r="385" spans="1:12" s="12" customFormat="1" ht="24.95" customHeight="1" x14ac:dyDescent="0.4">
      <c r="A385" s="84"/>
      <c r="B385" s="85"/>
      <c r="C385" s="84"/>
      <c r="D385" s="114"/>
      <c r="E385" s="28"/>
      <c r="F385" s="78"/>
      <c r="G385" s="78"/>
      <c r="H385" s="78"/>
      <c r="I385" s="135"/>
      <c r="J385" s="79">
        <f t="shared" si="17"/>
        <v>0</v>
      </c>
      <c r="K385" s="28"/>
      <c r="L385" s="112"/>
    </row>
    <row r="386" spans="1:12" s="12" customFormat="1" ht="24.95" customHeight="1" x14ac:dyDescent="0.4">
      <c r="A386" s="84"/>
      <c r="B386" s="86"/>
      <c r="C386" s="84"/>
      <c r="D386" s="114"/>
      <c r="E386" s="28"/>
      <c r="F386" s="78"/>
      <c r="G386" s="78"/>
      <c r="H386" s="78"/>
      <c r="I386" s="135"/>
      <c r="J386" s="79">
        <f t="shared" si="17"/>
        <v>0</v>
      </c>
      <c r="K386" s="28"/>
      <c r="L386" s="112"/>
    </row>
    <row r="387" spans="1:12" s="12" customFormat="1" ht="24.95" customHeight="1" x14ac:dyDescent="0.4">
      <c r="A387" s="84"/>
      <c r="B387" s="83"/>
      <c r="C387" s="84"/>
      <c r="D387" s="114"/>
      <c r="E387" s="28"/>
      <c r="F387" s="78"/>
      <c r="G387" s="78"/>
      <c r="H387" s="78"/>
      <c r="I387" s="135"/>
      <c r="J387" s="79">
        <f t="shared" si="17"/>
        <v>0</v>
      </c>
      <c r="K387" s="28"/>
      <c r="L387" s="112"/>
    </row>
    <row r="388" spans="1:12" s="12" customFormat="1" ht="24.95" customHeight="1" x14ac:dyDescent="0.4">
      <c r="A388" s="84"/>
      <c r="B388" s="83"/>
      <c r="C388" s="84"/>
      <c r="D388" s="114"/>
      <c r="E388" s="28"/>
      <c r="F388" s="78"/>
      <c r="G388" s="78"/>
      <c r="H388" s="78"/>
      <c r="I388" s="135"/>
      <c r="J388" s="79">
        <f t="shared" si="17"/>
        <v>0</v>
      </c>
      <c r="K388" s="28"/>
      <c r="L388" s="112"/>
    </row>
    <row r="389" spans="1:12" s="12" customFormat="1" ht="24.95" customHeight="1" x14ac:dyDescent="0.4">
      <c r="A389" s="84"/>
      <c r="B389" s="83"/>
      <c r="C389" s="84"/>
      <c r="D389" s="114"/>
      <c r="E389" s="28"/>
      <c r="F389" s="78"/>
      <c r="G389" s="78"/>
      <c r="H389" s="78"/>
      <c r="I389" s="135"/>
      <c r="J389" s="79">
        <f t="shared" si="17"/>
        <v>0</v>
      </c>
      <c r="K389" s="28"/>
      <c r="L389" s="112"/>
    </row>
    <row r="390" spans="1:12" s="12" customFormat="1" ht="24.95" customHeight="1" x14ac:dyDescent="0.4">
      <c r="A390" s="84"/>
      <c r="B390" s="83"/>
      <c r="C390" s="84"/>
      <c r="D390" s="114"/>
      <c r="E390" s="28"/>
      <c r="F390" s="78"/>
      <c r="G390" s="78"/>
      <c r="H390" s="78"/>
      <c r="I390" s="135"/>
      <c r="J390" s="79">
        <f t="shared" si="17"/>
        <v>0</v>
      </c>
      <c r="K390" s="28"/>
      <c r="L390" s="112"/>
    </row>
    <row r="391" spans="1:12" s="12" customFormat="1" ht="24.95" customHeight="1" x14ac:dyDescent="0.4">
      <c r="A391" s="84"/>
      <c r="B391" s="83"/>
      <c r="C391" s="84"/>
      <c r="D391" s="114"/>
      <c r="E391" s="28"/>
      <c r="F391" s="78"/>
      <c r="G391" s="78"/>
      <c r="H391" s="78"/>
      <c r="I391" s="135"/>
      <c r="J391" s="79">
        <f t="shared" si="17"/>
        <v>0</v>
      </c>
      <c r="K391" s="28"/>
      <c r="L391" s="112"/>
    </row>
    <row r="392" spans="1:12" s="12" customFormat="1" ht="24.95" customHeight="1" x14ac:dyDescent="0.4">
      <c r="A392" s="84"/>
      <c r="B392" s="83"/>
      <c r="C392" s="84"/>
      <c r="D392" s="114"/>
      <c r="E392" s="28"/>
      <c r="F392" s="78"/>
      <c r="G392" s="78"/>
      <c r="H392" s="78"/>
      <c r="I392" s="135"/>
      <c r="J392" s="79">
        <f t="shared" si="17"/>
        <v>0</v>
      </c>
      <c r="K392" s="28"/>
      <c r="L392" s="112"/>
    </row>
    <row r="393" spans="1:12" s="12" customFormat="1" ht="24.95" customHeight="1" x14ac:dyDescent="0.4">
      <c r="A393" s="84"/>
      <c r="B393" s="83"/>
      <c r="C393" s="84"/>
      <c r="D393" s="114"/>
      <c r="E393" s="28"/>
      <c r="F393" s="78"/>
      <c r="G393" s="78"/>
      <c r="H393" s="78"/>
      <c r="I393" s="135"/>
      <c r="J393" s="79">
        <f t="shared" si="17"/>
        <v>0</v>
      </c>
      <c r="K393" s="28"/>
      <c r="L393" s="112"/>
    </row>
    <row r="394" spans="1:12" s="12" customFormat="1" ht="24.95" customHeight="1" x14ac:dyDescent="0.4">
      <c r="A394" s="84"/>
      <c r="B394" s="83"/>
      <c r="C394" s="84"/>
      <c r="D394" s="114"/>
      <c r="E394" s="28"/>
      <c r="F394" s="78"/>
      <c r="G394" s="78"/>
      <c r="H394" s="78"/>
      <c r="I394" s="135"/>
      <c r="J394" s="79">
        <f t="shared" si="17"/>
        <v>0</v>
      </c>
      <c r="K394" s="28"/>
      <c r="L394" s="112"/>
    </row>
    <row r="395" spans="1:12" s="12" customFormat="1" ht="24.95" customHeight="1" x14ac:dyDescent="0.4">
      <c r="A395" s="84"/>
      <c r="B395" s="83"/>
      <c r="C395" s="84"/>
      <c r="D395" s="114"/>
      <c r="E395" s="28"/>
      <c r="F395" s="78"/>
      <c r="G395" s="78"/>
      <c r="H395" s="78"/>
      <c r="I395" s="135"/>
      <c r="J395" s="79">
        <f t="shared" si="17"/>
        <v>0</v>
      </c>
      <c r="K395" s="28"/>
      <c r="L395" s="112"/>
    </row>
    <row r="396" spans="1:12" s="12" customFormat="1" ht="24.95" customHeight="1" x14ac:dyDescent="0.4">
      <c r="A396" s="84"/>
      <c r="B396" s="83"/>
      <c r="C396" s="84"/>
      <c r="D396" s="114"/>
      <c r="E396" s="28"/>
      <c r="F396" s="78"/>
      <c r="G396" s="78"/>
      <c r="H396" s="78"/>
      <c r="I396" s="135"/>
      <c r="J396" s="79">
        <f t="shared" si="17"/>
        <v>0</v>
      </c>
      <c r="K396" s="28"/>
      <c r="L396" s="112"/>
    </row>
    <row r="397" spans="1:12" s="12" customFormat="1" ht="24.95" customHeight="1" x14ac:dyDescent="0.4">
      <c r="A397" s="84"/>
      <c r="B397" s="85"/>
      <c r="C397" s="84"/>
      <c r="D397" s="114"/>
      <c r="E397" s="28"/>
      <c r="F397" s="78"/>
      <c r="G397" s="78"/>
      <c r="H397" s="78"/>
      <c r="I397" s="135"/>
      <c r="J397" s="79">
        <f t="shared" si="17"/>
        <v>0</v>
      </c>
      <c r="K397" s="28"/>
      <c r="L397" s="112"/>
    </row>
    <row r="398" spans="1:12" s="12" customFormat="1" ht="24.95" customHeight="1" x14ac:dyDescent="0.4">
      <c r="A398" s="84"/>
      <c r="B398" s="83"/>
      <c r="C398" s="84"/>
      <c r="D398" s="114"/>
      <c r="E398" s="28"/>
      <c r="F398" s="78"/>
      <c r="G398" s="78"/>
      <c r="H398" s="78"/>
      <c r="I398" s="135"/>
      <c r="J398" s="79">
        <f t="shared" si="17"/>
        <v>0</v>
      </c>
      <c r="K398" s="28"/>
      <c r="L398" s="112"/>
    </row>
    <row r="399" spans="1:12" s="12" customFormat="1" ht="24.95" customHeight="1" x14ac:dyDescent="0.4">
      <c r="A399" s="84"/>
      <c r="B399" s="83"/>
      <c r="C399" s="84"/>
      <c r="D399" s="114"/>
      <c r="E399" s="28"/>
      <c r="F399" s="78"/>
      <c r="G399" s="78"/>
      <c r="H399" s="78"/>
      <c r="I399" s="135"/>
      <c r="J399" s="79">
        <f t="shared" si="17"/>
        <v>0</v>
      </c>
      <c r="K399" s="28"/>
      <c r="L399" s="112"/>
    </row>
    <row r="400" spans="1:12" s="12" customFormat="1" ht="24.95" customHeight="1" x14ac:dyDescent="0.4">
      <c r="A400" s="84"/>
      <c r="B400" s="83"/>
      <c r="C400" s="84"/>
      <c r="D400" s="114"/>
      <c r="E400" s="28"/>
      <c r="F400" s="78"/>
      <c r="G400" s="78"/>
      <c r="H400" s="78"/>
      <c r="I400" s="135"/>
      <c r="J400" s="79">
        <f t="shared" si="17"/>
        <v>0</v>
      </c>
      <c r="K400" s="28"/>
      <c r="L400" s="112"/>
    </row>
    <row r="401" spans="1:12" s="12" customFormat="1" ht="24.95" customHeight="1" x14ac:dyDescent="0.4">
      <c r="A401" s="84"/>
      <c r="B401" s="83"/>
      <c r="C401" s="84"/>
      <c r="D401" s="114"/>
      <c r="E401" s="28"/>
      <c r="F401" s="78"/>
      <c r="G401" s="78"/>
      <c r="H401" s="78"/>
      <c r="I401" s="135"/>
      <c r="J401" s="79">
        <f t="shared" si="17"/>
        <v>0</v>
      </c>
      <c r="K401" s="28"/>
      <c r="L401" s="112"/>
    </row>
    <row r="402" spans="1:12" s="12" customFormat="1" ht="24.95" customHeight="1" x14ac:dyDescent="0.4">
      <c r="A402" s="84"/>
      <c r="B402" s="83"/>
      <c r="C402" s="84"/>
      <c r="D402" s="114"/>
      <c r="E402" s="28"/>
      <c r="F402" s="78"/>
      <c r="G402" s="78"/>
      <c r="H402" s="78"/>
      <c r="I402" s="135"/>
      <c r="J402" s="79">
        <f t="shared" si="17"/>
        <v>0</v>
      </c>
      <c r="K402" s="28"/>
      <c r="L402" s="112"/>
    </row>
    <row r="403" spans="1:12" s="12" customFormat="1" ht="24.95" customHeight="1" x14ac:dyDescent="0.4">
      <c r="A403" s="84"/>
      <c r="B403" s="83"/>
      <c r="C403" s="84"/>
      <c r="D403" s="114"/>
      <c r="E403" s="28"/>
      <c r="F403" s="78"/>
      <c r="G403" s="78"/>
      <c r="H403" s="78"/>
      <c r="I403" s="135"/>
      <c r="J403" s="79">
        <f t="shared" si="17"/>
        <v>0</v>
      </c>
      <c r="K403" s="28"/>
      <c r="L403" s="112"/>
    </row>
    <row r="404" spans="1:12" s="12" customFormat="1" ht="24.95" customHeight="1" x14ac:dyDescent="0.4">
      <c r="A404" s="84"/>
      <c r="B404" s="83"/>
      <c r="C404" s="84"/>
      <c r="D404" s="114"/>
      <c r="E404" s="28"/>
      <c r="F404" s="78"/>
      <c r="G404" s="78"/>
      <c r="H404" s="78"/>
      <c r="I404" s="135"/>
      <c r="J404" s="79">
        <f t="shared" si="17"/>
        <v>0</v>
      </c>
      <c r="K404" s="28"/>
      <c r="L404" s="112"/>
    </row>
    <row r="405" spans="1:12" s="12" customFormat="1" ht="24.95" customHeight="1" x14ac:dyDescent="0.4">
      <c r="A405" s="84"/>
      <c r="B405" s="83"/>
      <c r="C405" s="84"/>
      <c r="D405" s="114"/>
      <c r="E405" s="28"/>
      <c r="F405" s="78"/>
      <c r="G405" s="78"/>
      <c r="H405" s="78"/>
      <c r="I405" s="135"/>
      <c r="J405" s="79">
        <f t="shared" si="17"/>
        <v>0</v>
      </c>
      <c r="K405" s="28"/>
      <c r="L405" s="112"/>
    </row>
    <row r="406" spans="1:12" s="12" customFormat="1" ht="24.95" customHeight="1" x14ac:dyDescent="0.4">
      <c r="A406" s="84"/>
      <c r="B406" s="83"/>
      <c r="C406" s="84"/>
      <c r="D406" s="114"/>
      <c r="E406" s="28"/>
      <c r="F406" s="78"/>
      <c r="G406" s="78"/>
      <c r="H406" s="78"/>
      <c r="I406" s="135"/>
      <c r="J406" s="79">
        <f t="shared" si="17"/>
        <v>0</v>
      </c>
      <c r="K406" s="28"/>
      <c r="L406" s="112"/>
    </row>
    <row r="407" spans="1:12" s="12" customFormat="1" ht="24.95" customHeight="1" x14ac:dyDescent="0.4">
      <c r="A407" s="84"/>
      <c r="B407" s="83"/>
      <c r="C407" s="84"/>
      <c r="D407" s="114"/>
      <c r="E407" s="28"/>
      <c r="F407" s="78"/>
      <c r="G407" s="78"/>
      <c r="H407" s="78"/>
      <c r="I407" s="135"/>
      <c r="J407" s="79">
        <f t="shared" si="17"/>
        <v>0</v>
      </c>
      <c r="K407" s="28"/>
      <c r="L407" s="112"/>
    </row>
    <row r="408" spans="1:12" s="12" customFormat="1" ht="24.95" customHeight="1" x14ac:dyDescent="0.4">
      <c r="A408" s="84"/>
      <c r="B408" s="86"/>
      <c r="C408" s="84"/>
      <c r="D408" s="114"/>
      <c r="E408" s="28"/>
      <c r="F408" s="78"/>
      <c r="G408" s="78"/>
      <c r="H408" s="78"/>
      <c r="I408" s="135"/>
      <c r="J408" s="79">
        <f t="shared" si="17"/>
        <v>0</v>
      </c>
      <c r="K408" s="28"/>
      <c r="L408" s="112"/>
    </row>
    <row r="409" spans="1:12" s="12" customFormat="1" ht="24.95" customHeight="1" x14ac:dyDescent="0.4">
      <c r="A409" s="84"/>
      <c r="B409" s="83"/>
      <c r="C409" s="84"/>
      <c r="D409" s="114"/>
      <c r="E409" s="28"/>
      <c r="F409" s="78"/>
      <c r="G409" s="78"/>
      <c r="H409" s="78"/>
      <c r="I409" s="135"/>
      <c r="J409" s="79">
        <f t="shared" si="17"/>
        <v>0</v>
      </c>
      <c r="K409" s="28"/>
      <c r="L409" s="112"/>
    </row>
    <row r="410" spans="1:12" s="12" customFormat="1" ht="24.95" customHeight="1" x14ac:dyDescent="0.4">
      <c r="A410" s="84"/>
      <c r="B410" s="83"/>
      <c r="C410" s="84"/>
      <c r="D410" s="114"/>
      <c r="E410" s="28"/>
      <c r="F410" s="78"/>
      <c r="G410" s="78"/>
      <c r="H410" s="78"/>
      <c r="I410" s="135"/>
      <c r="J410" s="79">
        <f t="shared" si="17"/>
        <v>0</v>
      </c>
      <c r="K410" s="28"/>
      <c r="L410" s="112"/>
    </row>
    <row r="411" spans="1:12" s="12" customFormat="1" ht="24.95" customHeight="1" x14ac:dyDescent="0.4">
      <c r="A411" s="84"/>
      <c r="B411" s="83"/>
      <c r="C411" s="84"/>
      <c r="D411" s="114"/>
      <c r="E411" s="28"/>
      <c r="F411" s="78"/>
      <c r="G411" s="78"/>
      <c r="H411" s="78"/>
      <c r="I411" s="135"/>
      <c r="J411" s="79">
        <f t="shared" si="17"/>
        <v>0</v>
      </c>
      <c r="K411" s="28"/>
      <c r="L411" s="112"/>
    </row>
    <row r="412" spans="1:12" s="12" customFormat="1" ht="24.95" customHeight="1" x14ac:dyDescent="0.4">
      <c r="A412" s="84"/>
      <c r="B412" s="83"/>
      <c r="C412" s="84"/>
      <c r="D412" s="114"/>
      <c r="E412" s="28"/>
      <c r="F412" s="78"/>
      <c r="G412" s="78"/>
      <c r="H412" s="78"/>
      <c r="I412" s="135"/>
      <c r="J412" s="79">
        <f t="shared" si="17"/>
        <v>0</v>
      </c>
      <c r="K412" s="28"/>
      <c r="L412" s="112"/>
    </row>
    <row r="413" spans="1:12" s="12" customFormat="1" ht="24.95" customHeight="1" x14ac:dyDescent="0.4">
      <c r="A413" s="84"/>
      <c r="B413" s="83"/>
      <c r="C413" s="84"/>
      <c r="D413" s="114"/>
      <c r="E413" s="28"/>
      <c r="F413" s="78"/>
      <c r="G413" s="78"/>
      <c r="H413" s="78"/>
      <c r="I413" s="135"/>
      <c r="J413" s="79">
        <f t="shared" si="17"/>
        <v>0</v>
      </c>
      <c r="K413" s="28"/>
      <c r="L413" s="112"/>
    </row>
    <row r="414" spans="1:12" s="12" customFormat="1" ht="24.95" customHeight="1" x14ac:dyDescent="0.4">
      <c r="A414" s="84"/>
      <c r="B414" s="83"/>
      <c r="C414" s="84"/>
      <c r="D414" s="114"/>
      <c r="E414" s="28"/>
      <c r="F414" s="78"/>
      <c r="G414" s="78"/>
      <c r="H414" s="78"/>
      <c r="I414" s="135"/>
      <c r="J414" s="79">
        <f t="shared" si="17"/>
        <v>0</v>
      </c>
      <c r="K414" s="28"/>
      <c r="L414" s="112"/>
    </row>
    <row r="415" spans="1:12" s="12" customFormat="1" ht="24.95" customHeight="1" x14ac:dyDescent="0.4">
      <c r="A415" s="84"/>
      <c r="B415" s="83"/>
      <c r="C415" s="84"/>
      <c r="D415" s="114"/>
      <c r="E415" s="28"/>
      <c r="F415" s="78"/>
      <c r="G415" s="78"/>
      <c r="H415" s="78"/>
      <c r="I415" s="135"/>
      <c r="J415" s="79">
        <f t="shared" si="17"/>
        <v>0</v>
      </c>
      <c r="K415" s="28"/>
      <c r="L415" s="112"/>
    </row>
    <row r="416" spans="1:12" s="12" customFormat="1" ht="24.95" customHeight="1" x14ac:dyDescent="0.4">
      <c r="A416" s="84"/>
      <c r="B416" s="83"/>
      <c r="C416" s="84"/>
      <c r="D416" s="114"/>
      <c r="E416" s="28"/>
      <c r="F416" s="78"/>
      <c r="G416" s="78"/>
      <c r="H416" s="78"/>
      <c r="I416" s="135"/>
      <c r="J416" s="79">
        <f t="shared" si="17"/>
        <v>0</v>
      </c>
      <c r="K416" s="28"/>
      <c r="L416" s="112"/>
    </row>
    <row r="417" spans="1:12" s="12" customFormat="1" ht="24.95" customHeight="1" x14ac:dyDescent="0.4">
      <c r="A417" s="84"/>
      <c r="B417" s="85"/>
      <c r="C417" s="84"/>
      <c r="D417" s="114"/>
      <c r="E417" s="28"/>
      <c r="F417" s="78"/>
      <c r="G417" s="78"/>
      <c r="H417" s="78"/>
      <c r="I417" s="135"/>
      <c r="J417" s="79">
        <f t="shared" si="17"/>
        <v>0</v>
      </c>
      <c r="K417" s="28"/>
      <c r="L417" s="112"/>
    </row>
    <row r="418" spans="1:12" s="12" customFormat="1" ht="24.95" customHeight="1" x14ac:dyDescent="0.4">
      <c r="A418" s="84"/>
      <c r="B418" s="83"/>
      <c r="C418" s="84"/>
      <c r="D418" s="114"/>
      <c r="E418" s="28"/>
      <c r="F418" s="78"/>
      <c r="G418" s="78"/>
      <c r="H418" s="78"/>
      <c r="I418" s="135"/>
      <c r="J418" s="79">
        <f t="shared" si="17"/>
        <v>0</v>
      </c>
      <c r="K418" s="28"/>
      <c r="L418" s="112"/>
    </row>
    <row r="419" spans="1:12" s="12" customFormat="1" ht="24.95" customHeight="1" x14ac:dyDescent="0.2">
      <c r="A419" s="84"/>
      <c r="B419" s="83"/>
      <c r="C419" s="84"/>
      <c r="D419" s="82"/>
      <c r="E419" s="28"/>
      <c r="F419" s="78"/>
      <c r="G419" s="78"/>
      <c r="H419" s="78"/>
      <c r="I419" s="135"/>
      <c r="J419" s="79">
        <f t="shared" si="17"/>
        <v>0</v>
      </c>
      <c r="K419" s="28"/>
      <c r="L419" s="112"/>
    </row>
    <row r="420" spans="1:12" s="12" customFormat="1" ht="24.95" customHeight="1" x14ac:dyDescent="0.2">
      <c r="A420" s="84"/>
      <c r="B420" s="83"/>
      <c r="C420" s="84"/>
      <c r="D420" s="82"/>
      <c r="E420" s="28"/>
      <c r="F420" s="78"/>
      <c r="G420" s="78"/>
      <c r="H420" s="78"/>
      <c r="I420" s="135"/>
      <c r="J420" s="79">
        <f t="shared" si="17"/>
        <v>0</v>
      </c>
      <c r="K420" s="28"/>
      <c r="L420" s="112"/>
    </row>
    <row r="421" spans="1:12" s="12" customFormat="1" ht="24.95" customHeight="1" x14ac:dyDescent="0.2">
      <c r="A421" s="84"/>
      <c r="B421" s="83"/>
      <c r="C421" s="84"/>
      <c r="D421" s="82"/>
      <c r="E421" s="28"/>
      <c r="F421" s="78"/>
      <c r="G421" s="78"/>
      <c r="H421" s="78"/>
      <c r="I421" s="135"/>
      <c r="J421" s="79">
        <f t="shared" si="17"/>
        <v>0</v>
      </c>
      <c r="K421" s="28"/>
      <c r="L421" s="112"/>
    </row>
    <row r="422" spans="1:12" s="12" customFormat="1" ht="24.95" customHeight="1" x14ac:dyDescent="0.2">
      <c r="A422" s="84"/>
      <c r="B422" s="83"/>
      <c r="C422" s="84"/>
      <c r="D422" s="82"/>
      <c r="E422" s="28"/>
      <c r="F422" s="78"/>
      <c r="G422" s="78"/>
      <c r="H422" s="78"/>
      <c r="I422" s="135"/>
      <c r="J422" s="79">
        <f t="shared" si="17"/>
        <v>0</v>
      </c>
      <c r="K422" s="28"/>
      <c r="L422" s="112"/>
    </row>
    <row r="423" spans="1:12" s="12" customFormat="1" ht="24.95" customHeight="1" x14ac:dyDescent="0.2">
      <c r="A423" s="84"/>
      <c r="B423" s="83"/>
      <c r="C423" s="84"/>
      <c r="D423" s="82"/>
      <c r="E423" s="28"/>
      <c r="F423" s="78"/>
      <c r="G423" s="78"/>
      <c r="H423" s="78"/>
      <c r="I423" s="135"/>
      <c r="J423" s="79">
        <f t="shared" si="17"/>
        <v>0</v>
      </c>
      <c r="K423" s="28"/>
      <c r="L423" s="112"/>
    </row>
    <row r="424" spans="1:12" s="12" customFormat="1" ht="24.95" customHeight="1" x14ac:dyDescent="0.2">
      <c r="A424" s="84"/>
      <c r="B424" s="83"/>
      <c r="C424" s="84"/>
      <c r="D424" s="87"/>
      <c r="E424" s="28"/>
      <c r="F424" s="78"/>
      <c r="G424" s="78"/>
      <c r="H424" s="78"/>
      <c r="I424" s="135"/>
      <c r="J424" s="79">
        <f t="shared" si="17"/>
        <v>0</v>
      </c>
      <c r="K424" s="28"/>
      <c r="L424" s="112"/>
    </row>
    <row r="425" spans="1:12" s="12" customFormat="1" ht="24.95" customHeight="1" x14ac:dyDescent="0.2">
      <c r="A425" s="84"/>
      <c r="B425" s="83"/>
      <c r="C425" s="84"/>
      <c r="D425" s="87"/>
      <c r="E425" s="28"/>
      <c r="F425" s="78"/>
      <c r="G425" s="78"/>
      <c r="H425" s="78"/>
      <c r="I425" s="135"/>
      <c r="J425" s="79">
        <f t="shared" si="17"/>
        <v>0</v>
      </c>
      <c r="K425" s="28"/>
      <c r="L425" s="112"/>
    </row>
    <row r="426" spans="1:12" s="12" customFormat="1" ht="24.95" customHeight="1" x14ac:dyDescent="0.2">
      <c r="A426" s="84"/>
      <c r="B426" s="83"/>
      <c r="C426" s="84"/>
      <c r="D426" s="82"/>
      <c r="E426" s="28"/>
      <c r="F426" s="78"/>
      <c r="G426" s="78"/>
      <c r="H426" s="78"/>
      <c r="I426" s="135"/>
      <c r="J426" s="79">
        <f t="shared" si="17"/>
        <v>0</v>
      </c>
      <c r="K426" s="28"/>
      <c r="L426" s="112"/>
    </row>
    <row r="427" spans="1:12" s="12" customFormat="1" ht="24.95" customHeight="1" x14ac:dyDescent="0.2">
      <c r="A427" s="84"/>
      <c r="B427" s="83"/>
      <c r="C427" s="84"/>
      <c r="D427" s="82"/>
      <c r="E427" s="28"/>
      <c r="F427" s="78"/>
      <c r="G427" s="78"/>
      <c r="H427" s="78"/>
      <c r="I427" s="135"/>
      <c r="J427" s="79">
        <f t="shared" si="17"/>
        <v>0</v>
      </c>
      <c r="K427" s="28"/>
      <c r="L427" s="112"/>
    </row>
    <row r="428" spans="1:12" s="12" customFormat="1" ht="24.95" customHeight="1" x14ac:dyDescent="0.2">
      <c r="A428" s="84"/>
      <c r="B428" s="85"/>
      <c r="C428" s="84"/>
      <c r="D428" s="82"/>
      <c r="E428" s="28"/>
      <c r="F428" s="78"/>
      <c r="G428" s="78"/>
      <c r="H428" s="78"/>
      <c r="I428" s="135"/>
      <c r="J428" s="79">
        <f t="shared" si="17"/>
        <v>0</v>
      </c>
      <c r="K428" s="28"/>
      <c r="L428" s="112"/>
    </row>
    <row r="429" spans="1:12" s="12" customFormat="1" ht="24.95" customHeight="1" x14ac:dyDescent="0.2">
      <c r="A429" s="84"/>
      <c r="B429" s="83"/>
      <c r="C429" s="84"/>
      <c r="D429" s="82"/>
      <c r="E429" s="28"/>
      <c r="F429" s="78"/>
      <c r="G429" s="78"/>
      <c r="H429" s="78"/>
      <c r="I429" s="135"/>
      <c r="J429" s="79">
        <f t="shared" si="17"/>
        <v>0</v>
      </c>
      <c r="K429" s="28"/>
      <c r="L429" s="112"/>
    </row>
    <row r="430" spans="1:12" s="12" customFormat="1" ht="24.95" customHeight="1" x14ac:dyDescent="0.2">
      <c r="A430" s="84"/>
      <c r="B430" s="83"/>
      <c r="C430" s="84"/>
      <c r="D430" s="82"/>
      <c r="E430" s="28"/>
      <c r="F430" s="78"/>
      <c r="G430" s="78"/>
      <c r="H430" s="78"/>
      <c r="I430" s="135"/>
      <c r="J430" s="79">
        <f t="shared" si="17"/>
        <v>0</v>
      </c>
      <c r="K430" s="28"/>
      <c r="L430" s="112"/>
    </row>
    <row r="431" spans="1:12" s="12" customFormat="1" ht="24.95" customHeight="1" x14ac:dyDescent="0.2">
      <c r="A431" s="84"/>
      <c r="B431" s="83"/>
      <c r="C431" s="84"/>
      <c r="D431" s="82"/>
      <c r="E431" s="28"/>
      <c r="F431" s="78"/>
      <c r="G431" s="78"/>
      <c r="H431" s="78"/>
      <c r="I431" s="135"/>
      <c r="J431" s="79">
        <f t="shared" si="17"/>
        <v>0</v>
      </c>
      <c r="K431" s="28"/>
      <c r="L431" s="112"/>
    </row>
    <row r="432" spans="1:12" s="12" customFormat="1" ht="24.95" customHeight="1" x14ac:dyDescent="0.2">
      <c r="A432" s="84"/>
      <c r="B432" s="83"/>
      <c r="C432" s="84"/>
      <c r="D432" s="82"/>
      <c r="E432" s="28"/>
      <c r="F432" s="78"/>
      <c r="G432" s="78"/>
      <c r="H432" s="78"/>
      <c r="I432" s="135"/>
      <c r="J432" s="79">
        <f t="shared" si="17"/>
        <v>0</v>
      </c>
      <c r="K432" s="28"/>
      <c r="L432" s="112"/>
    </row>
    <row r="433" spans="1:12" s="12" customFormat="1" ht="24.95" customHeight="1" x14ac:dyDescent="0.2">
      <c r="A433" s="84"/>
      <c r="B433" s="83"/>
      <c r="C433" s="84"/>
      <c r="D433" s="82"/>
      <c r="E433" s="28"/>
      <c r="F433" s="78"/>
      <c r="G433" s="78"/>
      <c r="H433" s="78"/>
      <c r="I433" s="135"/>
      <c r="J433" s="79">
        <f t="shared" si="17"/>
        <v>0</v>
      </c>
      <c r="K433" s="28"/>
      <c r="L433" s="112"/>
    </row>
    <row r="434" spans="1:12" s="12" customFormat="1" ht="24.95" customHeight="1" x14ac:dyDescent="0.2">
      <c r="A434" s="84"/>
      <c r="B434" s="83"/>
      <c r="C434" s="84"/>
      <c r="D434" s="82"/>
      <c r="E434" s="28"/>
      <c r="F434" s="78"/>
      <c r="G434" s="78"/>
      <c r="H434" s="78"/>
      <c r="I434" s="135"/>
      <c r="J434" s="79">
        <f t="shared" si="17"/>
        <v>0</v>
      </c>
      <c r="K434" s="28"/>
      <c r="L434" s="112"/>
    </row>
    <row r="435" spans="1:12" s="12" customFormat="1" ht="24.95" customHeight="1" x14ac:dyDescent="0.2">
      <c r="A435" s="84"/>
      <c r="B435" s="83"/>
      <c r="C435" s="84"/>
      <c r="D435" s="87"/>
      <c r="E435" s="28"/>
      <c r="F435" s="78"/>
      <c r="G435" s="78"/>
      <c r="H435" s="78"/>
      <c r="I435" s="135"/>
      <c r="J435" s="79">
        <f t="shared" si="17"/>
        <v>0</v>
      </c>
      <c r="K435" s="28"/>
      <c r="L435" s="112"/>
    </row>
    <row r="436" spans="1:12" s="12" customFormat="1" ht="24.95" customHeight="1" x14ac:dyDescent="0.2">
      <c r="A436" s="84"/>
      <c r="B436" s="83"/>
      <c r="C436" s="84"/>
      <c r="D436" s="82"/>
      <c r="E436" s="28"/>
      <c r="F436" s="78"/>
      <c r="G436" s="78"/>
      <c r="H436" s="78"/>
      <c r="I436" s="135"/>
      <c r="J436" s="79">
        <f t="shared" si="17"/>
        <v>0</v>
      </c>
      <c r="K436" s="28"/>
      <c r="L436" s="112"/>
    </row>
    <row r="437" spans="1:12" s="12" customFormat="1" ht="24.95" customHeight="1" x14ac:dyDescent="0.2">
      <c r="A437" s="84"/>
      <c r="B437" s="83"/>
      <c r="C437" s="84"/>
      <c r="D437" s="82"/>
      <c r="E437" s="28"/>
      <c r="F437" s="78"/>
      <c r="G437" s="78"/>
      <c r="H437" s="78"/>
      <c r="I437" s="135"/>
      <c r="J437" s="79">
        <f t="shared" si="17"/>
        <v>0</v>
      </c>
      <c r="K437" s="28"/>
      <c r="L437" s="112"/>
    </row>
    <row r="438" spans="1:12" s="12" customFormat="1" ht="24.95" customHeight="1" x14ac:dyDescent="0.2">
      <c r="A438" s="84"/>
      <c r="B438" s="83"/>
      <c r="C438" s="84"/>
      <c r="D438" s="82"/>
      <c r="E438" s="28"/>
      <c r="F438" s="78"/>
      <c r="G438" s="78"/>
      <c r="H438" s="78"/>
      <c r="I438" s="135"/>
      <c r="J438" s="79">
        <f t="shared" ref="J438:J501" si="18">SUM(F438:H438)</f>
        <v>0</v>
      </c>
      <c r="K438" s="28"/>
      <c r="L438" s="112"/>
    </row>
    <row r="439" spans="1:12" s="12" customFormat="1" ht="24.95" customHeight="1" x14ac:dyDescent="0.2">
      <c r="A439" s="84"/>
      <c r="B439" s="83"/>
      <c r="C439" s="84"/>
      <c r="D439" s="82"/>
      <c r="E439" s="28"/>
      <c r="F439" s="78"/>
      <c r="G439" s="78"/>
      <c r="H439" s="78"/>
      <c r="I439" s="135"/>
      <c r="J439" s="79">
        <f t="shared" si="18"/>
        <v>0</v>
      </c>
      <c r="K439" s="28"/>
      <c r="L439" s="112"/>
    </row>
    <row r="440" spans="1:12" s="12" customFormat="1" ht="24.95" customHeight="1" x14ac:dyDescent="0.2">
      <c r="A440" s="84"/>
      <c r="B440" s="83"/>
      <c r="C440" s="84"/>
      <c r="D440" s="82"/>
      <c r="E440" s="28"/>
      <c r="F440" s="78"/>
      <c r="G440" s="78"/>
      <c r="H440" s="78"/>
      <c r="I440" s="135"/>
      <c r="J440" s="79">
        <f t="shared" si="18"/>
        <v>0</v>
      </c>
      <c r="K440" s="28"/>
      <c r="L440" s="112"/>
    </row>
    <row r="441" spans="1:12" s="12" customFormat="1" ht="24.95" customHeight="1" x14ac:dyDescent="0.2">
      <c r="A441" s="84"/>
      <c r="B441" s="85"/>
      <c r="C441" s="84"/>
      <c r="D441" s="82"/>
      <c r="E441" s="28"/>
      <c r="F441" s="78"/>
      <c r="G441" s="78"/>
      <c r="H441" s="78"/>
      <c r="I441" s="135"/>
      <c r="J441" s="79">
        <f t="shared" si="18"/>
        <v>0</v>
      </c>
      <c r="K441" s="28"/>
      <c r="L441" s="112"/>
    </row>
    <row r="442" spans="1:12" s="12" customFormat="1" ht="24.95" customHeight="1" x14ac:dyDescent="0.2">
      <c r="A442" s="84"/>
      <c r="B442" s="83"/>
      <c r="C442" s="84"/>
      <c r="D442" s="87"/>
      <c r="E442" s="28"/>
      <c r="F442" s="78"/>
      <c r="G442" s="78"/>
      <c r="H442" s="78"/>
      <c r="I442" s="135"/>
      <c r="J442" s="79">
        <f t="shared" si="18"/>
        <v>0</v>
      </c>
      <c r="K442" s="28"/>
      <c r="L442" s="112"/>
    </row>
    <row r="443" spans="1:12" s="12" customFormat="1" ht="24.95" customHeight="1" x14ac:dyDescent="0.2">
      <c r="A443" s="84"/>
      <c r="B443" s="85"/>
      <c r="C443" s="84"/>
      <c r="D443" s="87"/>
      <c r="E443" s="28"/>
      <c r="F443" s="78"/>
      <c r="G443" s="78"/>
      <c r="H443" s="78"/>
      <c r="I443" s="135"/>
      <c r="J443" s="79">
        <f t="shared" si="18"/>
        <v>0</v>
      </c>
      <c r="K443" s="28"/>
      <c r="L443" s="112"/>
    </row>
    <row r="444" spans="1:12" s="12" customFormat="1" ht="24.95" customHeight="1" x14ac:dyDescent="0.2">
      <c r="A444" s="84"/>
      <c r="B444" s="83"/>
      <c r="C444" s="84"/>
      <c r="D444" s="82"/>
      <c r="E444" s="28"/>
      <c r="F444" s="78"/>
      <c r="G444" s="78"/>
      <c r="H444" s="78"/>
      <c r="I444" s="135"/>
      <c r="J444" s="79">
        <f t="shared" si="18"/>
        <v>0</v>
      </c>
      <c r="K444" s="28"/>
      <c r="L444" s="112"/>
    </row>
    <row r="445" spans="1:12" s="12" customFormat="1" ht="24.95" customHeight="1" x14ac:dyDescent="0.2">
      <c r="A445" s="84"/>
      <c r="B445" s="83"/>
      <c r="C445" s="84"/>
      <c r="D445" s="82"/>
      <c r="E445" s="28"/>
      <c r="F445" s="78"/>
      <c r="G445" s="78"/>
      <c r="H445" s="78"/>
      <c r="I445" s="135"/>
      <c r="J445" s="79">
        <f t="shared" si="18"/>
        <v>0</v>
      </c>
      <c r="K445" s="28"/>
      <c r="L445" s="112"/>
    </row>
    <row r="446" spans="1:12" s="12" customFormat="1" ht="24.95" customHeight="1" x14ac:dyDescent="0.2">
      <c r="A446" s="84"/>
      <c r="B446" s="83"/>
      <c r="C446" s="84"/>
      <c r="D446" s="82"/>
      <c r="E446" s="28"/>
      <c r="F446" s="78"/>
      <c r="G446" s="78"/>
      <c r="H446" s="78"/>
      <c r="I446" s="135"/>
      <c r="J446" s="79">
        <f t="shared" si="18"/>
        <v>0</v>
      </c>
      <c r="K446" s="28"/>
      <c r="L446" s="112"/>
    </row>
    <row r="447" spans="1:12" s="12" customFormat="1" ht="24.95" customHeight="1" x14ac:dyDescent="0.2">
      <c r="A447" s="84"/>
      <c r="B447" s="83"/>
      <c r="C447" s="84"/>
      <c r="D447" s="82"/>
      <c r="E447" s="28"/>
      <c r="F447" s="78"/>
      <c r="G447" s="78"/>
      <c r="H447" s="78"/>
      <c r="I447" s="135"/>
      <c r="J447" s="79">
        <f t="shared" si="18"/>
        <v>0</v>
      </c>
      <c r="K447" s="28"/>
      <c r="L447" s="112"/>
    </row>
    <row r="448" spans="1:12" s="12" customFormat="1" ht="24.95" customHeight="1" x14ac:dyDescent="0.2">
      <c r="A448" s="84"/>
      <c r="B448" s="83"/>
      <c r="C448" s="84"/>
      <c r="D448" s="82"/>
      <c r="E448" s="28"/>
      <c r="F448" s="78"/>
      <c r="G448" s="78"/>
      <c r="H448" s="78"/>
      <c r="I448" s="135"/>
      <c r="J448" s="79">
        <f t="shared" si="18"/>
        <v>0</v>
      </c>
      <c r="K448" s="28"/>
      <c r="L448" s="112"/>
    </row>
    <row r="449" spans="1:12" s="12" customFormat="1" ht="24.95" customHeight="1" x14ac:dyDescent="0.2">
      <c r="A449" s="84"/>
      <c r="B449" s="83"/>
      <c r="C449" s="84"/>
      <c r="D449" s="82"/>
      <c r="E449" s="28"/>
      <c r="F449" s="78"/>
      <c r="G449" s="78"/>
      <c r="H449" s="78"/>
      <c r="I449" s="135"/>
      <c r="J449" s="79">
        <f t="shared" si="18"/>
        <v>0</v>
      </c>
      <c r="K449" s="28"/>
      <c r="L449" s="112"/>
    </row>
    <row r="450" spans="1:12" s="12" customFormat="1" ht="24.95" customHeight="1" x14ac:dyDescent="0.2">
      <c r="A450" s="84"/>
      <c r="B450" s="83"/>
      <c r="C450" s="84"/>
      <c r="D450" s="87"/>
      <c r="E450" s="28"/>
      <c r="F450" s="78"/>
      <c r="G450" s="78"/>
      <c r="H450" s="78"/>
      <c r="I450" s="135"/>
      <c r="J450" s="79">
        <f t="shared" si="18"/>
        <v>0</v>
      </c>
      <c r="K450" s="28"/>
      <c r="L450" s="112"/>
    </row>
    <row r="451" spans="1:12" s="12" customFormat="1" ht="24.95" customHeight="1" x14ac:dyDescent="0.2">
      <c r="A451" s="84"/>
      <c r="B451" s="83"/>
      <c r="C451" s="84"/>
      <c r="D451" s="87"/>
      <c r="E451" s="28"/>
      <c r="F451" s="78"/>
      <c r="G451" s="78"/>
      <c r="H451" s="78"/>
      <c r="I451" s="135"/>
      <c r="J451" s="79">
        <f t="shared" si="18"/>
        <v>0</v>
      </c>
      <c r="K451" s="28"/>
      <c r="L451" s="112"/>
    </row>
    <row r="452" spans="1:12" s="12" customFormat="1" ht="24.95" customHeight="1" x14ac:dyDescent="0.2">
      <c r="A452" s="84"/>
      <c r="B452" s="83"/>
      <c r="C452" s="84"/>
      <c r="D452" s="88"/>
      <c r="E452" s="28"/>
      <c r="F452" s="78"/>
      <c r="G452" s="78"/>
      <c r="H452" s="78"/>
      <c r="I452" s="135"/>
      <c r="J452" s="79">
        <f t="shared" si="18"/>
        <v>0</v>
      </c>
      <c r="K452" s="28"/>
      <c r="L452" s="112"/>
    </row>
    <row r="453" spans="1:12" s="12" customFormat="1" ht="24.95" customHeight="1" x14ac:dyDescent="0.2">
      <c r="A453" s="84"/>
      <c r="B453" s="83"/>
      <c r="C453" s="84"/>
      <c r="D453" s="88"/>
      <c r="E453" s="28"/>
      <c r="F453" s="78"/>
      <c r="G453" s="78"/>
      <c r="H453" s="78"/>
      <c r="I453" s="135"/>
      <c r="J453" s="79">
        <f t="shared" si="18"/>
        <v>0</v>
      </c>
      <c r="K453" s="28"/>
      <c r="L453" s="112"/>
    </row>
    <row r="454" spans="1:12" s="12" customFormat="1" ht="24.95" customHeight="1" x14ac:dyDescent="0.2">
      <c r="A454" s="84"/>
      <c r="B454" s="83"/>
      <c r="C454" s="84"/>
      <c r="D454" s="82"/>
      <c r="E454" s="28"/>
      <c r="F454" s="78"/>
      <c r="G454" s="78"/>
      <c r="H454" s="78"/>
      <c r="I454" s="135"/>
      <c r="J454" s="79">
        <f t="shared" si="18"/>
        <v>0</v>
      </c>
      <c r="K454" s="28"/>
      <c r="L454" s="112"/>
    </row>
    <row r="455" spans="1:12" s="12" customFormat="1" ht="24.95" customHeight="1" x14ac:dyDescent="0.2">
      <c r="A455" s="84"/>
      <c r="B455" s="83"/>
      <c r="C455" s="84"/>
      <c r="D455" s="82"/>
      <c r="E455" s="28"/>
      <c r="F455" s="78"/>
      <c r="G455" s="78"/>
      <c r="H455" s="78"/>
      <c r="I455" s="135"/>
      <c r="J455" s="79">
        <f t="shared" si="18"/>
        <v>0</v>
      </c>
      <c r="K455" s="28"/>
      <c r="L455" s="112"/>
    </row>
    <row r="456" spans="1:12" s="12" customFormat="1" ht="24.95" customHeight="1" x14ac:dyDescent="0.2">
      <c r="A456" s="84"/>
      <c r="B456" s="83"/>
      <c r="C456" s="84"/>
      <c r="D456" s="82"/>
      <c r="E456" s="28"/>
      <c r="F456" s="78"/>
      <c r="G456" s="78"/>
      <c r="H456" s="78"/>
      <c r="I456" s="135"/>
      <c r="J456" s="79">
        <f t="shared" si="18"/>
        <v>0</v>
      </c>
      <c r="K456" s="28"/>
      <c r="L456" s="112"/>
    </row>
    <row r="457" spans="1:12" s="12" customFormat="1" ht="24.95" customHeight="1" x14ac:dyDescent="0.2">
      <c r="A457" s="84"/>
      <c r="B457" s="85"/>
      <c r="C457" s="84"/>
      <c r="D457" s="82"/>
      <c r="E457" s="28"/>
      <c r="F457" s="78"/>
      <c r="G457" s="78"/>
      <c r="H457" s="78"/>
      <c r="I457" s="135"/>
      <c r="J457" s="79">
        <f t="shared" si="18"/>
        <v>0</v>
      </c>
      <c r="K457" s="28"/>
      <c r="L457" s="112"/>
    </row>
    <row r="458" spans="1:12" s="12" customFormat="1" ht="24.95" customHeight="1" x14ac:dyDescent="0.2">
      <c r="A458" s="84"/>
      <c r="B458" s="83"/>
      <c r="C458" s="84"/>
      <c r="D458" s="82"/>
      <c r="E458" s="28"/>
      <c r="F458" s="78"/>
      <c r="G458" s="78"/>
      <c r="H458" s="78"/>
      <c r="I458" s="135"/>
      <c r="J458" s="79">
        <f t="shared" si="18"/>
        <v>0</v>
      </c>
      <c r="K458" s="28"/>
      <c r="L458" s="112"/>
    </row>
    <row r="459" spans="1:12" s="12" customFormat="1" ht="24.95" customHeight="1" x14ac:dyDescent="0.2">
      <c r="A459" s="84"/>
      <c r="B459" s="83"/>
      <c r="C459" s="84"/>
      <c r="D459" s="87"/>
      <c r="E459" s="28"/>
      <c r="F459" s="78"/>
      <c r="G459" s="78"/>
      <c r="H459" s="78"/>
      <c r="I459" s="135"/>
      <c r="J459" s="79">
        <f t="shared" si="18"/>
        <v>0</v>
      </c>
      <c r="K459" s="28"/>
      <c r="L459" s="112"/>
    </row>
    <row r="460" spans="1:12" s="12" customFormat="1" ht="24.95" customHeight="1" x14ac:dyDescent="0.2">
      <c r="A460" s="84"/>
      <c r="B460" s="83"/>
      <c r="C460" s="84"/>
      <c r="D460" s="82"/>
      <c r="E460" s="28"/>
      <c r="F460" s="78"/>
      <c r="G460" s="78"/>
      <c r="H460" s="78"/>
      <c r="I460" s="135"/>
      <c r="J460" s="79">
        <f t="shared" si="18"/>
        <v>0</v>
      </c>
      <c r="K460" s="28"/>
      <c r="L460" s="112"/>
    </row>
    <row r="461" spans="1:12" s="12" customFormat="1" ht="24.95" customHeight="1" x14ac:dyDescent="0.2">
      <c r="A461" s="84"/>
      <c r="B461" s="86"/>
      <c r="C461" s="84"/>
      <c r="D461" s="82"/>
      <c r="E461" s="28"/>
      <c r="F461" s="78"/>
      <c r="G461" s="78"/>
      <c r="H461" s="78"/>
      <c r="I461" s="135"/>
      <c r="J461" s="79">
        <f t="shared" si="18"/>
        <v>0</v>
      </c>
      <c r="K461" s="28"/>
      <c r="L461" s="112"/>
    </row>
    <row r="462" spans="1:12" s="12" customFormat="1" ht="24.95" customHeight="1" x14ac:dyDescent="0.2">
      <c r="A462" s="84"/>
      <c r="B462" s="83"/>
      <c r="C462" s="84"/>
      <c r="D462" s="82"/>
      <c r="E462" s="28"/>
      <c r="F462" s="78"/>
      <c r="G462" s="78"/>
      <c r="H462" s="78"/>
      <c r="I462" s="135"/>
      <c r="J462" s="79">
        <f t="shared" si="18"/>
        <v>0</v>
      </c>
      <c r="K462" s="28"/>
      <c r="L462" s="112"/>
    </row>
    <row r="463" spans="1:12" s="12" customFormat="1" ht="24.95" customHeight="1" x14ac:dyDescent="0.2">
      <c r="A463" s="84"/>
      <c r="B463" s="83"/>
      <c r="C463" s="84"/>
      <c r="D463" s="87"/>
      <c r="E463" s="28"/>
      <c r="F463" s="78"/>
      <c r="G463" s="78"/>
      <c r="H463" s="78"/>
      <c r="I463" s="135"/>
      <c r="J463" s="79">
        <f t="shared" si="18"/>
        <v>0</v>
      </c>
      <c r="K463" s="28"/>
      <c r="L463" s="112"/>
    </row>
    <row r="464" spans="1:12" s="12" customFormat="1" ht="24.95" customHeight="1" x14ac:dyDescent="0.2">
      <c r="A464" s="84"/>
      <c r="B464" s="83"/>
      <c r="C464" s="84"/>
      <c r="D464" s="82"/>
      <c r="E464" s="28"/>
      <c r="F464" s="78"/>
      <c r="G464" s="78"/>
      <c r="H464" s="78"/>
      <c r="I464" s="135"/>
      <c r="J464" s="79">
        <f t="shared" si="18"/>
        <v>0</v>
      </c>
      <c r="K464" s="28"/>
      <c r="L464" s="112"/>
    </row>
    <row r="465" spans="1:12" s="12" customFormat="1" ht="24.95" customHeight="1" x14ac:dyDescent="0.2">
      <c r="A465" s="84"/>
      <c r="B465" s="83"/>
      <c r="C465" s="84"/>
      <c r="D465" s="82"/>
      <c r="E465" s="28"/>
      <c r="F465" s="78"/>
      <c r="G465" s="78"/>
      <c r="H465" s="78"/>
      <c r="I465" s="135"/>
      <c r="J465" s="79">
        <f t="shared" si="18"/>
        <v>0</v>
      </c>
      <c r="K465" s="28"/>
      <c r="L465" s="112"/>
    </row>
    <row r="466" spans="1:12" s="12" customFormat="1" ht="24.95" customHeight="1" x14ac:dyDescent="0.2">
      <c r="A466" s="84"/>
      <c r="B466" s="83"/>
      <c r="C466" s="84"/>
      <c r="D466" s="82"/>
      <c r="E466" s="28"/>
      <c r="F466" s="78"/>
      <c r="G466" s="78"/>
      <c r="H466" s="78"/>
      <c r="I466" s="135"/>
      <c r="J466" s="79">
        <f t="shared" si="18"/>
        <v>0</v>
      </c>
      <c r="K466" s="28"/>
      <c r="L466" s="112"/>
    </row>
    <row r="467" spans="1:12" s="12" customFormat="1" ht="24.95" customHeight="1" x14ac:dyDescent="0.2">
      <c r="A467" s="84"/>
      <c r="B467" s="85"/>
      <c r="C467" s="84"/>
      <c r="D467" s="82"/>
      <c r="E467" s="28"/>
      <c r="F467" s="78"/>
      <c r="G467" s="78"/>
      <c r="H467" s="78"/>
      <c r="I467" s="135"/>
      <c r="J467" s="79">
        <f t="shared" si="18"/>
        <v>0</v>
      </c>
      <c r="K467" s="28"/>
      <c r="L467" s="112"/>
    </row>
    <row r="468" spans="1:12" s="12" customFormat="1" ht="24.95" customHeight="1" x14ac:dyDescent="0.2">
      <c r="A468" s="84"/>
      <c r="B468" s="83"/>
      <c r="C468" s="84"/>
      <c r="D468" s="87"/>
      <c r="E468" s="28"/>
      <c r="F468" s="78"/>
      <c r="G468" s="78"/>
      <c r="H468" s="78"/>
      <c r="I468" s="135"/>
      <c r="J468" s="79">
        <f t="shared" si="18"/>
        <v>0</v>
      </c>
      <c r="K468" s="28"/>
      <c r="L468" s="112"/>
    </row>
    <row r="469" spans="1:12" s="12" customFormat="1" ht="24.95" customHeight="1" x14ac:dyDescent="0.2">
      <c r="A469" s="84"/>
      <c r="B469" s="83"/>
      <c r="C469" s="84"/>
      <c r="D469" s="82"/>
      <c r="E469" s="28"/>
      <c r="F469" s="78"/>
      <c r="G469" s="78"/>
      <c r="H469" s="78"/>
      <c r="I469" s="135"/>
      <c r="J469" s="79">
        <f t="shared" si="18"/>
        <v>0</v>
      </c>
      <c r="K469" s="28"/>
      <c r="L469" s="112"/>
    </row>
    <row r="470" spans="1:12" s="12" customFormat="1" ht="24.95" customHeight="1" x14ac:dyDescent="0.2">
      <c r="A470" s="84"/>
      <c r="B470" s="83"/>
      <c r="C470" s="84"/>
      <c r="D470" s="82"/>
      <c r="E470" s="28"/>
      <c r="F470" s="78"/>
      <c r="G470" s="78"/>
      <c r="H470" s="78"/>
      <c r="I470" s="135"/>
      <c r="J470" s="79">
        <f t="shared" si="18"/>
        <v>0</v>
      </c>
      <c r="K470" s="28"/>
      <c r="L470" s="112"/>
    </row>
    <row r="471" spans="1:12" s="12" customFormat="1" ht="24.95" customHeight="1" x14ac:dyDescent="0.2">
      <c r="A471" s="84"/>
      <c r="B471" s="83"/>
      <c r="C471" s="84"/>
      <c r="D471" s="82"/>
      <c r="E471" s="28"/>
      <c r="F471" s="78"/>
      <c r="G471" s="78"/>
      <c r="H471" s="78"/>
      <c r="I471" s="135"/>
      <c r="J471" s="79">
        <f t="shared" si="18"/>
        <v>0</v>
      </c>
      <c r="K471" s="28"/>
      <c r="L471" s="112"/>
    </row>
    <row r="472" spans="1:12" s="12" customFormat="1" ht="24.95" customHeight="1" x14ac:dyDescent="0.2">
      <c r="A472" s="84"/>
      <c r="B472" s="83"/>
      <c r="C472" s="84"/>
      <c r="D472" s="82"/>
      <c r="E472" s="28"/>
      <c r="F472" s="78"/>
      <c r="G472" s="78"/>
      <c r="H472" s="78"/>
      <c r="I472" s="135"/>
      <c r="J472" s="79">
        <f t="shared" si="18"/>
        <v>0</v>
      </c>
      <c r="K472" s="28"/>
      <c r="L472" s="112"/>
    </row>
    <row r="473" spans="1:12" s="12" customFormat="1" ht="24.95" customHeight="1" x14ac:dyDescent="0.2">
      <c r="A473" s="84"/>
      <c r="B473" s="83"/>
      <c r="C473" s="84"/>
      <c r="D473" s="82"/>
      <c r="E473" s="28"/>
      <c r="F473" s="78"/>
      <c r="G473" s="78"/>
      <c r="H473" s="78"/>
      <c r="I473" s="135"/>
      <c r="J473" s="79">
        <f t="shared" si="18"/>
        <v>0</v>
      </c>
      <c r="K473" s="28"/>
      <c r="L473" s="112"/>
    </row>
    <row r="474" spans="1:12" s="12" customFormat="1" ht="24.95" customHeight="1" x14ac:dyDescent="0.2">
      <c r="A474" s="84"/>
      <c r="B474" s="83"/>
      <c r="C474" s="84"/>
      <c r="D474" s="82"/>
      <c r="E474" s="28"/>
      <c r="F474" s="78"/>
      <c r="G474" s="78"/>
      <c r="H474" s="78"/>
      <c r="I474" s="135"/>
      <c r="J474" s="79">
        <f t="shared" si="18"/>
        <v>0</v>
      </c>
      <c r="K474" s="28"/>
      <c r="L474" s="112"/>
    </row>
    <row r="475" spans="1:12" s="12" customFormat="1" ht="24.95" customHeight="1" x14ac:dyDescent="0.2">
      <c r="A475" s="84"/>
      <c r="B475" s="86"/>
      <c r="C475" s="84"/>
      <c r="D475" s="82"/>
      <c r="E475" s="28"/>
      <c r="F475" s="78"/>
      <c r="G475" s="78"/>
      <c r="H475" s="78"/>
      <c r="I475" s="135"/>
      <c r="J475" s="79">
        <f t="shared" si="18"/>
        <v>0</v>
      </c>
      <c r="K475" s="28"/>
      <c r="L475" s="112"/>
    </row>
    <row r="476" spans="1:12" s="12" customFormat="1" ht="24.95" customHeight="1" x14ac:dyDescent="0.2">
      <c r="A476" s="84"/>
      <c r="B476" s="86"/>
      <c r="C476" s="81"/>
      <c r="D476" s="82"/>
      <c r="E476" s="28"/>
      <c r="F476" s="78"/>
      <c r="G476" s="78"/>
      <c r="H476" s="78"/>
      <c r="I476" s="135"/>
      <c r="J476" s="79">
        <f t="shared" si="18"/>
        <v>0</v>
      </c>
      <c r="K476" s="28"/>
      <c r="L476" s="112"/>
    </row>
    <row r="477" spans="1:12" s="12" customFormat="1" ht="24.95" customHeight="1" x14ac:dyDescent="0.2">
      <c r="A477" s="84"/>
      <c r="B477" s="83"/>
      <c r="C477" s="81"/>
      <c r="D477" s="82"/>
      <c r="E477" s="28"/>
      <c r="F477" s="78"/>
      <c r="G477" s="78"/>
      <c r="H477" s="78"/>
      <c r="I477" s="135"/>
      <c r="J477" s="79">
        <f t="shared" si="18"/>
        <v>0</v>
      </c>
      <c r="K477" s="28"/>
      <c r="L477" s="112"/>
    </row>
    <row r="478" spans="1:12" s="12" customFormat="1" ht="24.95" customHeight="1" x14ac:dyDescent="0.2">
      <c r="A478" s="84"/>
      <c r="B478" s="83"/>
      <c r="C478" s="81"/>
      <c r="D478" s="82"/>
      <c r="E478" s="28"/>
      <c r="F478" s="78"/>
      <c r="G478" s="78"/>
      <c r="H478" s="78"/>
      <c r="I478" s="135"/>
      <c r="J478" s="79">
        <f t="shared" si="18"/>
        <v>0</v>
      </c>
      <c r="K478" s="28"/>
      <c r="L478" s="112"/>
    </row>
    <row r="479" spans="1:12" s="12" customFormat="1" ht="24.95" customHeight="1" x14ac:dyDescent="0.2">
      <c r="A479" s="84"/>
      <c r="B479" s="85"/>
      <c r="C479" s="81"/>
      <c r="D479" s="82"/>
      <c r="E479" s="28"/>
      <c r="F479" s="78"/>
      <c r="G479" s="78"/>
      <c r="H479" s="78"/>
      <c r="I479" s="135"/>
      <c r="J479" s="79">
        <f t="shared" si="18"/>
        <v>0</v>
      </c>
      <c r="K479" s="28"/>
      <c r="L479" s="112"/>
    </row>
    <row r="480" spans="1:12" s="12" customFormat="1" ht="24.95" customHeight="1" x14ac:dyDescent="0.2">
      <c r="A480" s="84"/>
      <c r="B480" s="83"/>
      <c r="C480" s="81"/>
      <c r="D480" s="82"/>
      <c r="E480" s="28"/>
      <c r="F480" s="78"/>
      <c r="G480" s="78"/>
      <c r="H480" s="78"/>
      <c r="I480" s="135"/>
      <c r="J480" s="79">
        <f t="shared" si="18"/>
        <v>0</v>
      </c>
      <c r="K480" s="28"/>
      <c r="L480" s="112"/>
    </row>
    <row r="481" spans="1:12" s="12" customFormat="1" ht="24.95" customHeight="1" x14ac:dyDescent="0.2">
      <c r="A481" s="84"/>
      <c r="B481" s="83"/>
      <c r="C481" s="81"/>
      <c r="D481" s="82"/>
      <c r="E481" s="28"/>
      <c r="F481" s="78"/>
      <c r="G481" s="78"/>
      <c r="H481" s="78"/>
      <c r="I481" s="135"/>
      <c r="J481" s="79">
        <f t="shared" si="18"/>
        <v>0</v>
      </c>
      <c r="K481" s="28"/>
      <c r="L481" s="112"/>
    </row>
    <row r="482" spans="1:12" s="12" customFormat="1" ht="24.95" customHeight="1" x14ac:dyDescent="0.2">
      <c r="A482" s="84"/>
      <c r="B482" s="83"/>
      <c r="C482" s="81"/>
      <c r="D482" s="82"/>
      <c r="E482" s="28"/>
      <c r="F482" s="78"/>
      <c r="G482" s="78"/>
      <c r="H482" s="78"/>
      <c r="I482" s="135"/>
      <c r="J482" s="79">
        <f t="shared" si="18"/>
        <v>0</v>
      </c>
      <c r="K482" s="28"/>
      <c r="L482" s="112"/>
    </row>
    <row r="483" spans="1:12" s="12" customFormat="1" ht="24.95" customHeight="1" x14ac:dyDescent="0.2">
      <c r="A483" s="84"/>
      <c r="B483" s="83"/>
      <c r="C483" s="81"/>
      <c r="D483" s="82"/>
      <c r="E483" s="28"/>
      <c r="F483" s="78"/>
      <c r="G483" s="78"/>
      <c r="H483" s="78"/>
      <c r="I483" s="135"/>
      <c r="J483" s="79">
        <f t="shared" si="18"/>
        <v>0</v>
      </c>
      <c r="K483" s="28"/>
      <c r="L483" s="112"/>
    </row>
    <row r="484" spans="1:12" s="12" customFormat="1" ht="24.95" customHeight="1" x14ac:dyDescent="0.2">
      <c r="A484" s="84"/>
      <c r="B484" s="83"/>
      <c r="C484" s="81"/>
      <c r="D484" s="82"/>
      <c r="E484" s="28"/>
      <c r="F484" s="78"/>
      <c r="G484" s="78"/>
      <c r="H484" s="78"/>
      <c r="I484" s="135"/>
      <c r="J484" s="79">
        <f t="shared" si="18"/>
        <v>0</v>
      </c>
      <c r="K484" s="28"/>
      <c r="L484" s="112"/>
    </row>
    <row r="485" spans="1:12" s="12" customFormat="1" ht="24.95" customHeight="1" x14ac:dyDescent="0.2">
      <c r="A485" s="84"/>
      <c r="B485" s="83"/>
      <c r="C485" s="81"/>
      <c r="D485" s="82"/>
      <c r="E485" s="28"/>
      <c r="F485" s="78"/>
      <c r="G485" s="78"/>
      <c r="H485" s="78"/>
      <c r="I485" s="135"/>
      <c r="J485" s="79">
        <f t="shared" si="18"/>
        <v>0</v>
      </c>
      <c r="K485" s="28"/>
      <c r="L485" s="112"/>
    </row>
    <row r="486" spans="1:12" s="12" customFormat="1" ht="24.95" customHeight="1" x14ac:dyDescent="0.2">
      <c r="A486" s="84"/>
      <c r="B486" s="83"/>
      <c r="C486" s="81"/>
      <c r="D486" s="82"/>
      <c r="E486" s="28"/>
      <c r="F486" s="78"/>
      <c r="G486" s="78"/>
      <c r="H486" s="78"/>
      <c r="I486" s="135"/>
      <c r="J486" s="79">
        <f t="shared" si="18"/>
        <v>0</v>
      </c>
      <c r="K486" s="28"/>
      <c r="L486" s="112"/>
    </row>
    <row r="487" spans="1:12" s="12" customFormat="1" ht="24.95" customHeight="1" x14ac:dyDescent="0.2">
      <c r="A487" s="84"/>
      <c r="B487" s="83"/>
      <c r="C487" s="81"/>
      <c r="D487" s="82"/>
      <c r="E487" s="28"/>
      <c r="F487" s="78"/>
      <c r="G487" s="78"/>
      <c r="H487" s="78"/>
      <c r="I487" s="135"/>
      <c r="J487" s="79">
        <f t="shared" si="18"/>
        <v>0</v>
      </c>
      <c r="K487" s="28"/>
      <c r="L487" s="112"/>
    </row>
    <row r="488" spans="1:12" s="12" customFormat="1" ht="24.95" customHeight="1" x14ac:dyDescent="0.2">
      <c r="A488" s="84"/>
      <c r="B488" s="83"/>
      <c r="C488" s="81"/>
      <c r="D488" s="82"/>
      <c r="E488" s="28"/>
      <c r="F488" s="78"/>
      <c r="G488" s="78"/>
      <c r="H488" s="78"/>
      <c r="I488" s="135"/>
      <c r="J488" s="79">
        <f t="shared" si="18"/>
        <v>0</v>
      </c>
      <c r="K488" s="28"/>
      <c r="L488" s="112"/>
    </row>
    <row r="489" spans="1:12" s="12" customFormat="1" ht="24.95" customHeight="1" x14ac:dyDescent="0.2">
      <c r="A489" s="84"/>
      <c r="B489" s="83"/>
      <c r="C489" s="81"/>
      <c r="D489" s="82"/>
      <c r="E489" s="28"/>
      <c r="F489" s="78"/>
      <c r="G489" s="78"/>
      <c r="H489" s="78"/>
      <c r="I489" s="135"/>
      <c r="J489" s="79">
        <f t="shared" si="18"/>
        <v>0</v>
      </c>
      <c r="K489" s="28"/>
      <c r="L489" s="112"/>
    </row>
    <row r="490" spans="1:12" s="12" customFormat="1" ht="24.95" customHeight="1" x14ac:dyDescent="0.2">
      <c r="A490" s="84"/>
      <c r="B490" s="83"/>
      <c r="C490" s="81"/>
      <c r="D490" s="82"/>
      <c r="E490" s="28"/>
      <c r="F490" s="78"/>
      <c r="G490" s="78"/>
      <c r="H490" s="78"/>
      <c r="I490" s="135"/>
      <c r="J490" s="79">
        <f t="shared" si="18"/>
        <v>0</v>
      </c>
      <c r="K490" s="28"/>
      <c r="L490" s="112"/>
    </row>
    <row r="491" spans="1:12" s="12" customFormat="1" ht="24.95" customHeight="1" x14ac:dyDescent="0.2">
      <c r="A491" s="84"/>
      <c r="B491" s="85"/>
      <c r="C491" s="81"/>
      <c r="D491" s="82"/>
      <c r="E491" s="28"/>
      <c r="F491" s="78"/>
      <c r="G491" s="78"/>
      <c r="H491" s="78"/>
      <c r="I491" s="135"/>
      <c r="J491" s="79">
        <f t="shared" si="18"/>
        <v>0</v>
      </c>
      <c r="K491" s="28"/>
      <c r="L491" s="112"/>
    </row>
    <row r="492" spans="1:12" s="12" customFormat="1" ht="24.95" customHeight="1" x14ac:dyDescent="0.2">
      <c r="A492" s="84"/>
      <c r="B492" s="83"/>
      <c r="C492" s="81"/>
      <c r="D492" s="88"/>
      <c r="E492" s="28"/>
      <c r="F492" s="78"/>
      <c r="G492" s="78"/>
      <c r="H492" s="78"/>
      <c r="I492" s="135"/>
      <c r="J492" s="79">
        <f t="shared" si="18"/>
        <v>0</v>
      </c>
      <c r="K492" s="28"/>
      <c r="L492" s="112"/>
    </row>
    <row r="493" spans="1:12" s="12" customFormat="1" ht="24.95" customHeight="1" x14ac:dyDescent="0.2">
      <c r="A493" s="84"/>
      <c r="B493" s="83"/>
      <c r="C493" s="81"/>
      <c r="D493" s="82"/>
      <c r="E493" s="28"/>
      <c r="F493" s="78"/>
      <c r="G493" s="78"/>
      <c r="H493" s="78"/>
      <c r="I493" s="135"/>
      <c r="J493" s="79">
        <f t="shared" si="18"/>
        <v>0</v>
      </c>
      <c r="K493" s="28"/>
      <c r="L493" s="112"/>
    </row>
    <row r="494" spans="1:12" s="12" customFormat="1" ht="24.95" customHeight="1" x14ac:dyDescent="0.2">
      <c r="A494" s="84"/>
      <c r="B494" s="83"/>
      <c r="C494" s="81"/>
      <c r="D494" s="82"/>
      <c r="E494" s="28"/>
      <c r="F494" s="78"/>
      <c r="G494" s="78"/>
      <c r="H494" s="78"/>
      <c r="I494" s="135"/>
      <c r="J494" s="79">
        <f t="shared" si="18"/>
        <v>0</v>
      </c>
      <c r="K494" s="28"/>
      <c r="L494" s="112"/>
    </row>
    <row r="495" spans="1:12" s="12" customFormat="1" ht="24.95" customHeight="1" x14ac:dyDescent="0.2">
      <c r="A495" s="84"/>
      <c r="B495" s="83"/>
      <c r="C495" s="81"/>
      <c r="D495" s="82"/>
      <c r="E495" s="28"/>
      <c r="F495" s="78"/>
      <c r="G495" s="78"/>
      <c r="H495" s="78"/>
      <c r="I495" s="135"/>
      <c r="J495" s="79">
        <f t="shared" si="18"/>
        <v>0</v>
      </c>
      <c r="K495" s="28"/>
      <c r="L495" s="112"/>
    </row>
    <row r="496" spans="1:12" s="12" customFormat="1" ht="24.95" customHeight="1" x14ac:dyDescent="0.2">
      <c r="A496" s="84"/>
      <c r="B496" s="83"/>
      <c r="C496" s="81"/>
      <c r="D496" s="82"/>
      <c r="E496" s="28"/>
      <c r="F496" s="78"/>
      <c r="G496" s="78"/>
      <c r="H496" s="78"/>
      <c r="I496" s="135"/>
      <c r="J496" s="79">
        <f t="shared" si="18"/>
        <v>0</v>
      </c>
      <c r="K496" s="28"/>
      <c r="L496" s="112"/>
    </row>
    <row r="497" spans="1:12" s="12" customFormat="1" ht="24.95" customHeight="1" x14ac:dyDescent="0.2">
      <c r="A497" s="84"/>
      <c r="B497" s="83"/>
      <c r="C497" s="81"/>
      <c r="D497" s="88"/>
      <c r="E497" s="28"/>
      <c r="F497" s="78"/>
      <c r="G497" s="78"/>
      <c r="H497" s="78"/>
      <c r="I497" s="135"/>
      <c r="J497" s="79">
        <f t="shared" si="18"/>
        <v>0</v>
      </c>
      <c r="K497" s="28"/>
      <c r="L497" s="112"/>
    </row>
    <row r="498" spans="1:12" s="12" customFormat="1" ht="24.95" customHeight="1" x14ac:dyDescent="0.2">
      <c r="A498" s="84"/>
      <c r="B498" s="83"/>
      <c r="C498" s="81"/>
      <c r="D498" s="82"/>
      <c r="E498" s="28"/>
      <c r="F498" s="78"/>
      <c r="G498" s="78"/>
      <c r="H498" s="78"/>
      <c r="I498" s="135"/>
      <c r="J498" s="79">
        <f t="shared" si="18"/>
        <v>0</v>
      </c>
      <c r="K498" s="28"/>
      <c r="L498" s="112"/>
    </row>
    <row r="499" spans="1:12" s="12" customFormat="1" ht="24.95" customHeight="1" x14ac:dyDescent="0.2">
      <c r="A499" s="84"/>
      <c r="B499" s="83"/>
      <c r="C499" s="81"/>
      <c r="D499" s="82"/>
      <c r="E499" s="28"/>
      <c r="F499" s="78"/>
      <c r="G499" s="78"/>
      <c r="H499" s="78"/>
      <c r="I499" s="135"/>
      <c r="J499" s="79">
        <f t="shared" si="18"/>
        <v>0</v>
      </c>
      <c r="K499" s="28"/>
      <c r="L499" s="112"/>
    </row>
    <row r="500" spans="1:12" s="12" customFormat="1" ht="24.95" customHeight="1" x14ac:dyDescent="0.2">
      <c r="A500" s="84"/>
      <c r="B500" s="83"/>
      <c r="C500" s="81"/>
      <c r="D500" s="82"/>
      <c r="E500" s="28"/>
      <c r="F500" s="78"/>
      <c r="G500" s="78"/>
      <c r="H500" s="78"/>
      <c r="I500" s="135"/>
      <c r="J500" s="79">
        <f t="shared" si="18"/>
        <v>0</v>
      </c>
      <c r="K500" s="28"/>
      <c r="L500" s="112"/>
    </row>
    <row r="501" spans="1:12" s="12" customFormat="1" ht="24.95" customHeight="1" x14ac:dyDescent="0.2">
      <c r="A501" s="84"/>
      <c r="B501" s="83"/>
      <c r="C501" s="81"/>
      <c r="D501" s="82"/>
      <c r="E501" s="28"/>
      <c r="F501" s="78"/>
      <c r="G501" s="78"/>
      <c r="H501" s="78"/>
      <c r="I501" s="135"/>
      <c r="J501" s="79">
        <f t="shared" si="18"/>
        <v>0</v>
      </c>
      <c r="K501" s="28"/>
      <c r="L501" s="112"/>
    </row>
    <row r="502" spans="1:12" s="12" customFormat="1" ht="24.95" customHeight="1" x14ac:dyDescent="0.2">
      <c r="A502" s="84"/>
      <c r="B502" s="83"/>
      <c r="C502" s="81"/>
      <c r="D502" s="82"/>
      <c r="E502" s="28"/>
      <c r="F502" s="78"/>
      <c r="G502" s="78"/>
      <c r="H502" s="78"/>
      <c r="I502" s="135"/>
      <c r="J502" s="79">
        <f t="shared" ref="J502:J565" si="19">SUM(F502:H502)</f>
        <v>0</v>
      </c>
      <c r="K502" s="28"/>
      <c r="L502" s="112"/>
    </row>
    <row r="503" spans="1:12" s="12" customFormat="1" ht="24.95" customHeight="1" x14ac:dyDescent="0.2">
      <c r="A503" s="84"/>
      <c r="B503" s="83"/>
      <c r="C503" s="81"/>
      <c r="D503" s="82"/>
      <c r="E503" s="28"/>
      <c r="F503" s="78"/>
      <c r="G503" s="78"/>
      <c r="H503" s="78"/>
      <c r="I503" s="135"/>
      <c r="J503" s="79">
        <f t="shared" si="19"/>
        <v>0</v>
      </c>
      <c r="K503" s="28"/>
      <c r="L503" s="112"/>
    </row>
    <row r="504" spans="1:12" s="12" customFormat="1" ht="24.95" customHeight="1" x14ac:dyDescent="0.2">
      <c r="A504" s="84"/>
      <c r="B504" s="83"/>
      <c r="C504" s="81"/>
      <c r="D504" s="82"/>
      <c r="E504" s="28"/>
      <c r="F504" s="78"/>
      <c r="G504" s="78"/>
      <c r="H504" s="78"/>
      <c r="I504" s="135"/>
      <c r="J504" s="79">
        <f t="shared" si="19"/>
        <v>0</v>
      </c>
      <c r="K504" s="28"/>
      <c r="L504" s="112"/>
    </row>
    <row r="505" spans="1:12" s="12" customFormat="1" ht="24.95" customHeight="1" x14ac:dyDescent="0.2">
      <c r="A505" s="84"/>
      <c r="B505" s="83"/>
      <c r="C505" s="81"/>
      <c r="D505" s="82"/>
      <c r="E505" s="28"/>
      <c r="F505" s="78"/>
      <c r="G505" s="78"/>
      <c r="H505" s="78"/>
      <c r="I505" s="135"/>
      <c r="J505" s="79">
        <f t="shared" si="19"/>
        <v>0</v>
      </c>
      <c r="K505" s="28"/>
      <c r="L505" s="112"/>
    </row>
    <row r="506" spans="1:12" s="12" customFormat="1" ht="24.95" customHeight="1" x14ac:dyDescent="0.2">
      <c r="A506" s="84"/>
      <c r="B506" s="83"/>
      <c r="C506" s="81"/>
      <c r="D506" s="82"/>
      <c r="E506" s="28"/>
      <c r="F506" s="78"/>
      <c r="G506" s="78"/>
      <c r="H506" s="78"/>
      <c r="I506" s="135"/>
      <c r="J506" s="79">
        <f t="shared" si="19"/>
        <v>0</v>
      </c>
      <c r="K506" s="28"/>
      <c r="L506" s="112"/>
    </row>
    <row r="507" spans="1:12" s="12" customFormat="1" ht="24.95" customHeight="1" x14ac:dyDescent="0.2">
      <c r="A507" s="84"/>
      <c r="B507" s="83"/>
      <c r="C507" s="81"/>
      <c r="D507" s="82"/>
      <c r="E507" s="28"/>
      <c r="F507" s="78"/>
      <c r="G507" s="78"/>
      <c r="H507" s="78"/>
      <c r="I507" s="135"/>
      <c r="J507" s="79">
        <f t="shared" si="19"/>
        <v>0</v>
      </c>
      <c r="K507" s="28"/>
      <c r="L507" s="112"/>
    </row>
    <row r="508" spans="1:12" s="12" customFormat="1" ht="24.95" customHeight="1" x14ac:dyDescent="0.2">
      <c r="A508" s="84"/>
      <c r="B508" s="83"/>
      <c r="C508" s="81"/>
      <c r="D508" s="82"/>
      <c r="E508" s="28"/>
      <c r="F508" s="78"/>
      <c r="G508" s="78"/>
      <c r="H508" s="78"/>
      <c r="I508" s="135"/>
      <c r="J508" s="79">
        <f t="shared" si="19"/>
        <v>0</v>
      </c>
      <c r="K508" s="28"/>
      <c r="L508" s="112"/>
    </row>
    <row r="509" spans="1:12" s="12" customFormat="1" ht="24.95" customHeight="1" x14ac:dyDescent="0.2">
      <c r="A509" s="84"/>
      <c r="B509" s="85"/>
      <c r="C509" s="81"/>
      <c r="D509" s="82"/>
      <c r="E509" s="28"/>
      <c r="F509" s="78"/>
      <c r="G509" s="78"/>
      <c r="H509" s="78"/>
      <c r="I509" s="135"/>
      <c r="J509" s="79">
        <f t="shared" si="19"/>
        <v>0</v>
      </c>
      <c r="K509" s="28"/>
      <c r="L509" s="112"/>
    </row>
    <row r="510" spans="1:12" s="12" customFormat="1" ht="24.95" customHeight="1" x14ac:dyDescent="0.2">
      <c r="A510" s="84"/>
      <c r="B510" s="83"/>
      <c r="C510" s="81"/>
      <c r="D510" s="82"/>
      <c r="E510" s="28"/>
      <c r="F510" s="78"/>
      <c r="G510" s="78"/>
      <c r="H510" s="78"/>
      <c r="I510" s="135"/>
      <c r="J510" s="79">
        <f t="shared" si="19"/>
        <v>0</v>
      </c>
      <c r="K510" s="28"/>
      <c r="L510" s="112"/>
    </row>
    <row r="511" spans="1:12" s="12" customFormat="1" ht="24.95" customHeight="1" x14ac:dyDescent="0.2">
      <c r="A511" s="84"/>
      <c r="B511" s="85"/>
      <c r="C511" s="81"/>
      <c r="D511" s="82"/>
      <c r="E511" s="28"/>
      <c r="F511" s="78"/>
      <c r="G511" s="78"/>
      <c r="H511" s="78"/>
      <c r="I511" s="135"/>
      <c r="J511" s="79">
        <f t="shared" si="19"/>
        <v>0</v>
      </c>
      <c r="K511" s="28"/>
      <c r="L511" s="112"/>
    </row>
    <row r="512" spans="1:12" s="12" customFormat="1" ht="24.95" customHeight="1" x14ac:dyDescent="0.2">
      <c r="A512" s="84"/>
      <c r="B512" s="85"/>
      <c r="C512" s="81"/>
      <c r="D512" s="82"/>
      <c r="E512" s="28"/>
      <c r="F512" s="78"/>
      <c r="G512" s="78"/>
      <c r="H512" s="78"/>
      <c r="I512" s="135"/>
      <c r="J512" s="79">
        <f t="shared" si="19"/>
        <v>0</v>
      </c>
      <c r="K512" s="28"/>
      <c r="L512" s="112"/>
    </row>
    <row r="513" spans="1:12" s="12" customFormat="1" ht="24.95" customHeight="1" x14ac:dyDescent="0.2">
      <c r="A513" s="84"/>
      <c r="B513" s="83"/>
      <c r="C513" s="81"/>
      <c r="D513" s="82"/>
      <c r="E513" s="28"/>
      <c r="F513" s="78"/>
      <c r="G513" s="78"/>
      <c r="H513" s="78"/>
      <c r="I513" s="135"/>
      <c r="J513" s="79">
        <f t="shared" si="19"/>
        <v>0</v>
      </c>
      <c r="K513" s="28"/>
      <c r="L513" s="112"/>
    </row>
    <row r="514" spans="1:12" s="12" customFormat="1" ht="24.95" customHeight="1" x14ac:dyDescent="0.2">
      <c r="A514" s="84"/>
      <c r="B514" s="83"/>
      <c r="C514" s="81"/>
      <c r="D514" s="82"/>
      <c r="E514" s="28"/>
      <c r="F514" s="78"/>
      <c r="G514" s="78"/>
      <c r="H514" s="78"/>
      <c r="I514" s="135"/>
      <c r="J514" s="79">
        <f t="shared" si="19"/>
        <v>0</v>
      </c>
      <c r="K514" s="28"/>
      <c r="L514" s="112"/>
    </row>
    <row r="515" spans="1:12" s="12" customFormat="1" ht="24.95" customHeight="1" x14ac:dyDescent="0.2">
      <c r="A515" s="84"/>
      <c r="B515" s="83"/>
      <c r="C515" s="81"/>
      <c r="D515" s="82"/>
      <c r="E515" s="28"/>
      <c r="F515" s="78"/>
      <c r="G515" s="78"/>
      <c r="H515" s="78"/>
      <c r="I515" s="135"/>
      <c r="J515" s="79">
        <f t="shared" si="19"/>
        <v>0</v>
      </c>
      <c r="K515" s="28"/>
      <c r="L515" s="112"/>
    </row>
    <row r="516" spans="1:12" s="12" customFormat="1" ht="24.95" customHeight="1" x14ac:dyDescent="0.2">
      <c r="A516" s="84"/>
      <c r="B516" s="85"/>
      <c r="C516" s="81"/>
      <c r="D516" s="82"/>
      <c r="E516" s="28"/>
      <c r="F516" s="78"/>
      <c r="G516" s="78"/>
      <c r="H516" s="78"/>
      <c r="I516" s="135"/>
      <c r="J516" s="79">
        <f t="shared" si="19"/>
        <v>0</v>
      </c>
      <c r="K516" s="28"/>
      <c r="L516" s="112"/>
    </row>
    <row r="517" spans="1:12" s="12" customFormat="1" ht="24.95" customHeight="1" x14ac:dyDescent="0.2">
      <c r="A517" s="84"/>
      <c r="B517" s="85"/>
      <c r="C517" s="81"/>
      <c r="D517" s="82"/>
      <c r="E517" s="28"/>
      <c r="F517" s="78"/>
      <c r="G517" s="78"/>
      <c r="H517" s="78"/>
      <c r="I517" s="135"/>
      <c r="J517" s="79">
        <f t="shared" si="19"/>
        <v>0</v>
      </c>
      <c r="K517" s="28"/>
      <c r="L517" s="112"/>
    </row>
    <row r="518" spans="1:12" s="12" customFormat="1" ht="24.95" customHeight="1" x14ac:dyDescent="0.2">
      <c r="A518" s="84"/>
      <c r="B518" s="83"/>
      <c r="C518" s="81"/>
      <c r="D518" s="82"/>
      <c r="E518" s="28"/>
      <c r="F518" s="78"/>
      <c r="G518" s="78"/>
      <c r="H518" s="78"/>
      <c r="I518" s="135"/>
      <c r="J518" s="79">
        <f t="shared" si="19"/>
        <v>0</v>
      </c>
      <c r="K518" s="28"/>
      <c r="L518" s="112"/>
    </row>
    <row r="519" spans="1:12" s="12" customFormat="1" ht="24.95" customHeight="1" x14ac:dyDescent="0.2">
      <c r="A519" s="84"/>
      <c r="B519" s="83"/>
      <c r="C519" s="81"/>
      <c r="D519" s="87"/>
      <c r="E519" s="28"/>
      <c r="F519" s="78"/>
      <c r="G519" s="78"/>
      <c r="H519" s="78"/>
      <c r="I519" s="135"/>
      <c r="J519" s="79">
        <f t="shared" si="19"/>
        <v>0</v>
      </c>
      <c r="K519" s="28"/>
      <c r="L519" s="112"/>
    </row>
    <row r="520" spans="1:12" s="12" customFormat="1" ht="24.95" customHeight="1" x14ac:dyDescent="0.2">
      <c r="A520" s="84"/>
      <c r="B520" s="83"/>
      <c r="C520" s="81"/>
      <c r="D520" s="82"/>
      <c r="E520" s="28"/>
      <c r="F520" s="78"/>
      <c r="G520" s="78"/>
      <c r="H520" s="78"/>
      <c r="I520" s="135"/>
      <c r="J520" s="79">
        <f t="shared" si="19"/>
        <v>0</v>
      </c>
      <c r="K520" s="28"/>
      <c r="L520" s="112"/>
    </row>
    <row r="521" spans="1:12" s="12" customFormat="1" ht="24.95" customHeight="1" x14ac:dyDescent="0.2">
      <c r="A521" s="84"/>
      <c r="B521" s="83"/>
      <c r="C521" s="81"/>
      <c r="D521" s="87"/>
      <c r="E521" s="28"/>
      <c r="F521" s="78"/>
      <c r="G521" s="78"/>
      <c r="H521" s="78"/>
      <c r="I521" s="135"/>
      <c r="J521" s="79">
        <f t="shared" si="19"/>
        <v>0</v>
      </c>
      <c r="K521" s="28"/>
      <c r="L521" s="112"/>
    </row>
    <row r="522" spans="1:12" s="12" customFormat="1" ht="24.95" customHeight="1" x14ac:dyDescent="0.2">
      <c r="A522" s="84"/>
      <c r="B522" s="83"/>
      <c r="C522" s="84"/>
      <c r="D522" s="82"/>
      <c r="E522" s="28"/>
      <c r="F522" s="78"/>
      <c r="G522" s="78"/>
      <c r="H522" s="78"/>
      <c r="I522" s="135"/>
      <c r="J522" s="79">
        <f t="shared" si="19"/>
        <v>0</v>
      </c>
      <c r="K522" s="28"/>
      <c r="L522" s="112"/>
    </row>
    <row r="523" spans="1:12" s="12" customFormat="1" ht="24.95" customHeight="1" x14ac:dyDescent="0.2">
      <c r="A523" s="84"/>
      <c r="B523" s="83"/>
      <c r="C523" s="84"/>
      <c r="D523" s="82"/>
      <c r="E523" s="28"/>
      <c r="F523" s="78"/>
      <c r="G523" s="78"/>
      <c r="H523" s="78"/>
      <c r="I523" s="135"/>
      <c r="J523" s="79">
        <f t="shared" si="19"/>
        <v>0</v>
      </c>
      <c r="K523" s="28"/>
      <c r="L523" s="112"/>
    </row>
    <row r="524" spans="1:12" s="12" customFormat="1" ht="24.95" customHeight="1" x14ac:dyDescent="0.2">
      <c r="A524" s="84"/>
      <c r="B524" s="83"/>
      <c r="C524" s="81"/>
      <c r="D524" s="82"/>
      <c r="E524" s="28"/>
      <c r="F524" s="78"/>
      <c r="G524" s="78"/>
      <c r="H524" s="78"/>
      <c r="I524" s="135"/>
      <c r="J524" s="79">
        <f t="shared" si="19"/>
        <v>0</v>
      </c>
      <c r="K524" s="28"/>
      <c r="L524" s="112"/>
    </row>
    <row r="525" spans="1:12" s="12" customFormat="1" ht="24.95" customHeight="1" x14ac:dyDescent="0.2">
      <c r="A525" s="84"/>
      <c r="B525" s="83"/>
      <c r="C525" s="81"/>
      <c r="D525" s="82"/>
      <c r="E525" s="28"/>
      <c r="F525" s="78"/>
      <c r="G525" s="78"/>
      <c r="H525" s="78"/>
      <c r="I525" s="135"/>
      <c r="J525" s="79">
        <f t="shared" si="19"/>
        <v>0</v>
      </c>
      <c r="K525" s="28"/>
      <c r="L525" s="112"/>
    </row>
    <row r="526" spans="1:12" s="12" customFormat="1" ht="24.95" customHeight="1" x14ac:dyDescent="0.2">
      <c r="A526" s="84"/>
      <c r="B526" s="83"/>
      <c r="C526" s="81"/>
      <c r="D526" s="82"/>
      <c r="E526" s="28"/>
      <c r="F526" s="78"/>
      <c r="G526" s="78"/>
      <c r="H526" s="78"/>
      <c r="I526" s="135"/>
      <c r="J526" s="79">
        <f t="shared" si="19"/>
        <v>0</v>
      </c>
      <c r="K526" s="28"/>
      <c r="L526" s="112"/>
    </row>
    <row r="527" spans="1:12" s="12" customFormat="1" ht="24.95" customHeight="1" x14ac:dyDescent="0.2">
      <c r="A527" s="84"/>
      <c r="B527" s="85"/>
      <c r="C527" s="81"/>
      <c r="D527" s="82"/>
      <c r="E527" s="28"/>
      <c r="F527" s="78"/>
      <c r="G527" s="78"/>
      <c r="H527" s="78"/>
      <c r="I527" s="135"/>
      <c r="J527" s="79">
        <f t="shared" si="19"/>
        <v>0</v>
      </c>
      <c r="K527" s="28"/>
      <c r="L527" s="112"/>
    </row>
    <row r="528" spans="1:12" s="12" customFormat="1" ht="24.95" customHeight="1" x14ac:dyDescent="0.2">
      <c r="A528" s="84"/>
      <c r="B528" s="83"/>
      <c r="C528" s="81"/>
      <c r="D528" s="82"/>
      <c r="E528" s="28"/>
      <c r="F528" s="78"/>
      <c r="G528" s="78"/>
      <c r="H528" s="78"/>
      <c r="I528" s="135"/>
      <c r="J528" s="79">
        <f t="shared" si="19"/>
        <v>0</v>
      </c>
      <c r="K528" s="28"/>
      <c r="L528" s="112"/>
    </row>
    <row r="529" spans="1:12" s="12" customFormat="1" ht="24.95" customHeight="1" x14ac:dyDescent="0.2">
      <c r="A529" s="84"/>
      <c r="B529" s="83"/>
      <c r="C529" s="81"/>
      <c r="D529" s="82"/>
      <c r="E529" s="28"/>
      <c r="F529" s="78"/>
      <c r="G529" s="78"/>
      <c r="H529" s="78"/>
      <c r="I529" s="135"/>
      <c r="J529" s="79">
        <f t="shared" si="19"/>
        <v>0</v>
      </c>
      <c r="K529" s="28"/>
      <c r="L529" s="112"/>
    </row>
    <row r="530" spans="1:12" s="12" customFormat="1" ht="24.95" customHeight="1" x14ac:dyDescent="0.2">
      <c r="A530" s="84"/>
      <c r="B530" s="83"/>
      <c r="C530" s="81"/>
      <c r="D530" s="82"/>
      <c r="E530" s="28"/>
      <c r="F530" s="78"/>
      <c r="G530" s="78"/>
      <c r="H530" s="78"/>
      <c r="I530" s="135"/>
      <c r="J530" s="79">
        <f t="shared" si="19"/>
        <v>0</v>
      </c>
      <c r="K530" s="28"/>
      <c r="L530" s="112"/>
    </row>
    <row r="531" spans="1:12" s="12" customFormat="1" ht="24.95" customHeight="1" x14ac:dyDescent="0.2">
      <c r="A531" s="84"/>
      <c r="B531" s="83"/>
      <c r="C531" s="81"/>
      <c r="D531" s="82"/>
      <c r="E531" s="28"/>
      <c r="F531" s="78"/>
      <c r="G531" s="78"/>
      <c r="H531" s="78"/>
      <c r="I531" s="135"/>
      <c r="J531" s="79">
        <f t="shared" si="19"/>
        <v>0</v>
      </c>
      <c r="K531" s="28"/>
      <c r="L531" s="112"/>
    </row>
    <row r="532" spans="1:12" s="12" customFormat="1" ht="24.95" customHeight="1" x14ac:dyDescent="0.2">
      <c r="A532" s="84"/>
      <c r="B532" s="83"/>
      <c r="C532" s="81"/>
      <c r="D532" s="82"/>
      <c r="E532" s="28"/>
      <c r="F532" s="78"/>
      <c r="G532" s="78"/>
      <c r="H532" s="78"/>
      <c r="I532" s="135"/>
      <c r="J532" s="79">
        <f t="shared" si="19"/>
        <v>0</v>
      </c>
      <c r="K532" s="28"/>
      <c r="L532" s="112"/>
    </row>
    <row r="533" spans="1:12" s="12" customFormat="1" ht="24.95" customHeight="1" x14ac:dyDescent="0.2">
      <c r="A533" s="84"/>
      <c r="B533" s="83"/>
      <c r="C533" s="84"/>
      <c r="D533" s="82"/>
      <c r="E533" s="28"/>
      <c r="F533" s="78"/>
      <c r="G533" s="78"/>
      <c r="H533" s="78"/>
      <c r="I533" s="135"/>
      <c r="J533" s="79">
        <f t="shared" si="19"/>
        <v>0</v>
      </c>
      <c r="K533" s="28"/>
      <c r="L533" s="112"/>
    </row>
    <row r="534" spans="1:12" s="12" customFormat="1" ht="24.95" customHeight="1" x14ac:dyDescent="0.2">
      <c r="A534" s="84"/>
      <c r="B534" s="83"/>
      <c r="C534" s="84"/>
      <c r="D534" s="82"/>
      <c r="E534" s="28"/>
      <c r="F534" s="78"/>
      <c r="G534" s="78"/>
      <c r="H534" s="78"/>
      <c r="I534" s="135"/>
      <c r="J534" s="79">
        <f t="shared" si="19"/>
        <v>0</v>
      </c>
      <c r="K534" s="28"/>
      <c r="L534" s="112"/>
    </row>
    <row r="535" spans="1:12" s="12" customFormat="1" ht="24.95" customHeight="1" x14ac:dyDescent="0.2">
      <c r="A535" s="84"/>
      <c r="B535" s="83"/>
      <c r="C535" s="84"/>
      <c r="D535" s="82"/>
      <c r="E535" s="28"/>
      <c r="F535" s="78"/>
      <c r="G535" s="78"/>
      <c r="H535" s="78"/>
      <c r="I535" s="135"/>
      <c r="J535" s="79">
        <f t="shared" si="19"/>
        <v>0</v>
      </c>
      <c r="K535" s="28"/>
      <c r="L535" s="112"/>
    </row>
    <row r="536" spans="1:12" s="12" customFormat="1" ht="24.95" customHeight="1" x14ac:dyDescent="0.2">
      <c r="A536" s="84"/>
      <c r="B536" s="83"/>
      <c r="C536" s="84"/>
      <c r="D536" s="82"/>
      <c r="E536" s="28"/>
      <c r="F536" s="78"/>
      <c r="G536" s="78"/>
      <c r="H536" s="78"/>
      <c r="I536" s="135"/>
      <c r="J536" s="79">
        <f t="shared" si="19"/>
        <v>0</v>
      </c>
      <c r="K536" s="28"/>
      <c r="L536" s="112"/>
    </row>
    <row r="537" spans="1:12" s="12" customFormat="1" ht="24.95" customHeight="1" x14ac:dyDescent="0.2">
      <c r="A537" s="84"/>
      <c r="B537" s="83"/>
      <c r="C537" s="81"/>
      <c r="D537" s="82"/>
      <c r="E537" s="28"/>
      <c r="F537" s="78"/>
      <c r="G537" s="78"/>
      <c r="H537" s="78"/>
      <c r="I537" s="135"/>
      <c r="J537" s="79">
        <f t="shared" si="19"/>
        <v>0</v>
      </c>
      <c r="K537" s="28"/>
      <c r="L537" s="112"/>
    </row>
    <row r="538" spans="1:12" s="12" customFormat="1" ht="24.95" customHeight="1" x14ac:dyDescent="0.2">
      <c r="A538" s="84"/>
      <c r="B538" s="83"/>
      <c r="C538" s="84"/>
      <c r="D538" s="82"/>
      <c r="E538" s="28"/>
      <c r="F538" s="78"/>
      <c r="G538" s="78"/>
      <c r="H538" s="78"/>
      <c r="I538" s="135"/>
      <c r="J538" s="79">
        <f t="shared" si="19"/>
        <v>0</v>
      </c>
      <c r="K538" s="28"/>
      <c r="L538" s="112"/>
    </row>
    <row r="539" spans="1:12" s="12" customFormat="1" ht="24.95" customHeight="1" x14ac:dyDescent="0.2">
      <c r="A539" s="84"/>
      <c r="B539" s="83"/>
      <c r="C539" s="81"/>
      <c r="D539" s="82"/>
      <c r="E539" s="28"/>
      <c r="F539" s="78"/>
      <c r="G539" s="78"/>
      <c r="H539" s="78"/>
      <c r="I539" s="135"/>
      <c r="J539" s="79">
        <f t="shared" si="19"/>
        <v>0</v>
      </c>
      <c r="K539" s="28"/>
      <c r="L539" s="112"/>
    </row>
    <row r="540" spans="1:12" s="12" customFormat="1" ht="24.95" customHeight="1" x14ac:dyDescent="0.2">
      <c r="A540" s="84"/>
      <c r="B540" s="83"/>
      <c r="C540" s="81"/>
      <c r="D540" s="82"/>
      <c r="E540" s="28"/>
      <c r="F540" s="78"/>
      <c r="G540" s="78"/>
      <c r="H540" s="78"/>
      <c r="I540" s="135"/>
      <c r="J540" s="79">
        <f t="shared" si="19"/>
        <v>0</v>
      </c>
      <c r="K540" s="28"/>
      <c r="L540" s="112"/>
    </row>
    <row r="541" spans="1:12" s="12" customFormat="1" ht="24.95" customHeight="1" x14ac:dyDescent="0.2">
      <c r="A541" s="84"/>
      <c r="B541" s="83"/>
      <c r="C541" s="81"/>
      <c r="D541" s="82"/>
      <c r="E541" s="28"/>
      <c r="F541" s="78"/>
      <c r="G541" s="78"/>
      <c r="H541" s="78"/>
      <c r="I541" s="135"/>
      <c r="J541" s="79">
        <f t="shared" si="19"/>
        <v>0</v>
      </c>
      <c r="K541" s="28"/>
      <c r="L541" s="112"/>
    </row>
    <row r="542" spans="1:12" s="12" customFormat="1" ht="24.95" customHeight="1" x14ac:dyDescent="0.2">
      <c r="A542" s="84"/>
      <c r="B542" s="83"/>
      <c r="C542" s="81"/>
      <c r="D542" s="82"/>
      <c r="E542" s="28"/>
      <c r="F542" s="78"/>
      <c r="G542" s="78"/>
      <c r="H542" s="78"/>
      <c r="I542" s="135"/>
      <c r="J542" s="79">
        <f t="shared" si="19"/>
        <v>0</v>
      </c>
      <c r="K542" s="28"/>
      <c r="L542" s="112"/>
    </row>
    <row r="543" spans="1:12" s="12" customFormat="1" ht="24.95" customHeight="1" x14ac:dyDescent="0.2">
      <c r="A543" s="84"/>
      <c r="B543" s="83"/>
      <c r="C543" s="81"/>
      <c r="D543" s="82"/>
      <c r="E543" s="28"/>
      <c r="F543" s="78"/>
      <c r="G543" s="78"/>
      <c r="H543" s="78"/>
      <c r="I543" s="135"/>
      <c r="J543" s="79">
        <f t="shared" si="19"/>
        <v>0</v>
      </c>
      <c r="K543" s="28"/>
      <c r="L543" s="112"/>
    </row>
    <row r="544" spans="1:12" s="12" customFormat="1" ht="24.95" customHeight="1" x14ac:dyDescent="0.2">
      <c r="A544" s="84"/>
      <c r="B544" s="83"/>
      <c r="C544" s="81"/>
      <c r="D544" s="82"/>
      <c r="E544" s="28"/>
      <c r="F544" s="78"/>
      <c r="G544" s="78"/>
      <c r="H544" s="78"/>
      <c r="I544" s="135"/>
      <c r="J544" s="79">
        <f t="shared" si="19"/>
        <v>0</v>
      </c>
      <c r="K544" s="28"/>
      <c r="L544" s="112"/>
    </row>
    <row r="545" spans="1:12" s="12" customFormat="1" ht="24.95" customHeight="1" x14ac:dyDescent="0.2">
      <c r="A545" s="84"/>
      <c r="B545" s="91"/>
      <c r="C545" s="81"/>
      <c r="D545" s="82"/>
      <c r="E545" s="28"/>
      <c r="F545" s="78"/>
      <c r="G545" s="78"/>
      <c r="H545" s="78"/>
      <c r="I545" s="135"/>
      <c r="J545" s="79">
        <f t="shared" si="19"/>
        <v>0</v>
      </c>
      <c r="K545" s="28"/>
      <c r="L545" s="112"/>
    </row>
    <row r="546" spans="1:12" s="12" customFormat="1" ht="24.95" customHeight="1" x14ac:dyDescent="0.2">
      <c r="A546" s="84"/>
      <c r="B546" s="83"/>
      <c r="C546" s="81"/>
      <c r="D546" s="82"/>
      <c r="E546" s="28"/>
      <c r="F546" s="78"/>
      <c r="G546" s="78"/>
      <c r="H546" s="78"/>
      <c r="I546" s="135"/>
      <c r="J546" s="79">
        <f t="shared" si="19"/>
        <v>0</v>
      </c>
      <c r="K546" s="28"/>
      <c r="L546" s="112"/>
    </row>
    <row r="547" spans="1:12" s="12" customFormat="1" ht="24.95" customHeight="1" x14ac:dyDescent="0.2">
      <c r="A547" s="84"/>
      <c r="B547" s="83"/>
      <c r="C547" s="81"/>
      <c r="D547" s="82"/>
      <c r="E547" s="28"/>
      <c r="F547" s="78"/>
      <c r="G547" s="78"/>
      <c r="H547" s="78"/>
      <c r="I547" s="135"/>
      <c r="J547" s="79">
        <f t="shared" si="19"/>
        <v>0</v>
      </c>
      <c r="K547" s="28"/>
      <c r="L547" s="112"/>
    </row>
    <row r="548" spans="1:12" s="12" customFormat="1" ht="24.95" customHeight="1" x14ac:dyDescent="0.2">
      <c r="A548" s="84"/>
      <c r="B548" s="83"/>
      <c r="C548" s="81"/>
      <c r="D548" s="82"/>
      <c r="E548" s="28"/>
      <c r="F548" s="78"/>
      <c r="G548" s="78"/>
      <c r="H548" s="78"/>
      <c r="I548" s="135"/>
      <c r="J548" s="79">
        <f t="shared" si="19"/>
        <v>0</v>
      </c>
      <c r="K548" s="28"/>
      <c r="L548" s="112"/>
    </row>
    <row r="549" spans="1:12" s="12" customFormat="1" ht="24.95" customHeight="1" x14ac:dyDescent="0.2">
      <c r="A549" s="84"/>
      <c r="B549" s="83"/>
      <c r="C549" s="81"/>
      <c r="D549" s="82"/>
      <c r="E549" s="28"/>
      <c r="F549" s="78"/>
      <c r="G549" s="78"/>
      <c r="H549" s="78"/>
      <c r="I549" s="135"/>
      <c r="J549" s="79">
        <f t="shared" si="19"/>
        <v>0</v>
      </c>
      <c r="K549" s="28"/>
      <c r="L549" s="112"/>
    </row>
    <row r="550" spans="1:12" s="12" customFormat="1" ht="24.95" customHeight="1" x14ac:dyDescent="0.2">
      <c r="A550" s="84"/>
      <c r="B550" s="83"/>
      <c r="C550" s="84"/>
      <c r="D550" s="82"/>
      <c r="E550" s="28"/>
      <c r="F550" s="78"/>
      <c r="G550" s="78"/>
      <c r="H550" s="78"/>
      <c r="I550" s="135"/>
      <c r="J550" s="79">
        <f t="shared" si="19"/>
        <v>0</v>
      </c>
      <c r="K550" s="28"/>
      <c r="L550" s="112"/>
    </row>
    <row r="551" spans="1:12" s="12" customFormat="1" ht="24.95" customHeight="1" x14ac:dyDescent="0.2">
      <c r="A551" s="84"/>
      <c r="B551" s="83"/>
      <c r="C551" s="81"/>
      <c r="D551" s="82"/>
      <c r="E551" s="28"/>
      <c r="F551" s="78"/>
      <c r="G551" s="78"/>
      <c r="H551" s="78"/>
      <c r="I551" s="135"/>
      <c r="J551" s="79">
        <f t="shared" si="19"/>
        <v>0</v>
      </c>
      <c r="K551" s="28"/>
      <c r="L551" s="112"/>
    </row>
    <row r="552" spans="1:12" s="12" customFormat="1" ht="24.95" customHeight="1" x14ac:dyDescent="0.2">
      <c r="A552" s="84"/>
      <c r="B552" s="83"/>
      <c r="C552" s="81"/>
      <c r="D552" s="82"/>
      <c r="E552" s="28"/>
      <c r="F552" s="78"/>
      <c r="G552" s="78"/>
      <c r="H552" s="78"/>
      <c r="I552" s="135"/>
      <c r="J552" s="79">
        <f t="shared" si="19"/>
        <v>0</v>
      </c>
      <c r="K552" s="28"/>
      <c r="L552" s="112"/>
    </row>
    <row r="553" spans="1:12" s="12" customFormat="1" ht="24.95" customHeight="1" x14ac:dyDescent="0.2">
      <c r="A553" s="84"/>
      <c r="B553" s="83"/>
      <c r="C553" s="81"/>
      <c r="D553" s="82"/>
      <c r="E553" s="28"/>
      <c r="F553" s="78"/>
      <c r="G553" s="78"/>
      <c r="H553" s="78"/>
      <c r="I553" s="135"/>
      <c r="J553" s="79">
        <f t="shared" si="19"/>
        <v>0</v>
      </c>
      <c r="K553" s="28"/>
      <c r="L553" s="112"/>
    </row>
    <row r="554" spans="1:12" s="12" customFormat="1" ht="24.95" customHeight="1" x14ac:dyDescent="0.2">
      <c r="A554" s="84"/>
      <c r="B554" s="83"/>
      <c r="C554" s="81"/>
      <c r="D554" s="82"/>
      <c r="E554" s="28"/>
      <c r="F554" s="78"/>
      <c r="G554" s="78"/>
      <c r="H554" s="78"/>
      <c r="I554" s="135"/>
      <c r="J554" s="79">
        <f t="shared" si="19"/>
        <v>0</v>
      </c>
      <c r="K554" s="28"/>
      <c r="L554" s="112"/>
    </row>
    <row r="555" spans="1:12" s="12" customFormat="1" ht="24.95" customHeight="1" x14ac:dyDescent="0.2">
      <c r="A555" s="84"/>
      <c r="B555" s="83"/>
      <c r="C555" s="81"/>
      <c r="D555" s="82"/>
      <c r="E555" s="28"/>
      <c r="F555" s="78"/>
      <c r="G555" s="78"/>
      <c r="H555" s="78"/>
      <c r="I555" s="135"/>
      <c r="J555" s="79">
        <f t="shared" si="19"/>
        <v>0</v>
      </c>
      <c r="K555" s="28"/>
      <c r="L555" s="112"/>
    </row>
    <row r="556" spans="1:12" s="12" customFormat="1" ht="24.95" customHeight="1" x14ac:dyDescent="0.2">
      <c r="A556" s="84"/>
      <c r="B556" s="83"/>
      <c r="C556" s="81"/>
      <c r="D556" s="82"/>
      <c r="E556" s="28"/>
      <c r="F556" s="78"/>
      <c r="G556" s="78"/>
      <c r="H556" s="78"/>
      <c r="I556" s="135"/>
      <c r="J556" s="79">
        <f t="shared" si="19"/>
        <v>0</v>
      </c>
      <c r="K556" s="28"/>
      <c r="L556" s="112"/>
    </row>
    <row r="557" spans="1:12" s="12" customFormat="1" ht="24.95" customHeight="1" x14ac:dyDescent="0.2">
      <c r="A557" s="84"/>
      <c r="B557" s="83"/>
      <c r="C557" s="81"/>
      <c r="D557" s="82"/>
      <c r="E557" s="28"/>
      <c r="F557" s="78"/>
      <c r="G557" s="78"/>
      <c r="H557" s="78"/>
      <c r="I557" s="135"/>
      <c r="J557" s="79">
        <f t="shared" si="19"/>
        <v>0</v>
      </c>
      <c r="K557" s="28"/>
      <c r="L557" s="112"/>
    </row>
    <row r="558" spans="1:12" s="12" customFormat="1" ht="24.95" customHeight="1" x14ac:dyDescent="0.2">
      <c r="A558" s="84"/>
      <c r="B558" s="85"/>
      <c r="C558" s="81"/>
      <c r="D558" s="82"/>
      <c r="E558" s="28"/>
      <c r="F558" s="78"/>
      <c r="G558" s="78"/>
      <c r="H558" s="78"/>
      <c r="I558" s="135"/>
      <c r="J558" s="79">
        <f t="shared" si="19"/>
        <v>0</v>
      </c>
      <c r="K558" s="28"/>
      <c r="L558" s="112"/>
    </row>
    <row r="559" spans="1:12" s="12" customFormat="1" ht="24.95" customHeight="1" x14ac:dyDescent="0.2">
      <c r="A559" s="84"/>
      <c r="B559" s="83"/>
      <c r="C559" s="81"/>
      <c r="D559" s="82"/>
      <c r="E559" s="28"/>
      <c r="F559" s="78"/>
      <c r="G559" s="78"/>
      <c r="H559" s="78"/>
      <c r="I559" s="135"/>
      <c r="J559" s="79">
        <f t="shared" si="19"/>
        <v>0</v>
      </c>
      <c r="K559" s="28"/>
      <c r="L559" s="112"/>
    </row>
    <row r="560" spans="1:12" s="12" customFormat="1" ht="24.95" customHeight="1" x14ac:dyDescent="0.2">
      <c r="A560" s="84"/>
      <c r="B560" s="83"/>
      <c r="C560" s="84"/>
      <c r="D560" s="82"/>
      <c r="E560" s="28"/>
      <c r="F560" s="78"/>
      <c r="G560" s="78"/>
      <c r="H560" s="78"/>
      <c r="I560" s="135"/>
      <c r="J560" s="79">
        <f t="shared" si="19"/>
        <v>0</v>
      </c>
      <c r="K560" s="28"/>
      <c r="L560" s="112"/>
    </row>
    <row r="561" spans="1:12" s="12" customFormat="1" ht="24.95" customHeight="1" x14ac:dyDescent="0.2">
      <c r="A561" s="84"/>
      <c r="B561" s="83"/>
      <c r="C561" s="81"/>
      <c r="D561" s="82"/>
      <c r="E561" s="28"/>
      <c r="F561" s="78"/>
      <c r="G561" s="78"/>
      <c r="H561" s="78"/>
      <c r="I561" s="135"/>
      <c r="J561" s="79">
        <f t="shared" si="19"/>
        <v>0</v>
      </c>
      <c r="K561" s="28"/>
      <c r="L561" s="112"/>
    </row>
    <row r="562" spans="1:12" s="12" customFormat="1" ht="24.95" customHeight="1" x14ac:dyDescent="0.2">
      <c r="A562" s="84"/>
      <c r="B562" s="83"/>
      <c r="C562" s="81"/>
      <c r="D562" s="82"/>
      <c r="E562" s="28"/>
      <c r="F562" s="78"/>
      <c r="G562" s="78"/>
      <c r="H562" s="78"/>
      <c r="I562" s="135"/>
      <c r="J562" s="79">
        <f t="shared" si="19"/>
        <v>0</v>
      </c>
      <c r="K562" s="28"/>
      <c r="L562" s="112"/>
    </row>
    <row r="563" spans="1:12" s="12" customFormat="1" ht="24.95" customHeight="1" x14ac:dyDescent="0.2">
      <c r="A563" s="84"/>
      <c r="B563" s="83"/>
      <c r="C563" s="81"/>
      <c r="D563" s="82"/>
      <c r="E563" s="28"/>
      <c r="F563" s="78"/>
      <c r="G563" s="78"/>
      <c r="H563" s="78"/>
      <c r="I563" s="135"/>
      <c r="J563" s="79">
        <f t="shared" si="19"/>
        <v>0</v>
      </c>
      <c r="K563" s="28"/>
      <c r="L563" s="112"/>
    </row>
    <row r="564" spans="1:12" s="12" customFormat="1" ht="24.95" customHeight="1" x14ac:dyDescent="0.2">
      <c r="A564" s="84"/>
      <c r="B564" s="83"/>
      <c r="C564" s="81"/>
      <c r="D564" s="82"/>
      <c r="E564" s="28"/>
      <c r="F564" s="78"/>
      <c r="G564" s="78"/>
      <c r="H564" s="78"/>
      <c r="I564" s="135"/>
      <c r="J564" s="79">
        <f t="shared" si="19"/>
        <v>0</v>
      </c>
      <c r="K564" s="28"/>
      <c r="L564" s="112"/>
    </row>
    <row r="565" spans="1:12" s="12" customFormat="1" ht="24.95" customHeight="1" x14ac:dyDescent="0.2">
      <c r="A565" s="84"/>
      <c r="B565" s="83"/>
      <c r="C565" s="81"/>
      <c r="D565" s="82"/>
      <c r="E565" s="28"/>
      <c r="F565" s="78"/>
      <c r="G565" s="78"/>
      <c r="H565" s="78"/>
      <c r="I565" s="135"/>
      <c r="J565" s="79">
        <f t="shared" si="19"/>
        <v>0</v>
      </c>
      <c r="K565" s="28"/>
      <c r="L565" s="112"/>
    </row>
    <row r="566" spans="1:12" s="12" customFormat="1" ht="24.95" customHeight="1" x14ac:dyDescent="0.2">
      <c r="A566" s="84"/>
      <c r="B566" s="83"/>
      <c r="C566" s="81"/>
      <c r="D566" s="82"/>
      <c r="E566" s="28"/>
      <c r="F566" s="78"/>
      <c r="G566" s="78"/>
      <c r="H566" s="78"/>
      <c r="I566" s="135"/>
      <c r="J566" s="79">
        <f t="shared" ref="J566:J613" si="20">SUM(F566:H566)</f>
        <v>0</v>
      </c>
      <c r="K566" s="28"/>
      <c r="L566" s="112"/>
    </row>
    <row r="567" spans="1:12" s="12" customFormat="1" ht="24.95" customHeight="1" x14ac:dyDescent="0.2">
      <c r="A567" s="84"/>
      <c r="B567" s="83"/>
      <c r="C567" s="81"/>
      <c r="D567" s="82"/>
      <c r="E567" s="28"/>
      <c r="F567" s="78"/>
      <c r="G567" s="78"/>
      <c r="H567" s="78"/>
      <c r="I567" s="135"/>
      <c r="J567" s="79">
        <f t="shared" si="20"/>
        <v>0</v>
      </c>
      <c r="K567" s="28"/>
      <c r="L567" s="112"/>
    </row>
    <row r="568" spans="1:12" s="12" customFormat="1" ht="24.95" customHeight="1" x14ac:dyDescent="0.2">
      <c r="A568" s="84"/>
      <c r="B568" s="85"/>
      <c r="C568" s="81"/>
      <c r="D568" s="82"/>
      <c r="E568" s="28"/>
      <c r="F568" s="78"/>
      <c r="G568" s="78"/>
      <c r="H568" s="78"/>
      <c r="I568" s="135"/>
      <c r="J568" s="79">
        <f t="shared" si="20"/>
        <v>0</v>
      </c>
      <c r="K568" s="28"/>
      <c r="L568" s="112"/>
    </row>
    <row r="569" spans="1:12" s="12" customFormat="1" ht="24.95" customHeight="1" x14ac:dyDescent="0.2">
      <c r="A569" s="84"/>
      <c r="B569" s="83"/>
      <c r="C569" s="81"/>
      <c r="D569" s="82"/>
      <c r="E569" s="28"/>
      <c r="F569" s="78"/>
      <c r="G569" s="78"/>
      <c r="H569" s="78"/>
      <c r="I569" s="135"/>
      <c r="J569" s="79">
        <f t="shared" si="20"/>
        <v>0</v>
      </c>
      <c r="K569" s="28"/>
      <c r="L569" s="112"/>
    </row>
    <row r="570" spans="1:12" s="12" customFormat="1" ht="24.95" customHeight="1" x14ac:dyDescent="0.2">
      <c r="A570" s="84"/>
      <c r="B570" s="83"/>
      <c r="C570" s="81"/>
      <c r="D570" s="82"/>
      <c r="E570" s="28"/>
      <c r="F570" s="78"/>
      <c r="G570" s="78"/>
      <c r="H570" s="78"/>
      <c r="I570" s="135"/>
      <c r="J570" s="79">
        <f t="shared" si="20"/>
        <v>0</v>
      </c>
      <c r="K570" s="28"/>
      <c r="L570" s="112"/>
    </row>
    <row r="571" spans="1:12" s="12" customFormat="1" ht="24.95" customHeight="1" x14ac:dyDescent="0.2">
      <c r="A571" s="84"/>
      <c r="B571" s="85"/>
      <c r="C571" s="81"/>
      <c r="D571" s="82"/>
      <c r="E571" s="28"/>
      <c r="F571" s="78"/>
      <c r="G571" s="78"/>
      <c r="H571" s="78"/>
      <c r="I571" s="135"/>
      <c r="J571" s="79">
        <f t="shared" si="20"/>
        <v>0</v>
      </c>
      <c r="K571" s="28"/>
      <c r="L571" s="112"/>
    </row>
    <row r="572" spans="1:12" s="12" customFormat="1" ht="24.95" customHeight="1" x14ac:dyDescent="0.2">
      <c r="A572" s="84"/>
      <c r="B572" s="83"/>
      <c r="C572" s="81"/>
      <c r="D572" s="82"/>
      <c r="E572" s="28"/>
      <c r="F572" s="78"/>
      <c r="G572" s="78"/>
      <c r="H572" s="78"/>
      <c r="I572" s="135"/>
      <c r="J572" s="79">
        <f t="shared" si="20"/>
        <v>0</v>
      </c>
      <c r="K572" s="28"/>
      <c r="L572" s="112"/>
    </row>
    <row r="573" spans="1:12" s="12" customFormat="1" ht="24.95" customHeight="1" x14ac:dyDescent="0.2">
      <c r="A573" s="84"/>
      <c r="B573" s="83"/>
      <c r="C573" s="81"/>
      <c r="D573" s="82"/>
      <c r="E573" s="28"/>
      <c r="F573" s="78"/>
      <c r="G573" s="78"/>
      <c r="H573" s="78"/>
      <c r="I573" s="135"/>
      <c r="J573" s="79">
        <f t="shared" si="20"/>
        <v>0</v>
      </c>
      <c r="K573" s="28"/>
      <c r="L573" s="112"/>
    </row>
    <row r="574" spans="1:12" s="12" customFormat="1" ht="24.95" customHeight="1" x14ac:dyDescent="0.2">
      <c r="A574" s="84"/>
      <c r="B574" s="83"/>
      <c r="C574" s="84"/>
      <c r="D574" s="82"/>
      <c r="E574" s="28"/>
      <c r="F574" s="78"/>
      <c r="G574" s="78"/>
      <c r="H574" s="78"/>
      <c r="I574" s="135"/>
      <c r="J574" s="79">
        <f t="shared" si="20"/>
        <v>0</v>
      </c>
      <c r="K574" s="28"/>
      <c r="L574" s="112"/>
    </row>
    <row r="575" spans="1:12" s="12" customFormat="1" ht="24.95" customHeight="1" x14ac:dyDescent="0.2">
      <c r="A575" s="84"/>
      <c r="B575" s="83"/>
      <c r="C575" s="81"/>
      <c r="D575" s="82"/>
      <c r="E575" s="28"/>
      <c r="F575" s="78"/>
      <c r="G575" s="78"/>
      <c r="H575" s="78"/>
      <c r="I575" s="135"/>
      <c r="J575" s="79">
        <f t="shared" si="20"/>
        <v>0</v>
      </c>
      <c r="K575" s="28"/>
      <c r="L575" s="112"/>
    </row>
    <row r="576" spans="1:12" s="12" customFormat="1" ht="24.95" customHeight="1" x14ac:dyDescent="0.2">
      <c r="A576" s="84"/>
      <c r="B576" s="83"/>
      <c r="C576" s="81"/>
      <c r="D576" s="82"/>
      <c r="E576" s="28"/>
      <c r="F576" s="78"/>
      <c r="G576" s="78"/>
      <c r="H576" s="78"/>
      <c r="I576" s="135"/>
      <c r="J576" s="79">
        <f t="shared" si="20"/>
        <v>0</v>
      </c>
      <c r="K576" s="28"/>
      <c r="L576" s="112"/>
    </row>
    <row r="577" spans="1:12" s="12" customFormat="1" ht="24.95" customHeight="1" x14ac:dyDescent="0.2">
      <c r="A577" s="84"/>
      <c r="B577" s="83"/>
      <c r="C577" s="81"/>
      <c r="D577" s="82"/>
      <c r="E577" s="28"/>
      <c r="F577" s="78"/>
      <c r="G577" s="78"/>
      <c r="H577" s="78"/>
      <c r="I577" s="135"/>
      <c r="J577" s="79">
        <f t="shared" si="20"/>
        <v>0</v>
      </c>
      <c r="K577" s="28"/>
      <c r="L577" s="112"/>
    </row>
    <row r="578" spans="1:12" s="12" customFormat="1" ht="24.95" customHeight="1" x14ac:dyDescent="0.2">
      <c r="A578" s="84"/>
      <c r="B578" s="85"/>
      <c r="C578" s="81"/>
      <c r="D578" s="82"/>
      <c r="E578" s="28"/>
      <c r="F578" s="78"/>
      <c r="G578" s="78"/>
      <c r="H578" s="78"/>
      <c r="I578" s="135"/>
      <c r="J578" s="79">
        <f t="shared" si="20"/>
        <v>0</v>
      </c>
      <c r="K578" s="28"/>
      <c r="L578" s="112"/>
    </row>
    <row r="579" spans="1:12" s="12" customFormat="1" ht="24.95" customHeight="1" x14ac:dyDescent="0.2">
      <c r="A579" s="84"/>
      <c r="B579" s="83"/>
      <c r="C579" s="81"/>
      <c r="D579" s="82"/>
      <c r="E579" s="28"/>
      <c r="F579" s="78"/>
      <c r="G579" s="78"/>
      <c r="H579" s="78"/>
      <c r="I579" s="135"/>
      <c r="J579" s="79">
        <f t="shared" si="20"/>
        <v>0</v>
      </c>
      <c r="K579" s="28"/>
      <c r="L579" s="112"/>
    </row>
    <row r="580" spans="1:12" s="12" customFormat="1" ht="24.95" customHeight="1" x14ac:dyDescent="0.2">
      <c r="A580" s="84"/>
      <c r="B580" s="83"/>
      <c r="C580" s="81"/>
      <c r="D580" s="82"/>
      <c r="E580" s="28"/>
      <c r="F580" s="78"/>
      <c r="G580" s="78"/>
      <c r="H580" s="78"/>
      <c r="I580" s="135"/>
      <c r="J580" s="79">
        <f t="shared" si="20"/>
        <v>0</v>
      </c>
      <c r="K580" s="28"/>
      <c r="L580" s="112"/>
    </row>
    <row r="581" spans="1:12" s="12" customFormat="1" ht="24.95" customHeight="1" x14ac:dyDescent="0.2">
      <c r="A581" s="84"/>
      <c r="B581" s="83"/>
      <c r="C581" s="81"/>
      <c r="D581" s="82"/>
      <c r="E581" s="28"/>
      <c r="F581" s="78"/>
      <c r="G581" s="78"/>
      <c r="H581" s="78"/>
      <c r="I581" s="135"/>
      <c r="J581" s="79">
        <f t="shared" si="20"/>
        <v>0</v>
      </c>
      <c r="K581" s="28"/>
      <c r="L581" s="112"/>
    </row>
    <row r="582" spans="1:12" s="12" customFormat="1" ht="24.95" customHeight="1" x14ac:dyDescent="0.2">
      <c r="A582" s="84"/>
      <c r="B582" s="83"/>
      <c r="C582" s="81"/>
      <c r="D582" s="82"/>
      <c r="E582" s="28"/>
      <c r="F582" s="78"/>
      <c r="G582" s="78"/>
      <c r="H582" s="78"/>
      <c r="I582" s="135"/>
      <c r="J582" s="79">
        <f t="shared" si="20"/>
        <v>0</v>
      </c>
      <c r="K582" s="28"/>
      <c r="L582" s="112"/>
    </row>
    <row r="583" spans="1:12" s="12" customFormat="1" ht="24.95" customHeight="1" x14ac:dyDescent="0.2">
      <c r="A583" s="84"/>
      <c r="B583" s="83"/>
      <c r="C583" s="81"/>
      <c r="D583" s="82"/>
      <c r="E583" s="28"/>
      <c r="F583" s="78"/>
      <c r="G583" s="78"/>
      <c r="H583" s="78"/>
      <c r="I583" s="135"/>
      <c r="J583" s="79">
        <f t="shared" si="20"/>
        <v>0</v>
      </c>
      <c r="K583" s="28"/>
      <c r="L583" s="112"/>
    </row>
    <row r="584" spans="1:12" s="12" customFormat="1" ht="24.95" customHeight="1" x14ac:dyDescent="0.2">
      <c r="A584" s="84"/>
      <c r="B584" s="83"/>
      <c r="C584" s="81"/>
      <c r="D584" s="82"/>
      <c r="E584" s="28"/>
      <c r="F584" s="78"/>
      <c r="G584" s="78"/>
      <c r="H584" s="78"/>
      <c r="I584" s="135"/>
      <c r="J584" s="79">
        <f t="shared" si="20"/>
        <v>0</v>
      </c>
      <c r="K584" s="28"/>
      <c r="L584" s="112"/>
    </row>
    <row r="585" spans="1:12" s="12" customFormat="1" ht="24.95" customHeight="1" x14ac:dyDescent="0.2">
      <c r="A585" s="84"/>
      <c r="B585" s="83"/>
      <c r="C585" s="81"/>
      <c r="D585" s="82"/>
      <c r="E585" s="28"/>
      <c r="F585" s="78"/>
      <c r="G585" s="78"/>
      <c r="H585" s="78"/>
      <c r="I585" s="135"/>
      <c r="J585" s="79">
        <f t="shared" si="20"/>
        <v>0</v>
      </c>
      <c r="K585" s="28"/>
      <c r="L585" s="112"/>
    </row>
    <row r="586" spans="1:12" s="12" customFormat="1" ht="24.95" customHeight="1" x14ac:dyDescent="0.2">
      <c r="A586" s="84"/>
      <c r="B586" s="83"/>
      <c r="C586" s="81"/>
      <c r="D586" s="82"/>
      <c r="E586" s="28"/>
      <c r="F586" s="78"/>
      <c r="G586" s="78"/>
      <c r="H586" s="78"/>
      <c r="I586" s="135"/>
      <c r="J586" s="79">
        <f t="shared" si="20"/>
        <v>0</v>
      </c>
      <c r="K586" s="28"/>
      <c r="L586" s="112"/>
    </row>
    <row r="587" spans="1:12" s="12" customFormat="1" ht="24.95" customHeight="1" x14ac:dyDescent="0.2">
      <c r="A587" s="84"/>
      <c r="B587" s="83"/>
      <c r="C587" s="81"/>
      <c r="D587" s="82"/>
      <c r="E587" s="28"/>
      <c r="F587" s="78"/>
      <c r="G587" s="78"/>
      <c r="H587" s="78"/>
      <c r="I587" s="135"/>
      <c r="J587" s="79">
        <f t="shared" si="20"/>
        <v>0</v>
      </c>
      <c r="K587" s="28"/>
      <c r="L587" s="112"/>
    </row>
    <row r="588" spans="1:12" s="12" customFormat="1" ht="24.95" customHeight="1" x14ac:dyDescent="0.2">
      <c r="A588" s="84"/>
      <c r="B588" s="83"/>
      <c r="C588" s="81"/>
      <c r="D588" s="82"/>
      <c r="E588" s="28"/>
      <c r="F588" s="78"/>
      <c r="G588" s="78"/>
      <c r="H588" s="78"/>
      <c r="I588" s="135"/>
      <c r="J588" s="79">
        <f t="shared" si="20"/>
        <v>0</v>
      </c>
      <c r="K588" s="28"/>
      <c r="L588" s="112"/>
    </row>
    <row r="589" spans="1:12" s="12" customFormat="1" ht="24.95" customHeight="1" x14ac:dyDescent="0.2">
      <c r="A589" s="84"/>
      <c r="B589" s="83"/>
      <c r="C589" s="81"/>
      <c r="D589" s="82"/>
      <c r="E589" s="28"/>
      <c r="F589" s="78"/>
      <c r="G589" s="78"/>
      <c r="H589" s="78"/>
      <c r="I589" s="135"/>
      <c r="J589" s="79">
        <f t="shared" si="20"/>
        <v>0</v>
      </c>
      <c r="K589" s="28"/>
      <c r="L589" s="112"/>
    </row>
    <row r="590" spans="1:12" s="12" customFormat="1" ht="24.95" customHeight="1" x14ac:dyDescent="0.2">
      <c r="A590" s="84"/>
      <c r="B590" s="83"/>
      <c r="C590" s="81"/>
      <c r="D590" s="82"/>
      <c r="E590" s="28"/>
      <c r="F590" s="78"/>
      <c r="G590" s="78"/>
      <c r="H590" s="78"/>
      <c r="I590" s="135"/>
      <c r="J590" s="79">
        <f t="shared" si="20"/>
        <v>0</v>
      </c>
      <c r="K590" s="28"/>
      <c r="L590" s="112"/>
    </row>
    <row r="591" spans="1:12" s="12" customFormat="1" ht="24.95" customHeight="1" x14ac:dyDescent="0.2">
      <c r="A591" s="84"/>
      <c r="B591" s="83"/>
      <c r="C591" s="84"/>
      <c r="D591" s="82"/>
      <c r="E591" s="28"/>
      <c r="F591" s="78"/>
      <c r="G591" s="78"/>
      <c r="H591" s="78"/>
      <c r="I591" s="135"/>
      <c r="J591" s="79">
        <f t="shared" si="20"/>
        <v>0</v>
      </c>
      <c r="K591" s="28"/>
      <c r="L591" s="112"/>
    </row>
    <row r="592" spans="1:12" s="12" customFormat="1" ht="24.95" customHeight="1" x14ac:dyDescent="0.2">
      <c r="A592" s="84"/>
      <c r="B592" s="83"/>
      <c r="C592" s="81"/>
      <c r="D592" s="82"/>
      <c r="E592" s="28"/>
      <c r="F592" s="78"/>
      <c r="G592" s="78"/>
      <c r="H592" s="78"/>
      <c r="I592" s="135"/>
      <c r="J592" s="79">
        <f t="shared" si="20"/>
        <v>0</v>
      </c>
      <c r="K592" s="28"/>
      <c r="L592" s="112"/>
    </row>
    <row r="593" spans="1:12" s="12" customFormat="1" ht="24.95" customHeight="1" x14ac:dyDescent="0.2">
      <c r="A593" s="84"/>
      <c r="B593" s="83"/>
      <c r="C593" s="81"/>
      <c r="D593" s="82"/>
      <c r="E593" s="28"/>
      <c r="F593" s="78"/>
      <c r="G593" s="78"/>
      <c r="H593" s="78"/>
      <c r="I593" s="135"/>
      <c r="J593" s="79">
        <f t="shared" si="20"/>
        <v>0</v>
      </c>
      <c r="K593" s="28"/>
      <c r="L593" s="112"/>
    </row>
    <row r="594" spans="1:12" s="12" customFormat="1" ht="24.95" customHeight="1" x14ac:dyDescent="0.2">
      <c r="A594" s="84"/>
      <c r="B594" s="83"/>
      <c r="C594" s="81"/>
      <c r="D594" s="82"/>
      <c r="E594" s="28"/>
      <c r="F594" s="78"/>
      <c r="G594" s="78"/>
      <c r="H594" s="78"/>
      <c r="I594" s="135"/>
      <c r="J594" s="79">
        <f t="shared" si="20"/>
        <v>0</v>
      </c>
      <c r="K594" s="28"/>
      <c r="L594" s="112"/>
    </row>
    <row r="595" spans="1:12" s="12" customFormat="1" ht="24.95" customHeight="1" x14ac:dyDescent="0.2">
      <c r="A595" s="84"/>
      <c r="B595" s="83"/>
      <c r="C595" s="81"/>
      <c r="D595" s="82"/>
      <c r="E595" s="28"/>
      <c r="F595" s="78"/>
      <c r="G595" s="78"/>
      <c r="H595" s="78"/>
      <c r="I595" s="135"/>
      <c r="J595" s="79">
        <f t="shared" si="20"/>
        <v>0</v>
      </c>
      <c r="K595" s="28"/>
      <c r="L595" s="112"/>
    </row>
    <row r="596" spans="1:12" s="12" customFormat="1" ht="24.95" customHeight="1" x14ac:dyDescent="0.2">
      <c r="A596" s="84"/>
      <c r="B596" s="83"/>
      <c r="C596" s="81"/>
      <c r="D596" s="82"/>
      <c r="E596" s="28"/>
      <c r="F596" s="78"/>
      <c r="G596" s="78"/>
      <c r="H596" s="78"/>
      <c r="I596" s="135"/>
      <c r="J596" s="79">
        <f t="shared" si="20"/>
        <v>0</v>
      </c>
      <c r="K596" s="28"/>
      <c r="L596" s="112"/>
    </row>
    <row r="597" spans="1:12" s="12" customFormat="1" ht="24.95" customHeight="1" x14ac:dyDescent="0.2">
      <c r="A597" s="84"/>
      <c r="B597" s="83"/>
      <c r="C597" s="81"/>
      <c r="D597" s="82"/>
      <c r="E597" s="28"/>
      <c r="F597" s="78"/>
      <c r="G597" s="78"/>
      <c r="H597" s="78"/>
      <c r="I597" s="135"/>
      <c r="J597" s="79">
        <f t="shared" si="20"/>
        <v>0</v>
      </c>
      <c r="K597" s="28"/>
      <c r="L597" s="112"/>
    </row>
    <row r="598" spans="1:12" s="12" customFormat="1" ht="24.95" customHeight="1" x14ac:dyDescent="0.2">
      <c r="A598" s="84"/>
      <c r="B598" s="83"/>
      <c r="C598" s="81"/>
      <c r="D598" s="82"/>
      <c r="E598" s="28"/>
      <c r="F598" s="78"/>
      <c r="G598" s="78"/>
      <c r="H598" s="78"/>
      <c r="I598" s="135"/>
      <c r="J598" s="79">
        <f t="shared" si="20"/>
        <v>0</v>
      </c>
      <c r="K598" s="28"/>
      <c r="L598" s="112"/>
    </row>
    <row r="599" spans="1:12" s="12" customFormat="1" ht="24.95" customHeight="1" x14ac:dyDescent="0.2">
      <c r="A599" s="84"/>
      <c r="B599" s="83"/>
      <c r="C599" s="81"/>
      <c r="D599" s="82"/>
      <c r="E599" s="28"/>
      <c r="F599" s="78"/>
      <c r="G599" s="78"/>
      <c r="H599" s="78"/>
      <c r="I599" s="135"/>
      <c r="J599" s="79">
        <f t="shared" si="20"/>
        <v>0</v>
      </c>
      <c r="K599" s="28"/>
      <c r="L599" s="112"/>
    </row>
    <row r="600" spans="1:12" s="12" customFormat="1" ht="24.95" customHeight="1" x14ac:dyDescent="0.2">
      <c r="A600" s="84"/>
      <c r="B600" s="83"/>
      <c r="C600" s="81"/>
      <c r="D600" s="82"/>
      <c r="E600" s="28"/>
      <c r="F600" s="78"/>
      <c r="G600" s="78"/>
      <c r="H600" s="78"/>
      <c r="I600" s="135"/>
      <c r="J600" s="79">
        <f t="shared" si="20"/>
        <v>0</v>
      </c>
      <c r="K600" s="28"/>
      <c r="L600" s="112"/>
    </row>
    <row r="601" spans="1:12" s="12" customFormat="1" ht="24.95" customHeight="1" x14ac:dyDescent="0.2">
      <c r="A601" s="84"/>
      <c r="B601" s="83"/>
      <c r="C601" s="81"/>
      <c r="D601" s="82"/>
      <c r="E601" s="28"/>
      <c r="F601" s="78"/>
      <c r="G601" s="78"/>
      <c r="H601" s="78"/>
      <c r="I601" s="135"/>
      <c r="J601" s="79">
        <f t="shared" si="20"/>
        <v>0</v>
      </c>
      <c r="K601" s="28"/>
      <c r="L601" s="112"/>
    </row>
    <row r="602" spans="1:12" s="12" customFormat="1" ht="24.95" customHeight="1" x14ac:dyDescent="0.2">
      <c r="A602" s="84"/>
      <c r="B602" s="83"/>
      <c r="C602" s="81"/>
      <c r="D602" s="82"/>
      <c r="E602" s="28"/>
      <c r="F602" s="78"/>
      <c r="G602" s="78"/>
      <c r="H602" s="78"/>
      <c r="I602" s="135"/>
      <c r="J602" s="79">
        <f t="shared" si="20"/>
        <v>0</v>
      </c>
      <c r="K602" s="28"/>
      <c r="L602" s="112"/>
    </row>
    <row r="603" spans="1:12" s="12" customFormat="1" ht="24.95" customHeight="1" x14ac:dyDescent="0.2">
      <c r="A603" s="84"/>
      <c r="B603" s="83"/>
      <c r="C603" s="81"/>
      <c r="D603" s="82"/>
      <c r="E603" s="28"/>
      <c r="F603" s="78"/>
      <c r="G603" s="78"/>
      <c r="H603" s="78"/>
      <c r="I603" s="135"/>
      <c r="J603" s="79">
        <f t="shared" si="20"/>
        <v>0</v>
      </c>
      <c r="K603" s="28"/>
      <c r="L603" s="112"/>
    </row>
    <row r="604" spans="1:12" s="12" customFormat="1" ht="24.95" customHeight="1" x14ac:dyDescent="0.2">
      <c r="A604" s="84"/>
      <c r="B604" s="83"/>
      <c r="C604" s="81"/>
      <c r="D604" s="82"/>
      <c r="E604" s="28"/>
      <c r="F604" s="78"/>
      <c r="G604" s="78"/>
      <c r="H604" s="78"/>
      <c r="I604" s="135"/>
      <c r="J604" s="79">
        <f t="shared" si="20"/>
        <v>0</v>
      </c>
      <c r="K604" s="28"/>
      <c r="L604" s="112"/>
    </row>
    <row r="605" spans="1:12" s="12" customFormat="1" ht="24.95" customHeight="1" x14ac:dyDescent="0.2">
      <c r="A605" s="84"/>
      <c r="B605" s="83"/>
      <c r="C605" s="81"/>
      <c r="D605" s="82"/>
      <c r="E605" s="28"/>
      <c r="F605" s="78"/>
      <c r="G605" s="78"/>
      <c r="H605" s="78"/>
      <c r="I605" s="135"/>
      <c r="J605" s="79">
        <f t="shared" si="20"/>
        <v>0</v>
      </c>
      <c r="K605" s="28"/>
      <c r="L605" s="112"/>
    </row>
    <row r="606" spans="1:12" s="12" customFormat="1" ht="24.95" customHeight="1" x14ac:dyDescent="0.2">
      <c r="A606" s="84"/>
      <c r="B606" s="83"/>
      <c r="C606" s="81"/>
      <c r="D606" s="82"/>
      <c r="E606" s="28"/>
      <c r="F606" s="78"/>
      <c r="G606" s="78"/>
      <c r="H606" s="78"/>
      <c r="I606" s="135"/>
      <c r="J606" s="79">
        <f t="shared" si="20"/>
        <v>0</v>
      </c>
      <c r="K606" s="28"/>
      <c r="L606" s="112"/>
    </row>
    <row r="607" spans="1:12" s="12" customFormat="1" ht="24.95" customHeight="1" x14ac:dyDescent="0.2">
      <c r="A607" s="84"/>
      <c r="B607" s="83"/>
      <c r="C607" s="81"/>
      <c r="D607" s="82"/>
      <c r="E607" s="28"/>
      <c r="F607" s="78"/>
      <c r="G607" s="78"/>
      <c r="H607" s="78"/>
      <c r="I607" s="135"/>
      <c r="J607" s="79">
        <f t="shared" si="20"/>
        <v>0</v>
      </c>
      <c r="K607" s="28"/>
      <c r="L607" s="112"/>
    </row>
    <row r="608" spans="1:12" s="12" customFormat="1" ht="24.95" customHeight="1" x14ac:dyDescent="0.2">
      <c r="A608" s="84"/>
      <c r="B608" s="83"/>
      <c r="C608" s="84"/>
      <c r="D608" s="82"/>
      <c r="E608" s="28"/>
      <c r="F608" s="78"/>
      <c r="G608" s="78"/>
      <c r="H608" s="78"/>
      <c r="I608" s="135"/>
      <c r="J608" s="79">
        <f t="shared" si="20"/>
        <v>0</v>
      </c>
      <c r="K608" s="28"/>
      <c r="L608" s="112"/>
    </row>
    <row r="609" spans="1:12" s="12" customFormat="1" ht="24.95" customHeight="1" x14ac:dyDescent="0.2">
      <c r="A609" s="84"/>
      <c r="B609" s="83"/>
      <c r="C609" s="84"/>
      <c r="D609" s="82"/>
      <c r="E609" s="28"/>
      <c r="F609" s="78"/>
      <c r="G609" s="78"/>
      <c r="H609" s="78"/>
      <c r="I609" s="135"/>
      <c r="J609" s="79">
        <f t="shared" si="20"/>
        <v>0</v>
      </c>
      <c r="K609" s="28"/>
      <c r="L609" s="112"/>
    </row>
    <row r="610" spans="1:12" s="12" customFormat="1" ht="24.95" customHeight="1" x14ac:dyDescent="0.2">
      <c r="A610" s="84"/>
      <c r="B610" s="83"/>
      <c r="C610" s="81"/>
      <c r="D610" s="82"/>
      <c r="E610" s="28"/>
      <c r="F610" s="78"/>
      <c r="G610" s="78"/>
      <c r="H610" s="78"/>
      <c r="I610" s="135"/>
      <c r="J610" s="79">
        <f t="shared" si="20"/>
        <v>0</v>
      </c>
      <c r="K610" s="28"/>
      <c r="L610" s="112"/>
    </row>
    <row r="611" spans="1:12" s="12" customFormat="1" ht="24.95" customHeight="1" x14ac:dyDescent="0.2">
      <c r="A611" s="84"/>
      <c r="B611" s="83"/>
      <c r="C611" s="84"/>
      <c r="D611" s="82"/>
      <c r="E611" s="28"/>
      <c r="F611" s="78"/>
      <c r="G611" s="78"/>
      <c r="H611" s="78"/>
      <c r="I611" s="135"/>
      <c r="J611" s="79">
        <f t="shared" si="20"/>
        <v>0</v>
      </c>
      <c r="K611" s="28"/>
      <c r="L611" s="112"/>
    </row>
    <row r="612" spans="1:12" s="12" customFormat="1" ht="24.95" customHeight="1" x14ac:dyDescent="0.2">
      <c r="A612" s="84"/>
      <c r="B612" s="83"/>
      <c r="C612" s="81"/>
      <c r="D612" s="82"/>
      <c r="E612" s="28"/>
      <c r="F612" s="78"/>
      <c r="G612" s="78"/>
      <c r="H612" s="78"/>
      <c r="I612" s="135"/>
      <c r="J612" s="79">
        <f t="shared" si="20"/>
        <v>0</v>
      </c>
      <c r="K612" s="28"/>
      <c r="L612" s="112"/>
    </row>
    <row r="613" spans="1:12" ht="24.95" customHeight="1" thickBot="1" x14ac:dyDescent="0.25">
      <c r="A613" s="92"/>
      <c r="B613" s="85"/>
      <c r="C613" s="84"/>
      <c r="D613" s="93"/>
      <c r="E613" s="94"/>
      <c r="F613" s="95"/>
      <c r="G613" s="95"/>
      <c r="H613" s="95"/>
      <c r="I613" s="135"/>
      <c r="J613" s="79">
        <f t="shared" si="20"/>
        <v>0</v>
      </c>
      <c r="K613" s="28"/>
    </row>
    <row r="614" spans="1:12" ht="24.95" customHeight="1" thickTop="1" thickBot="1" x14ac:dyDescent="0.25">
      <c r="A614" s="150" t="s">
        <v>1</v>
      </c>
      <c r="B614" s="151"/>
      <c r="C614" s="96"/>
      <c r="D614" s="96"/>
      <c r="E614" s="97">
        <f>SUM(E3:E613)</f>
        <v>727</v>
      </c>
      <c r="F614" s="98">
        <f>SUM(F3:F613)</f>
        <v>22181</v>
      </c>
      <c r="G614" s="98">
        <f>SUM(G3:G613)</f>
        <v>0</v>
      </c>
      <c r="H614" s="98">
        <f>SUM(H3:H613)</f>
        <v>0</v>
      </c>
      <c r="I614" s="98"/>
      <c r="J614" s="99">
        <f>SUM(J3:J613)</f>
        <v>22181</v>
      </c>
      <c r="K614" s="28"/>
    </row>
    <row r="615" spans="1:12" ht="24.95" customHeight="1" thickTop="1" x14ac:dyDescent="0.2">
      <c r="A615" s="100"/>
      <c r="B615" s="101"/>
      <c r="C615" s="100"/>
      <c r="D615" s="100"/>
      <c r="E615" s="100"/>
      <c r="F615" s="102"/>
      <c r="G615" s="102"/>
      <c r="H615" s="102"/>
      <c r="I615" s="102"/>
      <c r="J615" s="103"/>
      <c r="K615" s="28"/>
    </row>
    <row r="616" spans="1:12" ht="24.95" customHeight="1" x14ac:dyDescent="0.2">
      <c r="A616" s="100"/>
      <c r="B616" s="101"/>
      <c r="C616" s="100"/>
      <c r="D616" s="100"/>
      <c r="E616" s="100"/>
      <c r="F616" s="102"/>
      <c r="G616" s="102"/>
      <c r="H616" s="102"/>
      <c r="I616" s="102"/>
      <c r="J616" s="103"/>
      <c r="K616" s="28"/>
    </row>
    <row r="617" spans="1:12" ht="24.95" customHeight="1" x14ac:dyDescent="0.2">
      <c r="A617" s="100"/>
      <c r="B617" s="101"/>
      <c r="C617" s="100"/>
      <c r="D617" s="100"/>
      <c r="E617" s="100"/>
      <c r="F617" s="102"/>
      <c r="G617" s="102"/>
      <c r="H617" s="102"/>
      <c r="I617" s="102"/>
      <c r="J617" s="103"/>
      <c r="K617" s="28"/>
    </row>
    <row r="618" spans="1:12" ht="24.95" customHeight="1" x14ac:dyDescent="0.2">
      <c r="A618" s="100"/>
      <c r="B618" s="101"/>
      <c r="C618" s="100"/>
      <c r="D618" s="100"/>
      <c r="E618" s="100"/>
      <c r="F618" s="102"/>
      <c r="G618" s="102"/>
      <c r="H618" s="102"/>
      <c r="I618" s="102"/>
      <c r="J618" s="103"/>
      <c r="K618" s="28"/>
    </row>
    <row r="619" spans="1:12" ht="24.95" customHeight="1" x14ac:dyDescent="0.2">
      <c r="A619" s="100"/>
      <c r="B619" s="101"/>
      <c r="C619" s="100"/>
      <c r="D619" s="100"/>
      <c r="E619" s="100"/>
      <c r="F619" s="102"/>
      <c r="G619" s="102"/>
      <c r="H619" s="102"/>
      <c r="I619" s="102"/>
      <c r="J619" s="103"/>
      <c r="K619" s="28"/>
    </row>
    <row r="620" spans="1:12" ht="24.95" customHeight="1" x14ac:dyDescent="0.2">
      <c r="A620" s="100"/>
      <c r="B620" s="101"/>
      <c r="C620" s="100"/>
      <c r="D620" s="100"/>
      <c r="E620" s="100"/>
      <c r="F620" s="102"/>
      <c r="G620" s="102"/>
      <c r="H620" s="102"/>
      <c r="I620" s="102"/>
      <c r="J620" s="103"/>
      <c r="K620" s="28"/>
    </row>
    <row r="621" spans="1:12" ht="24.95" customHeight="1" x14ac:dyDescent="0.2">
      <c r="A621" s="100"/>
      <c r="B621" s="101"/>
      <c r="C621" s="100"/>
      <c r="D621" s="100"/>
      <c r="E621" s="100"/>
      <c r="F621" s="102"/>
      <c r="G621" s="102"/>
      <c r="H621" s="102"/>
      <c r="I621" s="102"/>
      <c r="J621" s="103"/>
      <c r="K621" s="28"/>
    </row>
    <row r="622" spans="1:12" ht="24.95" customHeight="1" x14ac:dyDescent="0.2">
      <c r="A622" s="100"/>
      <c r="B622" s="101"/>
      <c r="C622" s="100"/>
      <c r="D622" s="100"/>
      <c r="E622" s="100"/>
      <c r="F622" s="102"/>
      <c r="G622" s="102"/>
      <c r="H622" s="102"/>
      <c r="I622" s="102"/>
      <c r="J622" s="103"/>
      <c r="K622" s="28"/>
    </row>
    <row r="623" spans="1:12" ht="24.95" customHeight="1" x14ac:dyDescent="0.2">
      <c r="A623" s="100"/>
      <c r="B623" s="101"/>
      <c r="C623" s="100"/>
      <c r="D623" s="100"/>
      <c r="E623" s="100"/>
      <c r="F623" s="102"/>
      <c r="G623" s="102"/>
      <c r="H623" s="102"/>
      <c r="I623" s="102"/>
      <c r="J623" s="103"/>
      <c r="K623" s="28"/>
    </row>
    <row r="624" spans="1:12" ht="24.95" customHeight="1" x14ac:dyDescent="0.2">
      <c r="A624" s="100"/>
      <c r="B624" s="101"/>
      <c r="C624" s="100"/>
      <c r="D624" s="100"/>
      <c r="E624" s="100"/>
      <c r="F624" s="102"/>
      <c r="G624" s="102"/>
      <c r="H624" s="102"/>
      <c r="I624" s="102"/>
      <c r="J624" s="103"/>
      <c r="K624" s="28"/>
    </row>
    <row r="625" spans="1:16" ht="24.95" customHeight="1" x14ac:dyDescent="0.2">
      <c r="A625" s="100"/>
      <c r="B625" s="101"/>
      <c r="C625" s="100"/>
      <c r="D625" s="100"/>
      <c r="E625" s="100"/>
      <c r="F625" s="102"/>
      <c r="G625" s="102"/>
      <c r="H625" s="102"/>
      <c r="I625" s="102"/>
      <c r="J625" s="103"/>
      <c r="K625" s="28"/>
    </row>
    <row r="626" spans="1:16" ht="24.95" customHeight="1" x14ac:dyDescent="0.2">
      <c r="A626" s="100"/>
      <c r="B626" s="101"/>
      <c r="C626" s="100"/>
      <c r="D626" s="100"/>
      <c r="E626" s="100"/>
      <c r="F626" s="102"/>
      <c r="G626" s="102"/>
      <c r="H626" s="102"/>
      <c r="I626" s="102"/>
      <c r="J626" s="103"/>
      <c r="K626" s="28"/>
    </row>
    <row r="627" spans="1:16" ht="24.95" customHeight="1" x14ac:dyDescent="0.2">
      <c r="A627" s="100"/>
      <c r="B627" s="101"/>
      <c r="C627" s="100"/>
      <c r="D627" s="100"/>
      <c r="E627" s="100"/>
      <c r="F627" s="102"/>
      <c r="G627" s="102"/>
      <c r="H627" s="102"/>
      <c r="I627" s="102"/>
      <c r="J627" s="103"/>
      <c r="K627" s="28"/>
    </row>
    <row r="628" spans="1:16" ht="24.95" customHeight="1" x14ac:dyDescent="0.2">
      <c r="A628" s="100"/>
      <c r="B628" s="101"/>
      <c r="C628" s="100"/>
      <c r="D628" s="100"/>
      <c r="E628" s="100"/>
      <c r="F628" s="102"/>
      <c r="G628" s="102"/>
      <c r="H628" s="102"/>
      <c r="I628" s="102"/>
      <c r="J628" s="103"/>
      <c r="K628" s="28"/>
    </row>
    <row r="629" spans="1:16" ht="24.95" customHeight="1" x14ac:dyDescent="0.2">
      <c r="A629" s="100"/>
      <c r="B629" s="101"/>
      <c r="C629" s="100"/>
      <c r="D629" s="100"/>
      <c r="E629" s="100"/>
      <c r="F629" s="102"/>
      <c r="G629" s="102"/>
      <c r="H629" s="102"/>
      <c r="I629" s="102"/>
      <c r="J629" s="103"/>
      <c r="K629" s="28"/>
    </row>
    <row r="630" spans="1:16" ht="24.95" customHeight="1" x14ac:dyDescent="0.2">
      <c r="A630" s="100"/>
      <c r="B630" s="101"/>
      <c r="C630" s="100"/>
      <c r="D630" s="100"/>
      <c r="E630" s="100"/>
      <c r="F630" s="102"/>
      <c r="G630" s="102"/>
      <c r="H630" s="102"/>
      <c r="I630" s="102"/>
      <c r="J630" s="103"/>
      <c r="K630" s="28"/>
    </row>
    <row r="631" spans="1:16" ht="24.95" customHeight="1" x14ac:dyDescent="0.2">
      <c r="A631" s="100"/>
      <c r="B631" s="101"/>
      <c r="C631" s="100"/>
      <c r="D631" s="100"/>
      <c r="E631" s="100"/>
      <c r="F631" s="102"/>
      <c r="G631" s="102"/>
      <c r="H631" s="102"/>
      <c r="I631" s="102"/>
      <c r="J631" s="103"/>
      <c r="K631" s="28"/>
    </row>
    <row r="632" spans="1:16" ht="24.95" customHeight="1" x14ac:dyDescent="0.2">
      <c r="A632" s="100"/>
      <c r="B632" s="101"/>
      <c r="C632" s="100"/>
      <c r="D632" s="100"/>
      <c r="E632" s="100"/>
      <c r="F632" s="102"/>
      <c r="G632" s="102"/>
      <c r="H632" s="102"/>
      <c r="I632" s="102"/>
      <c r="J632" s="103"/>
      <c r="K632" s="28"/>
    </row>
    <row r="633" spans="1:16" ht="24.95" customHeight="1" x14ac:dyDescent="0.2">
      <c r="A633" s="100"/>
      <c r="B633" s="101"/>
      <c r="C633" s="100"/>
      <c r="D633" s="100"/>
      <c r="E633" s="100"/>
      <c r="F633" s="102"/>
      <c r="G633" s="102"/>
      <c r="H633" s="102"/>
      <c r="I633" s="102"/>
      <c r="J633" s="103"/>
      <c r="K633" s="28"/>
    </row>
    <row r="634" spans="1:16" ht="24.95" customHeight="1" x14ac:dyDescent="0.2">
      <c r="A634" s="100"/>
      <c r="B634" s="101"/>
      <c r="C634" s="100"/>
      <c r="D634" s="100"/>
      <c r="E634" s="100"/>
      <c r="F634" s="102"/>
      <c r="G634" s="102"/>
      <c r="H634" s="102"/>
      <c r="I634" s="102"/>
      <c r="J634" s="103"/>
      <c r="K634" s="28"/>
    </row>
    <row r="635" spans="1:16" ht="24.95" customHeight="1" x14ac:dyDescent="0.2">
      <c r="A635" s="100"/>
      <c r="B635" s="101"/>
      <c r="C635" s="100"/>
      <c r="D635" s="100"/>
      <c r="E635" s="100"/>
      <c r="F635" s="102"/>
      <c r="G635" s="102"/>
      <c r="H635" s="102"/>
      <c r="I635" s="102"/>
      <c r="J635" s="103"/>
      <c r="K635" s="28"/>
    </row>
    <row r="636" spans="1:16" ht="24.95" customHeight="1" x14ac:dyDescent="0.2">
      <c r="A636" s="100"/>
      <c r="B636" s="101"/>
      <c r="C636" s="100"/>
      <c r="D636" s="100"/>
      <c r="E636" s="100"/>
      <c r="F636" s="102"/>
      <c r="G636" s="102"/>
      <c r="H636" s="102"/>
      <c r="I636" s="102"/>
      <c r="J636" s="103"/>
      <c r="K636" s="28"/>
    </row>
    <row r="637" spans="1:16" ht="24.95" customHeight="1" x14ac:dyDescent="0.2">
      <c r="A637" s="100"/>
      <c r="B637" s="101"/>
      <c r="C637" s="100"/>
      <c r="D637" s="100"/>
      <c r="E637" s="100"/>
      <c r="F637" s="102"/>
      <c r="G637" s="102"/>
      <c r="H637" s="102"/>
      <c r="I637" s="102"/>
      <c r="J637" s="103"/>
      <c r="K637" s="28"/>
      <c r="L637" s="100"/>
      <c r="M637"/>
      <c r="N637"/>
      <c r="O637"/>
      <c r="P637"/>
    </row>
    <row r="638" spans="1:16" ht="24.95" customHeight="1" x14ac:dyDescent="0.2">
      <c r="A638" s="100"/>
      <c r="B638" s="101"/>
      <c r="C638" s="100"/>
      <c r="D638" s="100"/>
      <c r="E638" s="100"/>
      <c r="F638" s="102"/>
      <c r="G638" s="102"/>
      <c r="H638" s="102"/>
      <c r="I638" s="102"/>
      <c r="J638" s="103"/>
      <c r="K638" s="28"/>
      <c r="L638" s="100"/>
      <c r="M638"/>
      <c r="N638"/>
      <c r="O638"/>
      <c r="P638"/>
    </row>
    <row r="639" spans="1:16" ht="24.95" customHeight="1" x14ac:dyDescent="0.2">
      <c r="A639" s="100"/>
      <c r="B639" s="101"/>
      <c r="C639" s="100"/>
      <c r="D639" s="100"/>
      <c r="E639" s="100"/>
      <c r="F639" s="102"/>
      <c r="G639" s="102"/>
      <c r="H639" s="102"/>
      <c r="I639" s="102"/>
      <c r="J639" s="103"/>
      <c r="K639" s="28"/>
      <c r="L639" s="100"/>
      <c r="M639"/>
      <c r="N639"/>
      <c r="O639"/>
      <c r="P639"/>
    </row>
    <row r="640" spans="1:16" ht="24.95" customHeight="1" x14ac:dyDescent="0.2">
      <c r="A640" s="100"/>
      <c r="B640" s="101"/>
      <c r="C640" s="100"/>
      <c r="D640" s="100"/>
      <c r="E640" s="100"/>
      <c r="F640" s="102"/>
      <c r="G640" s="102"/>
      <c r="H640" s="102"/>
      <c r="I640" s="102"/>
      <c r="J640" s="103"/>
      <c r="K640" s="28"/>
      <c r="L640" s="100"/>
      <c r="M640"/>
      <c r="N640"/>
      <c r="O640"/>
      <c r="P640"/>
    </row>
    <row r="641" spans="1:16" ht="24.95" customHeight="1" x14ac:dyDescent="0.2">
      <c r="A641" s="100"/>
      <c r="B641" s="101"/>
      <c r="C641" s="100"/>
      <c r="D641" s="100"/>
      <c r="E641" s="100"/>
      <c r="F641" s="102"/>
      <c r="G641" s="102"/>
      <c r="H641" s="102"/>
      <c r="I641" s="102"/>
      <c r="J641" s="103"/>
      <c r="K641" s="28"/>
      <c r="L641" s="100"/>
      <c r="M641"/>
      <c r="N641"/>
      <c r="O641"/>
      <c r="P641"/>
    </row>
    <row r="642" spans="1:16" ht="24.95" customHeight="1" x14ac:dyDescent="0.2">
      <c r="A642" s="100"/>
      <c r="B642" s="101"/>
      <c r="C642" s="100"/>
      <c r="D642" s="100"/>
      <c r="E642" s="100"/>
      <c r="F642" s="102"/>
      <c r="G642" s="102"/>
      <c r="H642" s="102"/>
      <c r="I642" s="102"/>
      <c r="J642" s="103"/>
      <c r="K642" s="28"/>
      <c r="L642" s="100"/>
      <c r="M642"/>
      <c r="N642"/>
      <c r="O642"/>
      <c r="P642"/>
    </row>
    <row r="643" spans="1:16" ht="24.95" customHeight="1" x14ac:dyDescent="0.2">
      <c r="A643" s="100"/>
      <c r="B643" s="101"/>
      <c r="C643" s="100"/>
      <c r="D643" s="100"/>
      <c r="E643" s="100"/>
      <c r="F643" s="102"/>
      <c r="G643" s="102"/>
      <c r="H643" s="102"/>
      <c r="I643" s="102"/>
      <c r="J643" s="103"/>
      <c r="K643" s="28"/>
      <c r="L643" s="100"/>
      <c r="M643"/>
      <c r="N643"/>
      <c r="O643"/>
      <c r="P643"/>
    </row>
    <row r="644" spans="1:16" ht="24.95" customHeight="1" x14ac:dyDescent="0.2">
      <c r="A644" s="100"/>
      <c r="B644" s="101"/>
      <c r="C644" s="100"/>
      <c r="D644" s="100"/>
      <c r="E644" s="100"/>
      <c r="F644" s="102"/>
      <c r="G644" s="102"/>
      <c r="H644" s="102"/>
      <c r="I644" s="102"/>
      <c r="J644" s="103"/>
      <c r="K644" s="28"/>
      <c r="L644" s="100"/>
      <c r="M644"/>
      <c r="N644"/>
      <c r="O644"/>
      <c r="P644"/>
    </row>
    <row r="645" spans="1:16" ht="24.95" customHeight="1" x14ac:dyDescent="0.2">
      <c r="A645" s="100"/>
      <c r="B645" s="101"/>
      <c r="C645" s="100"/>
      <c r="D645" s="100"/>
      <c r="E645" s="100"/>
      <c r="F645" s="102"/>
      <c r="G645" s="102"/>
      <c r="H645" s="102"/>
      <c r="I645" s="102"/>
      <c r="J645" s="103"/>
      <c r="K645" s="28"/>
      <c r="L645" s="100"/>
      <c r="M645"/>
      <c r="N645"/>
      <c r="O645"/>
      <c r="P645"/>
    </row>
    <row r="646" spans="1:16" ht="24.95" customHeight="1" x14ac:dyDescent="0.2">
      <c r="A646" s="100"/>
      <c r="B646" s="101"/>
      <c r="C646" s="100"/>
      <c r="D646" s="100"/>
      <c r="E646" s="100"/>
      <c r="F646" s="102"/>
      <c r="G646" s="102"/>
      <c r="H646" s="102"/>
      <c r="I646" s="102"/>
      <c r="J646" s="103"/>
      <c r="K646" s="28"/>
      <c r="L646" s="100"/>
      <c r="M646"/>
      <c r="N646"/>
      <c r="O646"/>
      <c r="P646"/>
    </row>
    <row r="647" spans="1:16" ht="24.95" customHeight="1" x14ac:dyDescent="0.2">
      <c r="A647" s="100"/>
      <c r="B647" s="101"/>
      <c r="C647" s="100"/>
      <c r="D647" s="100"/>
      <c r="E647" s="100"/>
      <c r="F647" s="102"/>
      <c r="G647" s="102"/>
      <c r="H647" s="102"/>
      <c r="I647" s="102"/>
      <c r="J647" s="103"/>
      <c r="K647" s="28"/>
      <c r="L647" s="100"/>
      <c r="M647"/>
      <c r="N647"/>
      <c r="O647"/>
      <c r="P647"/>
    </row>
    <row r="648" spans="1:16" ht="24.95" customHeight="1" x14ac:dyDescent="0.2">
      <c r="A648" s="100"/>
      <c r="B648" s="101"/>
      <c r="C648" s="100"/>
      <c r="D648" s="100"/>
      <c r="E648" s="100"/>
      <c r="F648" s="102"/>
      <c r="G648" s="102"/>
      <c r="H648" s="102"/>
      <c r="I648" s="102"/>
      <c r="J648" s="103"/>
      <c r="K648" s="28"/>
      <c r="L648" s="100"/>
      <c r="M648"/>
      <c r="N648"/>
      <c r="O648"/>
      <c r="P648"/>
    </row>
    <row r="649" spans="1:16" ht="24.95" customHeight="1" x14ac:dyDescent="0.2">
      <c r="A649" s="100"/>
      <c r="B649" s="101"/>
      <c r="C649" s="100"/>
      <c r="D649" s="100"/>
      <c r="E649" s="100"/>
      <c r="F649" s="102"/>
      <c r="G649" s="102"/>
      <c r="H649" s="102"/>
      <c r="I649" s="102"/>
      <c r="J649" s="103"/>
      <c r="K649" s="28"/>
      <c r="L649" s="100"/>
      <c r="M649"/>
      <c r="N649"/>
      <c r="O649"/>
      <c r="P649"/>
    </row>
    <row r="650" spans="1:16" ht="24.95" customHeight="1" x14ac:dyDescent="0.2">
      <c r="A650" s="100"/>
      <c r="B650" s="101"/>
      <c r="C650" s="100"/>
      <c r="D650" s="100"/>
      <c r="E650" s="100"/>
      <c r="F650" s="102"/>
      <c r="G650" s="102"/>
      <c r="H650" s="102"/>
      <c r="I650" s="102"/>
      <c r="J650" s="103"/>
      <c r="K650" s="28"/>
      <c r="L650" s="100"/>
      <c r="M650"/>
      <c r="N650"/>
      <c r="O650"/>
      <c r="P650"/>
    </row>
    <row r="651" spans="1:16" ht="24.95" customHeight="1" x14ac:dyDescent="0.2">
      <c r="A651" s="100"/>
      <c r="B651" s="101"/>
      <c r="C651" s="100"/>
      <c r="D651" s="100"/>
      <c r="E651" s="100"/>
      <c r="F651" s="102"/>
      <c r="G651" s="102"/>
      <c r="H651" s="102"/>
      <c r="I651" s="102"/>
      <c r="J651" s="103"/>
      <c r="K651" s="28"/>
      <c r="L651" s="100"/>
      <c r="M651"/>
      <c r="N651"/>
      <c r="O651"/>
      <c r="P651"/>
    </row>
    <row r="652" spans="1:16" ht="24.95" customHeight="1" x14ac:dyDescent="0.2">
      <c r="A652" s="100"/>
      <c r="B652" s="101"/>
      <c r="C652" s="100"/>
      <c r="D652" s="100"/>
      <c r="E652" s="100"/>
      <c r="F652" s="102"/>
      <c r="G652" s="102"/>
      <c r="H652" s="102"/>
      <c r="I652" s="102"/>
      <c r="J652" s="103"/>
      <c r="K652" s="28"/>
      <c r="L652" s="100"/>
      <c r="M652"/>
      <c r="N652"/>
      <c r="O652"/>
      <c r="P652"/>
    </row>
    <row r="653" spans="1:16" ht="24.95" customHeight="1" x14ac:dyDescent="0.2">
      <c r="A653" s="100"/>
      <c r="B653" s="101"/>
      <c r="C653" s="100"/>
      <c r="D653" s="100"/>
      <c r="E653" s="100"/>
      <c r="F653" s="102"/>
      <c r="G653" s="102"/>
      <c r="H653" s="102"/>
      <c r="I653" s="102"/>
      <c r="J653" s="103"/>
      <c r="K653" s="28"/>
      <c r="L653" s="100"/>
      <c r="M653"/>
      <c r="N653"/>
      <c r="O653"/>
      <c r="P653"/>
    </row>
    <row r="654" spans="1:16" ht="24.95" customHeight="1" x14ac:dyDescent="0.2">
      <c r="A654" s="100"/>
      <c r="B654" s="101"/>
      <c r="C654" s="100"/>
      <c r="D654" s="100"/>
      <c r="E654" s="100"/>
      <c r="F654" s="102"/>
      <c r="G654" s="102"/>
      <c r="H654" s="102"/>
      <c r="I654" s="102"/>
      <c r="J654" s="103"/>
      <c r="K654" s="28"/>
      <c r="L654" s="100"/>
      <c r="M654"/>
      <c r="N654"/>
      <c r="O654"/>
      <c r="P654"/>
    </row>
    <row r="655" spans="1:16" ht="24.95" customHeight="1" x14ac:dyDescent="0.2">
      <c r="A655" s="100"/>
      <c r="B655" s="101"/>
      <c r="C655" s="100"/>
      <c r="D655" s="100"/>
      <c r="E655" s="100"/>
      <c r="F655" s="102"/>
      <c r="G655" s="102"/>
      <c r="H655" s="102"/>
      <c r="I655" s="102"/>
      <c r="J655" s="103"/>
      <c r="K655" s="28"/>
      <c r="L655" s="100"/>
      <c r="M655"/>
      <c r="N655"/>
      <c r="O655"/>
      <c r="P655"/>
    </row>
    <row r="656" spans="1:16" ht="24.95" customHeight="1" x14ac:dyDescent="0.2">
      <c r="A656" s="100"/>
      <c r="B656" s="101"/>
      <c r="C656" s="100"/>
      <c r="D656" s="100"/>
      <c r="E656" s="100"/>
      <c r="F656" s="102"/>
      <c r="G656" s="102"/>
      <c r="H656" s="102"/>
      <c r="I656" s="102"/>
      <c r="J656" s="103"/>
      <c r="K656" s="28"/>
      <c r="L656" s="100"/>
      <c r="M656"/>
      <c r="N656"/>
      <c r="O656"/>
      <c r="P656"/>
    </row>
    <row r="657" spans="1:16" ht="24.95" customHeight="1" x14ac:dyDescent="0.2">
      <c r="A657" s="100"/>
      <c r="B657" s="101"/>
      <c r="C657" s="100"/>
      <c r="D657" s="100"/>
      <c r="E657" s="100"/>
      <c r="F657" s="102"/>
      <c r="G657" s="102"/>
      <c r="H657" s="102"/>
      <c r="I657" s="102"/>
      <c r="J657" s="103"/>
      <c r="K657" s="28"/>
      <c r="L657" s="100"/>
      <c r="M657"/>
      <c r="N657"/>
      <c r="O657"/>
      <c r="P657"/>
    </row>
    <row r="658" spans="1:16" ht="24.95" customHeight="1" x14ac:dyDescent="0.2">
      <c r="A658" s="100"/>
      <c r="B658" s="101"/>
      <c r="C658" s="100"/>
      <c r="D658" s="100"/>
      <c r="E658" s="100"/>
      <c r="F658" s="102"/>
      <c r="G658" s="102"/>
      <c r="H658" s="102"/>
      <c r="I658" s="102"/>
      <c r="J658" s="103"/>
      <c r="K658" s="28"/>
      <c r="L658" s="100"/>
      <c r="M658"/>
      <c r="N658"/>
      <c r="O658"/>
      <c r="P658"/>
    </row>
    <row r="659" spans="1:16" ht="24.95" customHeight="1" x14ac:dyDescent="0.2">
      <c r="A659" s="100"/>
      <c r="B659" s="101"/>
      <c r="C659" s="100"/>
      <c r="D659" s="100"/>
      <c r="E659" s="100"/>
      <c r="F659" s="102"/>
      <c r="G659" s="102"/>
      <c r="H659" s="102"/>
      <c r="I659" s="102"/>
      <c r="J659" s="103"/>
      <c r="K659" s="28"/>
      <c r="L659" s="100"/>
      <c r="M659"/>
      <c r="N659"/>
      <c r="O659"/>
      <c r="P659"/>
    </row>
    <row r="660" spans="1:16" ht="24.95" customHeight="1" x14ac:dyDescent="0.2">
      <c r="A660" s="100"/>
      <c r="B660" s="101"/>
      <c r="C660" s="100"/>
      <c r="D660" s="100"/>
      <c r="E660" s="100"/>
      <c r="F660" s="102"/>
      <c r="G660" s="102"/>
      <c r="H660" s="102"/>
      <c r="I660" s="102"/>
      <c r="J660" s="103"/>
      <c r="K660" s="28"/>
      <c r="L660" s="100"/>
      <c r="M660"/>
      <c r="N660"/>
      <c r="O660"/>
      <c r="P660"/>
    </row>
    <row r="661" spans="1:16" ht="24.95" customHeight="1" x14ac:dyDescent="0.2">
      <c r="A661" s="100"/>
      <c r="B661" s="101"/>
      <c r="C661" s="100"/>
      <c r="D661" s="100"/>
      <c r="E661" s="100"/>
      <c r="F661" s="102"/>
      <c r="G661" s="102"/>
      <c r="H661" s="102"/>
      <c r="I661" s="102"/>
      <c r="J661" s="103"/>
      <c r="K661" s="28"/>
      <c r="L661" s="100"/>
      <c r="M661"/>
      <c r="N661"/>
      <c r="O661"/>
      <c r="P661"/>
    </row>
    <row r="662" spans="1:16" ht="24.95" customHeight="1" x14ac:dyDescent="0.2">
      <c r="A662" s="100"/>
      <c r="B662" s="101"/>
      <c r="C662" s="100"/>
      <c r="D662" s="100"/>
      <c r="E662" s="100"/>
      <c r="F662" s="102"/>
      <c r="G662" s="102"/>
      <c r="H662" s="102"/>
      <c r="I662" s="102"/>
      <c r="J662" s="103"/>
      <c r="K662" s="28"/>
      <c r="L662" s="100"/>
      <c r="M662"/>
      <c r="N662"/>
      <c r="O662"/>
      <c r="P662"/>
    </row>
    <row r="663" spans="1:16" ht="24.95" customHeight="1" x14ac:dyDescent="0.2">
      <c r="A663" s="100"/>
      <c r="B663" s="101"/>
      <c r="C663" s="100"/>
      <c r="D663" s="100"/>
      <c r="E663" s="100"/>
      <c r="F663" s="102"/>
      <c r="G663" s="102"/>
      <c r="H663" s="102"/>
      <c r="I663" s="102"/>
      <c r="J663" s="103"/>
      <c r="K663" s="28"/>
      <c r="L663" s="100"/>
      <c r="M663"/>
      <c r="N663"/>
      <c r="O663"/>
      <c r="P663"/>
    </row>
    <row r="664" spans="1:16" ht="24.95" customHeight="1" x14ac:dyDescent="0.2">
      <c r="A664" s="100"/>
      <c r="B664" s="101"/>
      <c r="C664" s="100"/>
      <c r="D664" s="100"/>
      <c r="E664" s="100"/>
      <c r="F664" s="102"/>
      <c r="G664" s="102"/>
      <c r="H664" s="102"/>
      <c r="I664" s="102"/>
      <c r="J664" s="103"/>
      <c r="K664" s="28"/>
      <c r="L664" s="100"/>
      <c r="M664"/>
      <c r="N664"/>
      <c r="O664"/>
      <c r="P664"/>
    </row>
    <row r="665" spans="1:16" ht="24.95" customHeight="1" x14ac:dyDescent="0.2">
      <c r="A665" s="100"/>
      <c r="B665" s="101"/>
      <c r="C665" s="100"/>
      <c r="D665" s="100"/>
      <c r="E665" s="100"/>
      <c r="F665" s="102"/>
      <c r="G665" s="102"/>
      <c r="H665" s="102"/>
      <c r="I665" s="102"/>
      <c r="J665" s="103"/>
      <c r="K665" s="28"/>
      <c r="L665" s="100"/>
      <c r="M665"/>
      <c r="N665"/>
      <c r="O665"/>
      <c r="P665"/>
    </row>
    <row r="666" spans="1:16" ht="24.95" customHeight="1" x14ac:dyDescent="0.2">
      <c r="A666" s="100"/>
      <c r="B666" s="101"/>
      <c r="C666" s="100"/>
      <c r="D666" s="100"/>
      <c r="E666" s="100"/>
      <c r="F666" s="102"/>
      <c r="G666" s="102"/>
      <c r="H666" s="102"/>
      <c r="I666" s="102"/>
      <c r="J666" s="103"/>
      <c r="K666" s="28"/>
      <c r="L666" s="100"/>
      <c r="M666"/>
      <c r="N666"/>
      <c r="O666"/>
      <c r="P666"/>
    </row>
    <row r="667" spans="1:16" ht="24.95" customHeight="1" x14ac:dyDescent="0.2">
      <c r="A667" s="100"/>
      <c r="B667" s="101"/>
      <c r="C667" s="100"/>
      <c r="D667" s="100"/>
      <c r="E667" s="100"/>
      <c r="F667" s="102"/>
      <c r="G667" s="102"/>
      <c r="H667" s="102"/>
      <c r="I667" s="102"/>
      <c r="J667" s="103"/>
      <c r="K667" s="28"/>
      <c r="L667" s="100"/>
      <c r="M667"/>
      <c r="N667"/>
      <c r="O667"/>
      <c r="P667"/>
    </row>
    <row r="668" spans="1:16" ht="24.95" customHeight="1" x14ac:dyDescent="0.2">
      <c r="A668" s="100"/>
      <c r="B668" s="101"/>
      <c r="C668" s="100"/>
      <c r="D668" s="100"/>
      <c r="E668" s="100"/>
      <c r="F668" s="102"/>
      <c r="G668" s="102"/>
      <c r="H668" s="102"/>
      <c r="I668" s="102"/>
      <c r="J668" s="103"/>
      <c r="K668" s="28"/>
      <c r="L668" s="100"/>
      <c r="M668"/>
      <c r="N668"/>
      <c r="O668"/>
      <c r="P668"/>
    </row>
    <row r="669" spans="1:16" ht="24.95" customHeight="1" x14ac:dyDescent="0.2">
      <c r="A669" s="100"/>
      <c r="B669" s="101"/>
      <c r="C669" s="100"/>
      <c r="D669" s="100"/>
      <c r="E669" s="100"/>
      <c r="F669" s="102"/>
      <c r="G669" s="102"/>
      <c r="H669" s="102"/>
      <c r="I669" s="102"/>
      <c r="J669" s="103"/>
      <c r="K669" s="28"/>
      <c r="L669" s="100"/>
      <c r="M669"/>
      <c r="N669"/>
      <c r="O669"/>
      <c r="P669"/>
    </row>
    <row r="670" spans="1:16" ht="24.95" customHeight="1" x14ac:dyDescent="0.2">
      <c r="A670" s="100"/>
      <c r="B670" s="101"/>
      <c r="C670" s="100"/>
      <c r="D670" s="100"/>
      <c r="E670" s="100"/>
      <c r="F670" s="102"/>
      <c r="G670" s="102"/>
      <c r="H670" s="102"/>
      <c r="I670" s="102"/>
      <c r="J670" s="103"/>
      <c r="K670" s="28"/>
      <c r="L670" s="100"/>
      <c r="M670"/>
      <c r="N670"/>
      <c r="O670"/>
      <c r="P670"/>
    </row>
    <row r="671" spans="1:16" ht="24.95" customHeight="1" x14ac:dyDescent="0.2">
      <c r="A671" s="100"/>
      <c r="B671" s="101"/>
      <c r="C671" s="100"/>
      <c r="D671" s="100"/>
      <c r="E671" s="100"/>
      <c r="F671" s="102"/>
      <c r="G671" s="102"/>
      <c r="H671" s="102"/>
      <c r="I671" s="102"/>
      <c r="J671" s="103"/>
      <c r="K671" s="28"/>
      <c r="L671" s="100"/>
      <c r="M671"/>
      <c r="N671"/>
      <c r="O671"/>
      <c r="P671"/>
    </row>
    <row r="672" spans="1:16" ht="24.95" customHeight="1" x14ac:dyDescent="0.2">
      <c r="A672" s="100"/>
      <c r="B672" s="101"/>
      <c r="C672" s="100"/>
      <c r="D672" s="100"/>
      <c r="E672" s="100"/>
      <c r="F672" s="102"/>
      <c r="G672" s="102"/>
      <c r="H672" s="102"/>
      <c r="I672" s="102"/>
      <c r="J672" s="103"/>
      <c r="K672" s="28"/>
      <c r="L672" s="100"/>
      <c r="M672"/>
      <c r="N672"/>
      <c r="O672"/>
      <c r="P672"/>
    </row>
    <row r="673" spans="1:16" ht="24.95" customHeight="1" x14ac:dyDescent="0.2">
      <c r="A673" s="100"/>
      <c r="B673" s="101"/>
      <c r="C673" s="100"/>
      <c r="D673" s="100"/>
      <c r="E673" s="100"/>
      <c r="F673" s="102"/>
      <c r="G673" s="102"/>
      <c r="H673" s="102"/>
      <c r="I673" s="102"/>
      <c r="J673" s="103"/>
      <c r="K673" s="28"/>
      <c r="L673" s="100"/>
      <c r="M673"/>
      <c r="N673"/>
      <c r="O673"/>
      <c r="P673"/>
    </row>
    <row r="674" spans="1:16" ht="24.95" customHeight="1" x14ac:dyDescent="0.2">
      <c r="A674" s="100"/>
      <c r="B674" s="101"/>
      <c r="C674" s="100"/>
      <c r="D674" s="100"/>
      <c r="E674" s="100"/>
      <c r="F674" s="102"/>
      <c r="G674" s="102"/>
      <c r="H674" s="102"/>
      <c r="I674" s="102"/>
      <c r="J674" s="103"/>
      <c r="K674" s="28"/>
      <c r="L674" s="100"/>
      <c r="M674"/>
      <c r="N674"/>
      <c r="O674"/>
      <c r="P674"/>
    </row>
    <row r="675" spans="1:16" ht="24.95" customHeight="1" x14ac:dyDescent="0.2">
      <c r="A675" s="100"/>
      <c r="B675" s="101"/>
      <c r="C675" s="100"/>
      <c r="D675" s="100"/>
      <c r="E675" s="100"/>
      <c r="F675" s="102"/>
      <c r="G675" s="102"/>
      <c r="H675" s="102"/>
      <c r="I675" s="102"/>
      <c r="J675" s="103"/>
      <c r="K675" s="28"/>
      <c r="L675" s="100"/>
      <c r="M675"/>
      <c r="N675"/>
      <c r="O675"/>
      <c r="P675"/>
    </row>
    <row r="676" spans="1:16" ht="24.95" customHeight="1" x14ac:dyDescent="0.2">
      <c r="A676" s="100"/>
      <c r="B676" s="101"/>
      <c r="C676" s="100"/>
      <c r="D676" s="100"/>
      <c r="E676" s="100"/>
      <c r="F676" s="102"/>
      <c r="G676" s="102"/>
      <c r="H676" s="102"/>
      <c r="I676" s="102"/>
      <c r="J676" s="103"/>
      <c r="K676" s="28"/>
      <c r="L676" s="100"/>
      <c r="M676"/>
      <c r="N676"/>
      <c r="O676"/>
      <c r="P676"/>
    </row>
    <row r="677" spans="1:16" ht="24.95" customHeight="1" x14ac:dyDescent="0.2">
      <c r="A677" s="100"/>
      <c r="B677" s="101"/>
      <c r="C677" s="100"/>
      <c r="D677" s="100"/>
      <c r="E677" s="100"/>
      <c r="F677" s="102"/>
      <c r="G677" s="102"/>
      <c r="H677" s="102"/>
      <c r="I677" s="102"/>
      <c r="J677" s="103"/>
      <c r="K677" s="28"/>
      <c r="L677" s="100"/>
      <c r="M677"/>
      <c r="N677"/>
      <c r="O677"/>
      <c r="P677"/>
    </row>
    <row r="678" spans="1:16" ht="24.95" customHeight="1" x14ac:dyDescent="0.2">
      <c r="A678" s="100"/>
      <c r="B678" s="101"/>
      <c r="C678" s="100"/>
      <c r="D678" s="100"/>
      <c r="E678" s="100"/>
      <c r="F678" s="102"/>
      <c r="G678" s="102"/>
      <c r="H678" s="102"/>
      <c r="I678" s="102"/>
      <c r="J678" s="103"/>
      <c r="K678" s="28"/>
      <c r="L678" s="100"/>
      <c r="M678"/>
      <c r="N678"/>
      <c r="O678"/>
      <c r="P678"/>
    </row>
    <row r="679" spans="1:16" ht="24.95" customHeight="1" x14ac:dyDescent="0.2">
      <c r="A679" s="100"/>
      <c r="B679" s="101"/>
      <c r="C679" s="100"/>
      <c r="D679" s="100"/>
      <c r="E679" s="100"/>
      <c r="F679" s="102"/>
      <c r="G679" s="102"/>
      <c r="H679" s="102"/>
      <c r="I679" s="102"/>
      <c r="J679" s="103"/>
      <c r="K679" s="28"/>
      <c r="L679" s="100"/>
      <c r="M679"/>
      <c r="N679"/>
      <c r="O679"/>
      <c r="P679"/>
    </row>
    <row r="680" spans="1:16" ht="24.95" customHeight="1" x14ac:dyDescent="0.2">
      <c r="A680" s="100"/>
      <c r="B680" s="101"/>
      <c r="C680" s="100"/>
      <c r="D680" s="100"/>
      <c r="E680" s="100"/>
      <c r="F680" s="102"/>
      <c r="G680" s="102"/>
      <c r="H680" s="102"/>
      <c r="I680" s="102"/>
      <c r="J680" s="103"/>
      <c r="K680" s="28"/>
      <c r="L680" s="100"/>
      <c r="M680"/>
      <c r="N680"/>
      <c r="O680"/>
      <c r="P680"/>
    </row>
    <row r="681" spans="1:16" ht="24.95" customHeight="1" x14ac:dyDescent="0.2">
      <c r="A681" s="100"/>
      <c r="C681" s="100"/>
      <c r="D681" s="100"/>
      <c r="E681" s="100"/>
      <c r="F681" s="102"/>
      <c r="G681" s="102"/>
      <c r="H681" s="102"/>
      <c r="I681" s="102"/>
      <c r="J681" s="103"/>
      <c r="K681" s="28"/>
      <c r="L681" s="100"/>
      <c r="M681"/>
      <c r="N681"/>
      <c r="O681"/>
      <c r="P681"/>
    </row>
    <row r="682" spans="1:16" ht="24.95" customHeight="1" x14ac:dyDescent="0.2">
      <c r="A682" s="100"/>
      <c r="C682" s="100"/>
      <c r="D682" s="100"/>
      <c r="E682" s="100"/>
      <c r="F682" s="102"/>
      <c r="G682" s="102"/>
      <c r="H682" s="102"/>
      <c r="I682" s="102"/>
      <c r="J682" s="103"/>
      <c r="K682" s="28"/>
      <c r="L682" s="100"/>
      <c r="M682"/>
      <c r="N682"/>
      <c r="O682"/>
      <c r="P682"/>
    </row>
    <row r="683" spans="1:16" ht="24.95" customHeight="1" x14ac:dyDescent="0.2">
      <c r="A683" s="100"/>
      <c r="C683" s="100"/>
      <c r="D683" s="100"/>
      <c r="E683" s="100"/>
      <c r="F683" s="102"/>
      <c r="G683" s="102"/>
      <c r="H683" s="102"/>
      <c r="I683" s="102"/>
      <c r="J683" s="103"/>
      <c r="K683" s="28"/>
      <c r="L683" s="100"/>
      <c r="M683"/>
      <c r="N683"/>
      <c r="O683"/>
      <c r="P683"/>
    </row>
    <row r="684" spans="1:16" ht="24.95" customHeight="1" x14ac:dyDescent="0.2">
      <c r="C684" s="100"/>
      <c r="D684" s="100"/>
      <c r="E684" s="100"/>
      <c r="F684" s="102"/>
      <c r="G684" s="102"/>
      <c r="H684" s="102"/>
      <c r="I684" s="102"/>
      <c r="J684" s="103"/>
      <c r="K684" s="28"/>
      <c r="L684" s="100"/>
      <c r="M684"/>
      <c r="N684"/>
      <c r="O684"/>
      <c r="P684"/>
    </row>
    <row r="685" spans="1:16" ht="24.95" customHeight="1" x14ac:dyDescent="0.2">
      <c r="D685" s="100"/>
      <c r="E685" s="100"/>
      <c r="F685" s="102"/>
      <c r="G685" s="102"/>
      <c r="H685" s="102"/>
      <c r="I685" s="102"/>
      <c r="J685" s="103"/>
      <c r="K685" s="28"/>
      <c r="L685" s="100"/>
      <c r="M685"/>
      <c r="N685"/>
      <c r="O685"/>
      <c r="P685"/>
    </row>
    <row r="686" spans="1:16" ht="24.95" customHeight="1" x14ac:dyDescent="0.2">
      <c r="D686" s="100"/>
      <c r="E686" s="100"/>
      <c r="F686" s="102"/>
      <c r="G686" s="102"/>
      <c r="H686" s="102"/>
      <c r="I686" s="102"/>
      <c r="J686" s="103"/>
      <c r="K686" s="28"/>
      <c r="L686" s="100"/>
      <c r="M686"/>
      <c r="N686"/>
      <c r="O686"/>
      <c r="P686"/>
    </row>
    <row r="687" spans="1:16" ht="24.95" customHeight="1" x14ac:dyDescent="0.2">
      <c r="D687" s="100"/>
      <c r="E687" s="100"/>
      <c r="F687" s="102"/>
      <c r="G687" s="102"/>
      <c r="H687" s="102"/>
      <c r="I687" s="102"/>
      <c r="J687" s="103"/>
      <c r="K687" s="28"/>
      <c r="L687" s="100"/>
      <c r="M687"/>
      <c r="N687"/>
      <c r="O687"/>
      <c r="P687"/>
    </row>
    <row r="688" spans="1:16" ht="24.95" customHeight="1" x14ac:dyDescent="0.2">
      <c r="D688" s="100"/>
      <c r="E688" s="100"/>
      <c r="F688" s="102"/>
      <c r="G688" s="102"/>
      <c r="H688" s="102"/>
      <c r="I688" s="102"/>
      <c r="J688" s="103"/>
      <c r="K688" s="28"/>
      <c r="L688" s="100"/>
      <c r="M688"/>
      <c r="N688"/>
      <c r="O688"/>
      <c r="P688"/>
    </row>
    <row r="689" spans="1:16" ht="24.95" customHeight="1" x14ac:dyDescent="0.2">
      <c r="D689" s="100"/>
      <c r="E689" s="100"/>
      <c r="F689" s="102"/>
      <c r="G689" s="102"/>
      <c r="H689" s="102"/>
      <c r="I689" s="102"/>
      <c r="J689" s="103"/>
      <c r="K689" s="28"/>
      <c r="L689" s="100"/>
      <c r="M689"/>
      <c r="N689"/>
      <c r="O689"/>
      <c r="P689"/>
    </row>
    <row r="690" spans="1:16" ht="24.95" customHeight="1" x14ac:dyDescent="0.2">
      <c r="D690" s="100"/>
      <c r="E690" s="100"/>
      <c r="F690" s="102"/>
      <c r="G690" s="102"/>
      <c r="H690" s="102"/>
      <c r="I690" s="102"/>
      <c r="J690" s="103"/>
      <c r="K690" s="28"/>
      <c r="L690" s="100"/>
      <c r="M690"/>
      <c r="N690"/>
      <c r="O690"/>
      <c r="P690"/>
    </row>
    <row r="691" spans="1:16" ht="24.95" customHeight="1" x14ac:dyDescent="0.2">
      <c r="D691" s="100"/>
      <c r="E691" s="100"/>
      <c r="F691" s="102"/>
      <c r="G691" s="102"/>
      <c r="H691" s="102"/>
      <c r="I691" s="102"/>
      <c r="J691" s="103"/>
      <c r="K691" s="28"/>
      <c r="L691" s="100"/>
      <c r="M691"/>
      <c r="N691"/>
      <c r="O691"/>
      <c r="P691"/>
    </row>
    <row r="692" spans="1:16" ht="24.95" customHeight="1" x14ac:dyDescent="0.2">
      <c r="D692" s="100"/>
      <c r="E692" s="100"/>
      <c r="F692" s="102"/>
      <c r="G692" s="102"/>
      <c r="H692" s="102"/>
      <c r="I692" s="102"/>
      <c r="J692" s="103"/>
      <c r="K692" s="28"/>
      <c r="L692" s="100"/>
      <c r="M692"/>
      <c r="N692"/>
      <c r="O692"/>
      <c r="P692"/>
    </row>
    <row r="693" spans="1:16" ht="24.95" customHeight="1" x14ac:dyDescent="0.2">
      <c r="D693" s="100"/>
      <c r="E693" s="100"/>
      <c r="F693" s="102"/>
      <c r="G693" s="102"/>
      <c r="H693" s="102"/>
      <c r="I693" s="102"/>
      <c r="J693" s="103"/>
      <c r="K693" s="28"/>
      <c r="L693" s="100"/>
      <c r="M693"/>
      <c r="N693"/>
      <c r="O693"/>
      <c r="P693"/>
    </row>
    <row r="694" spans="1:16" ht="24.95" customHeight="1" x14ac:dyDescent="0.2">
      <c r="D694" s="100"/>
      <c r="E694" s="100"/>
      <c r="F694" s="102"/>
      <c r="G694" s="102"/>
      <c r="H694" s="102"/>
      <c r="I694" s="102"/>
      <c r="J694" s="103"/>
      <c r="K694" s="28"/>
      <c r="L694" s="100"/>
      <c r="M694"/>
      <c r="N694"/>
      <c r="O694"/>
      <c r="P694"/>
    </row>
    <row r="695" spans="1:16" ht="24.95" customHeight="1" x14ac:dyDescent="0.2">
      <c r="A695" s="76"/>
      <c r="B695" s="106"/>
      <c r="D695" s="100"/>
      <c r="E695" s="100"/>
      <c r="F695" s="102"/>
      <c r="G695" s="102"/>
      <c r="H695" s="102"/>
      <c r="I695" s="102"/>
      <c r="J695" s="103"/>
      <c r="K695" s="28"/>
      <c r="L695" s="100"/>
      <c r="M695"/>
      <c r="N695"/>
      <c r="O695"/>
      <c r="P695"/>
    </row>
    <row r="696" spans="1:16" ht="24.95" customHeight="1" x14ac:dyDescent="0.2">
      <c r="A696" s="76"/>
      <c r="B696" s="106"/>
      <c r="C696" s="76"/>
      <c r="D696" s="100"/>
      <c r="E696" s="100"/>
      <c r="F696" s="102"/>
      <c r="G696" s="102"/>
      <c r="H696" s="102"/>
      <c r="I696" s="102"/>
      <c r="J696" s="103"/>
      <c r="K696" s="28"/>
      <c r="L696" s="100"/>
      <c r="M696"/>
      <c r="N696"/>
      <c r="O696"/>
      <c r="P696"/>
    </row>
    <row r="697" spans="1:16" ht="24.95" customHeight="1" x14ac:dyDescent="0.2">
      <c r="A697" s="76"/>
      <c r="B697" s="106"/>
      <c r="C697" s="76"/>
      <c r="D697" s="100"/>
      <c r="E697" s="100"/>
      <c r="F697" s="102"/>
      <c r="G697" s="102"/>
      <c r="H697" s="102"/>
      <c r="I697" s="102"/>
      <c r="J697" s="103"/>
      <c r="K697" s="28"/>
      <c r="L697" s="100"/>
      <c r="M697"/>
      <c r="N697"/>
      <c r="O697"/>
      <c r="P697"/>
    </row>
    <row r="698" spans="1:16" ht="24.95" customHeight="1" x14ac:dyDescent="0.2">
      <c r="A698" s="76"/>
      <c r="B698" s="106"/>
      <c r="C698" s="76"/>
      <c r="D698" s="100"/>
      <c r="E698" s="100"/>
      <c r="F698" s="102"/>
      <c r="G698" s="102"/>
      <c r="H698" s="102"/>
      <c r="I698" s="102"/>
      <c r="J698" s="103"/>
      <c r="K698" s="28"/>
      <c r="L698" s="100"/>
      <c r="M698"/>
      <c r="N698"/>
      <c r="O698"/>
      <c r="P698"/>
    </row>
    <row r="699" spans="1:16" ht="24.95" customHeight="1" x14ac:dyDescent="0.2">
      <c r="A699" s="76"/>
      <c r="B699" s="106"/>
      <c r="C699" s="76"/>
      <c r="D699" s="100"/>
      <c r="E699" s="100"/>
      <c r="F699" s="102"/>
      <c r="G699" s="102"/>
      <c r="H699" s="102"/>
      <c r="I699" s="102"/>
      <c r="J699" s="103"/>
      <c r="K699" s="28"/>
      <c r="L699" s="100"/>
      <c r="M699"/>
      <c r="N699"/>
      <c r="O699"/>
      <c r="P699"/>
    </row>
    <row r="700" spans="1:16" ht="24.95" customHeight="1" x14ac:dyDescent="0.2">
      <c r="A700" s="76"/>
      <c r="B700" s="106"/>
      <c r="C700" s="76"/>
      <c r="D700" s="100"/>
      <c r="E700" s="100"/>
      <c r="F700" s="102"/>
      <c r="G700" s="102"/>
      <c r="H700" s="102"/>
      <c r="I700" s="102"/>
      <c r="J700" s="103"/>
      <c r="K700" s="28"/>
      <c r="L700" s="100"/>
      <c r="M700"/>
      <c r="N700"/>
      <c r="O700"/>
      <c r="P700"/>
    </row>
    <row r="701" spans="1:16" ht="24.95" customHeight="1" x14ac:dyDescent="0.2">
      <c r="A701" s="76"/>
      <c r="B701" s="106"/>
      <c r="C701" s="76"/>
      <c r="D701" s="100"/>
      <c r="E701" s="100"/>
      <c r="F701" s="102"/>
      <c r="G701" s="102"/>
      <c r="H701" s="102"/>
      <c r="I701" s="102"/>
      <c r="J701" s="103"/>
      <c r="K701" s="28"/>
      <c r="L701" s="100"/>
      <c r="M701"/>
      <c r="N701"/>
      <c r="O701"/>
      <c r="P701"/>
    </row>
    <row r="702" spans="1:16" ht="24.95" customHeight="1" x14ac:dyDescent="0.2">
      <c r="A702" s="76"/>
      <c r="B702" s="106"/>
      <c r="C702" s="76"/>
      <c r="D702" s="100"/>
      <c r="E702" s="100"/>
      <c r="F702" s="102"/>
      <c r="G702" s="102"/>
      <c r="H702" s="102"/>
      <c r="I702" s="102"/>
      <c r="J702" s="103"/>
      <c r="K702" s="28"/>
      <c r="L702" s="100"/>
      <c r="M702"/>
      <c r="N702"/>
      <c r="O702"/>
      <c r="P702"/>
    </row>
    <row r="703" spans="1:16" ht="24.95" customHeight="1" x14ac:dyDescent="0.2">
      <c r="A703" s="76"/>
      <c r="B703" s="106"/>
      <c r="C703" s="76"/>
      <c r="D703" s="100"/>
      <c r="E703" s="100"/>
      <c r="F703" s="102"/>
      <c r="G703" s="102"/>
      <c r="H703" s="102"/>
      <c r="I703" s="102"/>
      <c r="J703" s="103"/>
      <c r="K703" s="28"/>
      <c r="L703" s="100"/>
      <c r="M703"/>
      <c r="N703"/>
      <c r="O703"/>
      <c r="P703"/>
    </row>
    <row r="704" spans="1:16" ht="24.95" customHeight="1" x14ac:dyDescent="0.2">
      <c r="A704" s="76"/>
      <c r="B704" s="106"/>
      <c r="C704" s="76"/>
      <c r="D704" s="100"/>
      <c r="E704" s="100"/>
      <c r="F704" s="102"/>
      <c r="G704" s="102"/>
      <c r="H704" s="102"/>
      <c r="I704" s="102"/>
      <c r="J704" s="103"/>
      <c r="K704" s="28"/>
      <c r="L704" s="100"/>
      <c r="M704"/>
      <c r="N704"/>
      <c r="O704"/>
      <c r="P704"/>
    </row>
    <row r="705" spans="1:16" ht="24.95" customHeight="1" x14ac:dyDescent="0.2">
      <c r="A705" s="76"/>
      <c r="B705" s="106"/>
      <c r="C705" s="76"/>
      <c r="D705" s="100"/>
      <c r="E705" s="100"/>
      <c r="F705" s="102"/>
      <c r="G705" s="102"/>
      <c r="H705" s="102"/>
      <c r="I705" s="102"/>
      <c r="J705" s="103"/>
      <c r="K705" s="28"/>
      <c r="L705" s="100"/>
      <c r="M705"/>
      <c r="N705"/>
      <c r="O705"/>
      <c r="P705"/>
    </row>
    <row r="706" spans="1:16" ht="24.95" customHeight="1" x14ac:dyDescent="0.2">
      <c r="A706" s="76"/>
      <c r="B706" s="106"/>
      <c r="C706" s="76"/>
      <c r="D706" s="100"/>
      <c r="E706" s="100"/>
      <c r="F706" s="102"/>
      <c r="G706" s="102"/>
      <c r="H706" s="102"/>
      <c r="I706" s="102"/>
      <c r="J706" s="103"/>
      <c r="K706" s="28"/>
      <c r="L706" s="100"/>
      <c r="M706"/>
      <c r="N706"/>
      <c r="O706"/>
      <c r="P706"/>
    </row>
    <row r="707" spans="1:16" ht="24.95" customHeight="1" x14ac:dyDescent="0.2">
      <c r="A707" s="76"/>
      <c r="B707" s="106"/>
      <c r="C707" s="76"/>
      <c r="D707" s="100"/>
      <c r="E707" s="100"/>
      <c r="F707" s="102"/>
      <c r="G707" s="102"/>
      <c r="H707" s="102"/>
      <c r="I707" s="102"/>
      <c r="J707" s="103"/>
      <c r="K707" s="28"/>
      <c r="L707" s="100"/>
      <c r="M707"/>
      <c r="N707"/>
      <c r="O707"/>
      <c r="P707"/>
    </row>
    <row r="708" spans="1:16" ht="24.95" customHeight="1" x14ac:dyDescent="0.2">
      <c r="A708" s="76"/>
      <c r="B708" s="106"/>
      <c r="C708" s="76"/>
      <c r="D708" s="100"/>
      <c r="E708" s="100"/>
      <c r="F708" s="102"/>
      <c r="G708" s="102"/>
      <c r="H708" s="102"/>
      <c r="I708" s="102"/>
      <c r="J708" s="103"/>
      <c r="K708" s="28"/>
      <c r="L708" s="100"/>
      <c r="M708"/>
      <c r="N708"/>
      <c r="O708"/>
      <c r="P708"/>
    </row>
    <row r="709" spans="1:16" ht="24.95" customHeight="1" x14ac:dyDescent="0.2">
      <c r="A709" s="76"/>
      <c r="B709" s="106"/>
      <c r="C709" s="76"/>
      <c r="D709" s="100"/>
      <c r="E709" s="100"/>
      <c r="F709" s="102"/>
      <c r="G709" s="102"/>
      <c r="H709" s="102"/>
      <c r="I709" s="102"/>
      <c r="J709" s="103"/>
      <c r="K709" s="28"/>
      <c r="L709" s="100"/>
      <c r="M709"/>
      <c r="N709"/>
      <c r="O709"/>
      <c r="P709"/>
    </row>
    <row r="710" spans="1:16" ht="24.95" customHeight="1" x14ac:dyDescent="0.2">
      <c r="A710" s="76"/>
      <c r="B710" s="106"/>
      <c r="C710" s="76"/>
      <c r="D710" s="100"/>
      <c r="E710" s="100"/>
      <c r="F710" s="102"/>
      <c r="G710" s="102"/>
      <c r="H710" s="102"/>
      <c r="I710" s="102"/>
      <c r="J710" s="103"/>
      <c r="K710" s="28"/>
      <c r="L710" s="100"/>
      <c r="M710"/>
      <c r="N710"/>
      <c r="O710"/>
      <c r="P710"/>
    </row>
    <row r="711" spans="1:16" ht="24.95" customHeight="1" x14ac:dyDescent="0.2">
      <c r="A711" s="76"/>
      <c r="B711" s="106"/>
      <c r="C711" s="76"/>
      <c r="D711" s="100"/>
      <c r="E711" s="100"/>
      <c r="F711" s="102"/>
      <c r="G711" s="102"/>
      <c r="H711" s="102"/>
      <c r="I711" s="102"/>
      <c r="J711" s="103"/>
      <c r="K711" s="28"/>
      <c r="L711" s="100"/>
      <c r="M711"/>
      <c r="N711"/>
      <c r="O711"/>
      <c r="P711"/>
    </row>
    <row r="712" spans="1:16" ht="24.95" customHeight="1" x14ac:dyDescent="0.2">
      <c r="A712" s="76"/>
      <c r="B712" s="106"/>
      <c r="C712" s="76"/>
      <c r="D712" s="100"/>
      <c r="E712" s="100"/>
      <c r="F712" s="102"/>
      <c r="G712" s="102"/>
      <c r="H712" s="102"/>
      <c r="I712" s="102"/>
      <c r="J712" s="103"/>
      <c r="K712" s="28"/>
      <c r="L712" s="100"/>
      <c r="M712"/>
      <c r="N712"/>
      <c r="O712"/>
      <c r="P712"/>
    </row>
    <row r="713" spans="1:16" ht="24.95" customHeight="1" x14ac:dyDescent="0.2">
      <c r="A713" s="76"/>
      <c r="B713" s="106"/>
      <c r="C713" s="76"/>
      <c r="D713" s="100"/>
      <c r="E713" s="100"/>
      <c r="F713" s="102"/>
      <c r="G713" s="102"/>
      <c r="H713" s="102"/>
      <c r="I713" s="102"/>
      <c r="J713" s="103"/>
      <c r="K713" s="28"/>
      <c r="L713" s="100"/>
      <c r="M713"/>
      <c r="N713"/>
      <c r="O713"/>
      <c r="P713"/>
    </row>
    <row r="714" spans="1:16" ht="24.95" customHeight="1" x14ac:dyDescent="0.2">
      <c r="A714" s="76"/>
      <c r="B714" s="106"/>
      <c r="C714" s="76"/>
      <c r="D714" s="100"/>
      <c r="E714" s="100"/>
      <c r="F714" s="102"/>
      <c r="G714" s="102"/>
      <c r="H714" s="102"/>
      <c r="I714" s="102"/>
      <c r="J714" s="103"/>
      <c r="K714" s="28"/>
      <c r="L714" s="100"/>
      <c r="M714"/>
      <c r="N714"/>
      <c r="O714"/>
      <c r="P714"/>
    </row>
    <row r="715" spans="1:16" ht="24.95" customHeight="1" x14ac:dyDescent="0.2">
      <c r="A715" s="76"/>
      <c r="B715" s="106"/>
      <c r="C715" s="76"/>
      <c r="D715" s="100"/>
      <c r="E715" s="100"/>
      <c r="F715" s="102"/>
      <c r="G715" s="102"/>
      <c r="H715" s="102"/>
      <c r="I715" s="102"/>
      <c r="J715" s="103"/>
      <c r="K715" s="28"/>
      <c r="L715" s="100"/>
      <c r="M715"/>
      <c r="N715"/>
      <c r="O715"/>
      <c r="P715"/>
    </row>
    <row r="716" spans="1:16" ht="24.95" customHeight="1" x14ac:dyDescent="0.2">
      <c r="A716" s="76"/>
      <c r="B716" s="106"/>
      <c r="C716" s="76"/>
      <c r="D716" s="100"/>
      <c r="E716" s="100"/>
      <c r="F716" s="102"/>
      <c r="G716" s="102"/>
      <c r="H716" s="102"/>
      <c r="I716" s="102"/>
      <c r="J716" s="103"/>
      <c r="K716" s="28"/>
      <c r="L716" s="100"/>
      <c r="M716"/>
      <c r="N716"/>
      <c r="O716"/>
      <c r="P716"/>
    </row>
    <row r="717" spans="1:16" ht="24.95" customHeight="1" x14ac:dyDescent="0.2">
      <c r="A717" s="76"/>
      <c r="B717" s="106"/>
      <c r="C717" s="76"/>
      <c r="D717" s="100"/>
      <c r="E717" s="100"/>
      <c r="F717" s="102"/>
      <c r="G717" s="102"/>
      <c r="H717" s="102"/>
      <c r="I717" s="102"/>
      <c r="J717" s="103"/>
      <c r="K717" s="28"/>
      <c r="L717" s="100"/>
      <c r="M717"/>
      <c r="N717"/>
      <c r="O717"/>
      <c r="P717"/>
    </row>
    <row r="718" spans="1:16" ht="24.95" customHeight="1" x14ac:dyDescent="0.2">
      <c r="A718" s="76"/>
      <c r="B718" s="106"/>
      <c r="C718" s="76"/>
      <c r="D718" s="100"/>
      <c r="E718" s="100"/>
      <c r="F718" s="102"/>
      <c r="G718" s="102"/>
      <c r="H718" s="102"/>
      <c r="I718" s="102"/>
      <c r="J718" s="103"/>
      <c r="K718" s="28"/>
      <c r="L718" s="100"/>
      <c r="M718"/>
      <c r="N718"/>
      <c r="O718"/>
      <c r="P718"/>
    </row>
    <row r="719" spans="1:16" ht="24.95" customHeight="1" x14ac:dyDescent="0.2">
      <c r="A719" s="76"/>
      <c r="B719" s="106"/>
      <c r="C719" s="76"/>
      <c r="D719" s="100"/>
      <c r="E719" s="100"/>
      <c r="F719" s="102"/>
      <c r="G719" s="102"/>
      <c r="H719" s="102"/>
      <c r="I719" s="102"/>
      <c r="J719" s="103"/>
      <c r="K719" s="28"/>
      <c r="L719" s="100"/>
      <c r="M719"/>
      <c r="N719"/>
      <c r="O719"/>
      <c r="P719"/>
    </row>
    <row r="720" spans="1:16" ht="24.95" customHeight="1" x14ac:dyDescent="0.2">
      <c r="A720" s="76"/>
      <c r="B720" s="106"/>
      <c r="C720" s="76"/>
      <c r="D720" s="100"/>
      <c r="E720" s="100"/>
      <c r="F720" s="102"/>
      <c r="G720" s="102"/>
      <c r="H720" s="102"/>
      <c r="I720" s="102"/>
      <c r="J720" s="103"/>
      <c r="K720" s="28"/>
      <c r="L720" s="100"/>
      <c r="M720"/>
      <c r="N720"/>
      <c r="O720"/>
      <c r="P720"/>
    </row>
    <row r="721" spans="1:16" ht="24.95" customHeight="1" x14ac:dyDescent="0.2">
      <c r="A721" s="76"/>
      <c r="B721" s="106"/>
      <c r="C721" s="76"/>
      <c r="D721" s="100"/>
      <c r="E721" s="100"/>
      <c r="F721" s="102"/>
      <c r="G721" s="102"/>
      <c r="H721" s="102"/>
      <c r="I721" s="102"/>
      <c r="J721" s="103"/>
      <c r="K721" s="28"/>
      <c r="L721" s="100"/>
      <c r="M721"/>
      <c r="N721"/>
      <c r="O721"/>
      <c r="P721"/>
    </row>
    <row r="722" spans="1:16" ht="24.95" customHeight="1" x14ac:dyDescent="0.2">
      <c r="A722" s="76"/>
      <c r="B722" s="106"/>
      <c r="C722" s="76"/>
      <c r="D722" s="100"/>
      <c r="E722" s="100"/>
      <c r="F722" s="102"/>
      <c r="G722" s="102"/>
      <c r="H722" s="102"/>
      <c r="I722" s="102"/>
      <c r="J722" s="103"/>
      <c r="K722" s="28"/>
      <c r="L722" s="100"/>
      <c r="M722"/>
      <c r="N722"/>
      <c r="O722"/>
      <c r="P722"/>
    </row>
    <row r="723" spans="1:16" ht="24.95" customHeight="1" x14ac:dyDescent="0.2">
      <c r="A723" s="76"/>
      <c r="B723" s="106"/>
      <c r="C723" s="76"/>
      <c r="D723" s="100"/>
      <c r="E723" s="100"/>
      <c r="F723" s="102"/>
      <c r="G723" s="102"/>
      <c r="H723" s="102"/>
      <c r="I723" s="102"/>
      <c r="J723" s="103"/>
      <c r="K723" s="28"/>
      <c r="L723" s="100"/>
      <c r="M723"/>
      <c r="N723"/>
      <c r="O723"/>
      <c r="P723"/>
    </row>
    <row r="724" spans="1:16" ht="24.95" customHeight="1" x14ac:dyDescent="0.2">
      <c r="A724" s="76"/>
      <c r="B724" s="106"/>
      <c r="C724" s="76"/>
      <c r="D724" s="100"/>
      <c r="E724" s="100"/>
      <c r="F724" s="102"/>
      <c r="G724" s="102"/>
      <c r="H724" s="102"/>
      <c r="I724" s="102"/>
      <c r="J724" s="103"/>
      <c r="K724" s="28"/>
      <c r="L724" s="100"/>
      <c r="M724"/>
      <c r="N724"/>
      <c r="O724"/>
      <c r="P724"/>
    </row>
    <row r="725" spans="1:16" ht="24.95" customHeight="1" x14ac:dyDescent="0.2">
      <c r="A725" s="76"/>
      <c r="B725" s="106"/>
      <c r="C725" s="76"/>
      <c r="D725" s="100"/>
      <c r="E725" s="100"/>
      <c r="F725" s="102"/>
      <c r="G725" s="102"/>
      <c r="H725" s="102"/>
      <c r="I725" s="102"/>
      <c r="J725" s="103"/>
      <c r="K725" s="28"/>
      <c r="L725" s="100"/>
      <c r="M725"/>
      <c r="N725"/>
      <c r="O725"/>
      <c r="P725"/>
    </row>
    <row r="726" spans="1:16" ht="24.95" customHeight="1" x14ac:dyDescent="0.2">
      <c r="A726" s="76"/>
      <c r="B726" s="106"/>
      <c r="C726" s="76"/>
      <c r="D726" s="100"/>
      <c r="E726" s="100"/>
      <c r="F726" s="102"/>
      <c r="G726" s="102"/>
      <c r="H726" s="102"/>
      <c r="I726" s="102"/>
      <c r="J726" s="103"/>
      <c r="K726" s="28"/>
      <c r="L726" s="100"/>
      <c r="M726"/>
      <c r="N726"/>
      <c r="O726"/>
      <c r="P726"/>
    </row>
    <row r="727" spans="1:16" ht="24.95" customHeight="1" x14ac:dyDescent="0.2">
      <c r="A727" s="76"/>
      <c r="B727" s="106"/>
      <c r="C727" s="76"/>
      <c r="D727" s="100"/>
      <c r="E727" s="100"/>
      <c r="F727" s="102"/>
      <c r="G727" s="102"/>
      <c r="H727" s="102"/>
      <c r="I727" s="102"/>
      <c r="J727" s="103"/>
      <c r="K727" s="28"/>
      <c r="L727" s="100"/>
      <c r="M727"/>
      <c r="N727"/>
      <c r="O727"/>
      <c r="P727"/>
    </row>
    <row r="728" spans="1:16" ht="24.95" customHeight="1" x14ac:dyDescent="0.2">
      <c r="A728" s="76"/>
      <c r="B728" s="106"/>
      <c r="C728" s="76"/>
      <c r="D728" s="100"/>
      <c r="E728" s="100"/>
      <c r="F728" s="102"/>
      <c r="G728" s="102"/>
      <c r="H728" s="102"/>
      <c r="I728" s="102"/>
      <c r="J728" s="103"/>
      <c r="K728" s="28"/>
      <c r="L728" s="100"/>
      <c r="M728"/>
      <c r="N728"/>
      <c r="O728"/>
      <c r="P728"/>
    </row>
    <row r="729" spans="1:16" ht="24.95" customHeight="1" x14ac:dyDescent="0.2">
      <c r="A729" s="76"/>
      <c r="B729" s="106"/>
      <c r="C729" s="76"/>
      <c r="D729" s="100"/>
      <c r="E729" s="100"/>
      <c r="F729" s="102"/>
      <c r="G729" s="102"/>
      <c r="H729" s="102"/>
      <c r="I729" s="102"/>
      <c r="J729" s="103"/>
      <c r="K729" s="28"/>
      <c r="L729" s="100"/>
      <c r="M729"/>
      <c r="N729"/>
      <c r="O729"/>
      <c r="P729"/>
    </row>
    <row r="730" spans="1:16" ht="24.95" customHeight="1" x14ac:dyDescent="0.2">
      <c r="A730" s="76"/>
      <c r="B730" s="106"/>
      <c r="C730" s="76"/>
      <c r="D730" s="100"/>
      <c r="E730" s="100"/>
      <c r="F730" s="102"/>
      <c r="G730" s="102"/>
      <c r="H730" s="102"/>
      <c r="I730" s="102"/>
      <c r="J730" s="103"/>
      <c r="K730" s="28"/>
      <c r="L730" s="100"/>
      <c r="M730"/>
      <c r="N730"/>
      <c r="O730"/>
      <c r="P730"/>
    </row>
    <row r="731" spans="1:16" ht="24.95" customHeight="1" x14ac:dyDescent="0.2">
      <c r="A731" s="76"/>
      <c r="B731" s="106"/>
      <c r="C731" s="76"/>
      <c r="D731" s="100"/>
      <c r="E731" s="100"/>
      <c r="F731" s="102"/>
      <c r="G731" s="102"/>
      <c r="H731" s="102"/>
      <c r="I731" s="102"/>
      <c r="J731" s="103"/>
      <c r="K731" s="28"/>
      <c r="L731" s="100"/>
      <c r="M731"/>
      <c r="N731"/>
      <c r="O731"/>
      <c r="P731"/>
    </row>
    <row r="732" spans="1:16" ht="24.95" customHeight="1" x14ac:dyDescent="0.2">
      <c r="A732" s="76"/>
      <c r="B732" s="106"/>
      <c r="C732" s="76"/>
      <c r="D732" s="100"/>
      <c r="E732" s="100"/>
      <c r="F732" s="102"/>
      <c r="G732" s="102"/>
      <c r="H732" s="102"/>
      <c r="I732" s="102"/>
      <c r="J732" s="103"/>
      <c r="K732" s="28"/>
      <c r="L732" s="100"/>
      <c r="M732"/>
      <c r="N732"/>
      <c r="O732"/>
      <c r="P732"/>
    </row>
    <row r="733" spans="1:16" ht="24.95" customHeight="1" x14ac:dyDescent="0.2">
      <c r="A733" s="76"/>
      <c r="B733" s="106"/>
      <c r="C733" s="76"/>
      <c r="D733" s="100"/>
      <c r="E733" s="100"/>
      <c r="F733" s="102"/>
      <c r="G733" s="102"/>
      <c r="H733" s="102"/>
      <c r="I733" s="102"/>
      <c r="J733" s="103"/>
      <c r="K733" s="28"/>
      <c r="L733" s="100"/>
      <c r="M733"/>
      <c r="N733"/>
      <c r="O733"/>
      <c r="P733"/>
    </row>
    <row r="734" spans="1:16" ht="24.95" customHeight="1" x14ac:dyDescent="0.2">
      <c r="A734" s="76"/>
      <c r="B734" s="106"/>
      <c r="C734" s="76"/>
      <c r="D734" s="100"/>
      <c r="E734" s="100"/>
      <c r="F734" s="102"/>
      <c r="G734" s="102"/>
      <c r="H734" s="102"/>
      <c r="I734" s="102"/>
      <c r="J734" s="103"/>
      <c r="K734" s="28"/>
      <c r="L734" s="100"/>
      <c r="M734"/>
      <c r="N734"/>
      <c r="O734"/>
      <c r="P734"/>
    </row>
    <row r="735" spans="1:16" ht="24.95" customHeight="1" x14ac:dyDescent="0.2">
      <c r="A735" s="76"/>
      <c r="B735" s="106"/>
      <c r="C735" s="76"/>
      <c r="D735" s="100"/>
      <c r="E735" s="100"/>
      <c r="F735" s="102"/>
      <c r="G735" s="102"/>
      <c r="H735" s="102"/>
      <c r="I735" s="102"/>
      <c r="J735" s="103"/>
      <c r="K735" s="28"/>
      <c r="L735" s="100"/>
      <c r="M735"/>
      <c r="N735"/>
      <c r="O735"/>
      <c r="P735"/>
    </row>
    <row r="736" spans="1:16" ht="24.95" customHeight="1" x14ac:dyDescent="0.2">
      <c r="A736" s="76"/>
      <c r="B736" s="106"/>
      <c r="C736" s="76"/>
      <c r="D736" s="100"/>
      <c r="E736" s="100"/>
      <c r="F736" s="102"/>
      <c r="G736" s="102"/>
      <c r="H736" s="102"/>
      <c r="I736" s="102"/>
      <c r="J736" s="103"/>
      <c r="K736" s="28"/>
      <c r="L736" s="100"/>
      <c r="M736"/>
      <c r="N736"/>
      <c r="O736"/>
      <c r="P736"/>
    </row>
    <row r="737" spans="1:16" ht="24.95" customHeight="1" x14ac:dyDescent="0.2">
      <c r="A737" s="76"/>
      <c r="B737" s="106"/>
      <c r="C737" s="76"/>
      <c r="D737" s="100"/>
      <c r="E737" s="100"/>
      <c r="F737" s="102"/>
      <c r="G737" s="102"/>
      <c r="H737" s="102"/>
      <c r="I737" s="102"/>
      <c r="J737" s="103"/>
      <c r="K737" s="28"/>
      <c r="L737" s="100"/>
      <c r="M737"/>
      <c r="N737"/>
      <c r="O737"/>
      <c r="P737"/>
    </row>
    <row r="738" spans="1:16" ht="24.95" customHeight="1" x14ac:dyDescent="0.2">
      <c r="A738" s="76"/>
      <c r="B738" s="106"/>
      <c r="C738" s="76"/>
      <c r="D738" s="100"/>
      <c r="E738" s="100"/>
      <c r="F738" s="102"/>
      <c r="G738" s="102"/>
      <c r="H738" s="102"/>
      <c r="I738" s="102"/>
      <c r="J738" s="103"/>
      <c r="K738" s="28"/>
      <c r="L738" s="100"/>
      <c r="M738"/>
      <c r="N738"/>
      <c r="O738"/>
      <c r="P738"/>
    </row>
    <row r="739" spans="1:16" ht="24.95" customHeight="1" x14ac:dyDescent="0.2">
      <c r="A739" s="76"/>
      <c r="B739" s="106"/>
      <c r="C739" s="76"/>
      <c r="D739" s="100"/>
      <c r="E739" s="100"/>
      <c r="F739" s="102"/>
      <c r="G739" s="102"/>
      <c r="H739" s="102"/>
      <c r="I739" s="102"/>
      <c r="J739" s="103"/>
      <c r="K739" s="28"/>
      <c r="L739" s="100"/>
      <c r="M739"/>
      <c r="N739"/>
      <c r="O739"/>
      <c r="P739"/>
    </row>
    <row r="740" spans="1:16" ht="24.95" customHeight="1" x14ac:dyDescent="0.2">
      <c r="A740" s="76"/>
      <c r="B740" s="106"/>
      <c r="C740" s="76"/>
      <c r="D740" s="100"/>
      <c r="E740" s="100"/>
      <c r="F740" s="102"/>
      <c r="G740" s="102"/>
      <c r="H740" s="102"/>
      <c r="I740" s="102"/>
      <c r="J740" s="103"/>
      <c r="K740" s="28"/>
      <c r="L740" s="100"/>
      <c r="M740"/>
      <c r="N740"/>
      <c r="O740"/>
      <c r="P740"/>
    </row>
    <row r="741" spans="1:16" ht="24.95" customHeight="1" x14ac:dyDescent="0.2">
      <c r="A741" s="76"/>
      <c r="B741" s="106"/>
      <c r="C741" s="76"/>
      <c r="D741" s="100"/>
      <c r="E741" s="100"/>
      <c r="F741" s="102"/>
      <c r="G741" s="102"/>
      <c r="H741" s="102"/>
      <c r="I741" s="102"/>
      <c r="J741" s="103"/>
      <c r="K741" s="28"/>
      <c r="L741" s="100"/>
      <c r="M741"/>
      <c r="N741"/>
      <c r="O741"/>
      <c r="P741"/>
    </row>
    <row r="742" spans="1:16" ht="24.95" customHeight="1" x14ac:dyDescent="0.2">
      <c r="A742" s="76"/>
      <c r="B742" s="106"/>
      <c r="C742" s="76"/>
      <c r="D742" s="100"/>
      <c r="E742" s="100"/>
      <c r="F742" s="102"/>
      <c r="G742" s="102"/>
      <c r="H742" s="102"/>
      <c r="I742" s="102"/>
      <c r="J742" s="103"/>
      <c r="K742" s="28"/>
      <c r="L742" s="100"/>
      <c r="M742"/>
      <c r="N742"/>
      <c r="O742"/>
      <c r="P742"/>
    </row>
    <row r="743" spans="1:16" ht="24.95" customHeight="1" x14ac:dyDescent="0.2">
      <c r="A743" s="76"/>
      <c r="B743" s="106"/>
      <c r="C743" s="76"/>
      <c r="D743" s="100"/>
      <c r="E743" s="100"/>
      <c r="F743" s="102"/>
      <c r="G743" s="102"/>
      <c r="H743" s="102"/>
      <c r="I743" s="102"/>
      <c r="J743" s="103"/>
      <c r="K743" s="28"/>
      <c r="L743" s="100"/>
      <c r="M743"/>
      <c r="N743"/>
      <c r="O743"/>
      <c r="P743"/>
    </row>
    <row r="744" spans="1:16" ht="24.95" customHeight="1" x14ac:dyDescent="0.2">
      <c r="C744" s="76"/>
      <c r="F744" s="102"/>
      <c r="G744" s="102"/>
      <c r="H744" s="102"/>
      <c r="I744" s="102"/>
      <c r="K744" s="28"/>
    </row>
    <row r="745" spans="1:16" ht="24.95" customHeight="1" x14ac:dyDescent="0.2">
      <c r="F745" s="102"/>
      <c r="G745" s="102"/>
      <c r="H745" s="102"/>
      <c r="I745" s="102"/>
      <c r="K745" s="28"/>
    </row>
    <row r="746" spans="1:16" ht="24.95" customHeight="1" x14ac:dyDescent="0.2">
      <c r="F746" s="102"/>
      <c r="G746" s="102"/>
      <c r="H746" s="102"/>
      <c r="I746" s="102"/>
      <c r="K746" s="28"/>
    </row>
    <row r="747" spans="1:16" ht="24.95" customHeight="1" x14ac:dyDescent="0.2">
      <c r="F747" s="102"/>
      <c r="G747" s="102"/>
      <c r="H747" s="102"/>
      <c r="I747" s="102"/>
      <c r="K747" s="28"/>
    </row>
    <row r="748" spans="1:16" ht="24.95" customHeight="1" x14ac:dyDescent="0.2">
      <c r="F748" s="102"/>
      <c r="G748" s="102"/>
      <c r="H748" s="102"/>
      <c r="I748" s="102"/>
      <c r="K748" s="28"/>
    </row>
    <row r="749" spans="1:16" ht="24.95" customHeight="1" x14ac:dyDescent="0.2">
      <c r="F749" s="102"/>
      <c r="G749" s="102"/>
      <c r="H749" s="102"/>
      <c r="I749" s="102"/>
    </row>
    <row r="750" spans="1:16" ht="24.95" customHeight="1" x14ac:dyDescent="0.2">
      <c r="F750" s="102"/>
      <c r="G750" s="102"/>
      <c r="H750" s="102"/>
      <c r="I750" s="102"/>
    </row>
    <row r="751" spans="1:16" ht="24.95" customHeight="1" x14ac:dyDescent="0.2">
      <c r="F751" s="102"/>
      <c r="G751" s="102"/>
      <c r="H751" s="102"/>
      <c r="I751" s="102"/>
    </row>
    <row r="752" spans="1:16" ht="24.95" customHeight="1" x14ac:dyDescent="0.2">
      <c r="F752" s="102"/>
      <c r="G752" s="102"/>
      <c r="H752" s="102"/>
      <c r="I752" s="102"/>
    </row>
    <row r="753" spans="6:9" ht="24.95" customHeight="1" x14ac:dyDescent="0.2">
      <c r="F753" s="102"/>
      <c r="G753" s="102"/>
      <c r="H753" s="102"/>
      <c r="I753" s="102"/>
    </row>
    <row r="754" spans="6:9" ht="24.95" customHeight="1" x14ac:dyDescent="0.2">
      <c r="F754" s="102"/>
      <c r="G754" s="102"/>
      <c r="H754" s="102"/>
      <c r="I754" s="102"/>
    </row>
    <row r="755" spans="6:9" ht="24.95" customHeight="1" x14ac:dyDescent="0.2">
      <c r="F755" s="102"/>
      <c r="G755" s="102"/>
      <c r="H755" s="102"/>
      <c r="I755" s="102"/>
    </row>
    <row r="756" spans="6:9" ht="24.95" customHeight="1" x14ac:dyDescent="0.2">
      <c r="F756" s="102"/>
      <c r="G756" s="102"/>
      <c r="H756" s="102"/>
      <c r="I756" s="102"/>
    </row>
    <row r="757" spans="6:9" ht="24.95" customHeight="1" x14ac:dyDescent="0.2">
      <c r="F757" s="102"/>
      <c r="G757" s="102"/>
      <c r="H757" s="102"/>
      <c r="I757" s="102"/>
    </row>
    <row r="758" spans="6:9" ht="24.95" customHeight="1" x14ac:dyDescent="0.2">
      <c r="F758" s="102"/>
      <c r="G758" s="102"/>
      <c r="H758" s="102"/>
      <c r="I758" s="102"/>
    </row>
    <row r="759" spans="6:9" ht="24.95" customHeight="1" x14ac:dyDescent="0.2">
      <c r="F759" s="102"/>
      <c r="G759" s="102"/>
      <c r="H759" s="102"/>
      <c r="I759" s="102"/>
    </row>
    <row r="760" spans="6:9" ht="24.95" customHeight="1" x14ac:dyDescent="0.2">
      <c r="F760" s="102"/>
      <c r="G760" s="102"/>
      <c r="H760" s="102"/>
      <c r="I760" s="102"/>
    </row>
    <row r="761" spans="6:9" ht="24.95" customHeight="1" x14ac:dyDescent="0.2">
      <c r="F761" s="102"/>
      <c r="G761" s="102"/>
      <c r="H761" s="102"/>
      <c r="I761" s="102"/>
    </row>
    <row r="762" spans="6:9" ht="24.95" customHeight="1" x14ac:dyDescent="0.2">
      <c r="F762" s="102"/>
      <c r="G762" s="102"/>
      <c r="H762" s="102"/>
      <c r="I762" s="102"/>
    </row>
    <row r="763" spans="6:9" ht="24.95" customHeight="1" x14ac:dyDescent="0.2">
      <c r="F763" s="102"/>
      <c r="G763" s="102"/>
      <c r="H763" s="102"/>
      <c r="I763" s="102"/>
    </row>
    <row r="764" spans="6:9" ht="24.95" customHeight="1" x14ac:dyDescent="0.2">
      <c r="F764" s="102"/>
      <c r="G764" s="102"/>
      <c r="H764" s="102"/>
      <c r="I764" s="102"/>
    </row>
    <row r="765" spans="6:9" ht="24.95" customHeight="1" x14ac:dyDescent="0.2">
      <c r="F765" s="102"/>
      <c r="G765" s="102"/>
      <c r="H765" s="102"/>
      <c r="I765" s="102"/>
    </row>
    <row r="766" spans="6:9" ht="24.95" customHeight="1" x14ac:dyDescent="0.2">
      <c r="F766" s="102"/>
      <c r="G766" s="102"/>
      <c r="H766" s="102"/>
      <c r="I766" s="102"/>
    </row>
    <row r="767" spans="6:9" ht="24.95" customHeight="1" x14ac:dyDescent="0.2">
      <c r="F767" s="102"/>
      <c r="G767" s="102"/>
      <c r="H767" s="102"/>
      <c r="I767" s="102"/>
    </row>
    <row r="768" spans="6:9" ht="24.95" customHeight="1" x14ac:dyDescent="0.2">
      <c r="F768" s="102"/>
      <c r="G768" s="102"/>
      <c r="H768" s="102"/>
      <c r="I768" s="102"/>
    </row>
    <row r="769" spans="6:9" ht="24.95" customHeight="1" x14ac:dyDescent="0.2">
      <c r="F769" s="102"/>
      <c r="G769" s="102"/>
      <c r="H769" s="102"/>
      <c r="I769" s="102"/>
    </row>
    <row r="770" spans="6:9" ht="24.95" customHeight="1" x14ac:dyDescent="0.2">
      <c r="F770" s="102"/>
      <c r="G770" s="102"/>
      <c r="H770" s="102"/>
      <c r="I770" s="102"/>
    </row>
    <row r="771" spans="6:9" ht="24.95" customHeight="1" x14ac:dyDescent="0.2">
      <c r="F771" s="102"/>
      <c r="G771" s="102"/>
      <c r="H771" s="102"/>
      <c r="I771" s="102"/>
    </row>
    <row r="772" spans="6:9" ht="24.95" customHeight="1" x14ac:dyDescent="0.2">
      <c r="F772" s="102"/>
      <c r="G772" s="102"/>
      <c r="H772" s="102"/>
      <c r="I772" s="102"/>
    </row>
    <row r="773" spans="6:9" ht="24.95" customHeight="1" x14ac:dyDescent="0.2">
      <c r="F773" s="102"/>
      <c r="G773" s="102"/>
      <c r="H773" s="102"/>
      <c r="I773" s="102"/>
    </row>
    <row r="774" spans="6:9" ht="24.95" customHeight="1" x14ac:dyDescent="0.2">
      <c r="F774" s="102"/>
      <c r="G774" s="102"/>
      <c r="H774" s="102"/>
      <c r="I774" s="102"/>
    </row>
    <row r="775" spans="6:9" ht="24.95" customHeight="1" x14ac:dyDescent="0.2">
      <c r="F775" s="102"/>
      <c r="G775" s="102"/>
      <c r="H775" s="102"/>
      <c r="I775" s="102"/>
    </row>
    <row r="776" spans="6:9" ht="24.95" customHeight="1" x14ac:dyDescent="0.2">
      <c r="F776" s="102"/>
      <c r="G776" s="102"/>
      <c r="H776" s="102"/>
      <c r="I776" s="102"/>
    </row>
    <row r="777" spans="6:9" ht="24.95" customHeight="1" x14ac:dyDescent="0.2">
      <c r="F777" s="102"/>
      <c r="G777" s="102"/>
      <c r="H777" s="102"/>
      <c r="I777" s="102"/>
    </row>
    <row r="778" spans="6:9" ht="24.95" customHeight="1" x14ac:dyDescent="0.2">
      <c r="F778" s="102"/>
      <c r="G778" s="102"/>
      <c r="H778" s="102"/>
      <c r="I778" s="102"/>
    </row>
    <row r="779" spans="6:9" ht="24.95" customHeight="1" x14ac:dyDescent="0.2">
      <c r="F779" s="102"/>
      <c r="G779" s="102"/>
      <c r="H779" s="102"/>
      <c r="I779" s="102"/>
    </row>
    <row r="780" spans="6:9" ht="24.95" customHeight="1" x14ac:dyDescent="0.2">
      <c r="F780" s="102"/>
      <c r="G780" s="102"/>
      <c r="H780" s="102"/>
      <c r="I780" s="102"/>
    </row>
    <row r="781" spans="6:9" ht="24.95" customHeight="1" x14ac:dyDescent="0.2">
      <c r="F781" s="102"/>
      <c r="G781" s="102"/>
      <c r="H781" s="102"/>
      <c r="I781" s="102"/>
    </row>
    <row r="782" spans="6:9" ht="24.95" customHeight="1" x14ac:dyDescent="0.2">
      <c r="F782" s="102"/>
      <c r="G782" s="102"/>
      <c r="H782" s="102"/>
      <c r="I782" s="102"/>
    </row>
    <row r="783" spans="6:9" ht="24.95" customHeight="1" x14ac:dyDescent="0.2">
      <c r="F783" s="102"/>
      <c r="G783" s="102"/>
      <c r="H783" s="102"/>
      <c r="I783" s="102"/>
    </row>
    <row r="784" spans="6:9" ht="24.95" customHeight="1" x14ac:dyDescent="0.2">
      <c r="F784" s="102"/>
      <c r="G784" s="102"/>
      <c r="H784" s="102"/>
      <c r="I784" s="102"/>
    </row>
    <row r="785" spans="6:9" ht="24.95" customHeight="1" x14ac:dyDescent="0.2">
      <c r="F785" s="102"/>
      <c r="G785" s="102"/>
      <c r="H785" s="102"/>
      <c r="I785" s="102"/>
    </row>
    <row r="786" spans="6:9" ht="24.95" customHeight="1" x14ac:dyDescent="0.2">
      <c r="F786" s="102"/>
      <c r="G786" s="102"/>
      <c r="H786" s="102"/>
      <c r="I786" s="102"/>
    </row>
    <row r="787" spans="6:9" ht="24.95" customHeight="1" x14ac:dyDescent="0.2">
      <c r="F787" s="102"/>
      <c r="G787" s="102"/>
      <c r="H787" s="102"/>
      <c r="I787" s="102"/>
    </row>
    <row r="788" spans="6:9" ht="24.95" customHeight="1" x14ac:dyDescent="0.2">
      <c r="F788" s="102"/>
      <c r="G788" s="102"/>
      <c r="H788" s="102"/>
      <c r="I788" s="102"/>
    </row>
    <row r="789" spans="6:9" ht="24.95" customHeight="1" x14ac:dyDescent="0.2">
      <c r="F789" s="102"/>
      <c r="G789" s="102"/>
      <c r="H789" s="102"/>
      <c r="I789" s="102"/>
    </row>
    <row r="790" spans="6:9" ht="24.95" customHeight="1" x14ac:dyDescent="0.2">
      <c r="F790" s="102"/>
      <c r="G790" s="102"/>
      <c r="H790" s="102"/>
      <c r="I790" s="102"/>
    </row>
    <row r="791" spans="6:9" ht="24.95" customHeight="1" x14ac:dyDescent="0.2">
      <c r="F791" s="102"/>
      <c r="G791" s="102"/>
      <c r="H791" s="102"/>
      <c r="I791" s="102"/>
    </row>
    <row r="792" spans="6:9" ht="24.95" customHeight="1" x14ac:dyDescent="0.2">
      <c r="F792" s="102"/>
      <c r="G792" s="102"/>
      <c r="H792" s="102"/>
      <c r="I792" s="102"/>
    </row>
    <row r="793" spans="6:9" ht="24.95" customHeight="1" x14ac:dyDescent="0.2">
      <c r="F793" s="102"/>
      <c r="G793" s="102"/>
      <c r="H793" s="102"/>
      <c r="I793" s="102"/>
    </row>
    <row r="794" spans="6:9" ht="24.95" customHeight="1" x14ac:dyDescent="0.2">
      <c r="F794" s="102"/>
      <c r="G794" s="102"/>
      <c r="H794" s="102"/>
      <c r="I794" s="102"/>
    </row>
    <row r="795" spans="6:9" ht="24.95" customHeight="1" x14ac:dyDescent="0.2">
      <c r="F795" s="102"/>
      <c r="G795" s="102"/>
      <c r="H795" s="102"/>
      <c r="I795" s="102"/>
    </row>
    <row r="796" spans="6:9" ht="24.95" customHeight="1" x14ac:dyDescent="0.2">
      <c r="F796" s="102"/>
      <c r="G796" s="102"/>
      <c r="H796" s="102"/>
      <c r="I796" s="102"/>
    </row>
    <row r="797" spans="6:9" ht="24.95" customHeight="1" x14ac:dyDescent="0.2">
      <c r="F797" s="102"/>
      <c r="G797" s="102"/>
      <c r="H797" s="102"/>
      <c r="I797" s="102"/>
    </row>
    <row r="798" spans="6:9" ht="24.95" customHeight="1" x14ac:dyDescent="0.2">
      <c r="F798" s="102"/>
      <c r="G798" s="102"/>
      <c r="H798" s="102"/>
      <c r="I798" s="102"/>
    </row>
    <row r="799" spans="6:9" ht="24.95" customHeight="1" x14ac:dyDescent="0.2">
      <c r="F799" s="102"/>
      <c r="G799" s="102"/>
      <c r="H799" s="102"/>
      <c r="I799" s="102"/>
    </row>
    <row r="800" spans="6:9" ht="24.95" customHeight="1" x14ac:dyDescent="0.2">
      <c r="F800" s="102"/>
      <c r="G800" s="102"/>
      <c r="H800" s="102"/>
      <c r="I800" s="102"/>
    </row>
    <row r="801" spans="6:9" ht="24.95" customHeight="1" x14ac:dyDescent="0.2">
      <c r="F801" s="102"/>
      <c r="G801" s="102"/>
      <c r="H801" s="102"/>
      <c r="I801" s="102"/>
    </row>
    <row r="802" spans="6:9" ht="24.95" customHeight="1" x14ac:dyDescent="0.2">
      <c r="F802" s="102"/>
      <c r="G802" s="102"/>
      <c r="H802" s="102"/>
      <c r="I802" s="102"/>
    </row>
    <row r="803" spans="6:9" ht="24.95" customHeight="1" x14ac:dyDescent="0.2">
      <c r="F803" s="102"/>
      <c r="G803" s="102"/>
      <c r="H803" s="102"/>
      <c r="I803" s="102"/>
    </row>
    <row r="804" spans="6:9" ht="24.95" customHeight="1" x14ac:dyDescent="0.2">
      <c r="F804" s="102"/>
      <c r="G804" s="102"/>
      <c r="H804" s="102"/>
      <c r="I804" s="102"/>
    </row>
    <row r="805" spans="6:9" ht="24.95" customHeight="1" x14ac:dyDescent="0.2">
      <c r="F805" s="102"/>
      <c r="G805" s="102"/>
      <c r="H805" s="102"/>
      <c r="I805" s="102"/>
    </row>
    <row r="806" spans="6:9" ht="24.95" customHeight="1" x14ac:dyDescent="0.2">
      <c r="F806" s="102"/>
      <c r="G806" s="102"/>
      <c r="H806" s="102"/>
      <c r="I806" s="102"/>
    </row>
    <row r="807" spans="6:9" ht="24.95" customHeight="1" x14ac:dyDescent="0.2">
      <c r="F807" s="102"/>
      <c r="G807" s="102"/>
      <c r="H807" s="102"/>
      <c r="I807" s="102"/>
    </row>
    <row r="808" spans="6:9" ht="24.95" customHeight="1" x14ac:dyDescent="0.2">
      <c r="F808" s="102"/>
      <c r="G808" s="102"/>
      <c r="H808" s="102"/>
      <c r="I808" s="102"/>
    </row>
    <row r="809" spans="6:9" ht="24.95" customHeight="1" x14ac:dyDescent="0.2">
      <c r="F809" s="102"/>
      <c r="G809" s="102"/>
      <c r="H809" s="102"/>
      <c r="I809" s="102"/>
    </row>
    <row r="810" spans="6:9" ht="24.95" customHeight="1" x14ac:dyDescent="0.2">
      <c r="F810" s="102"/>
      <c r="G810" s="102"/>
      <c r="H810" s="102"/>
      <c r="I810" s="102"/>
    </row>
    <row r="811" spans="6:9" ht="24.95" customHeight="1" x14ac:dyDescent="0.2">
      <c r="F811" s="102"/>
      <c r="G811" s="102"/>
      <c r="H811" s="102"/>
      <c r="I811" s="102"/>
    </row>
    <row r="812" spans="6:9" ht="24.95" customHeight="1" x14ac:dyDescent="0.2">
      <c r="F812" s="102"/>
      <c r="G812" s="102"/>
      <c r="H812" s="102"/>
      <c r="I812" s="102"/>
    </row>
    <row r="813" spans="6:9" ht="24.95" customHeight="1" x14ac:dyDescent="0.2">
      <c r="F813" s="102"/>
      <c r="G813" s="102"/>
      <c r="H813" s="102"/>
      <c r="I813" s="102"/>
    </row>
    <row r="814" spans="6:9" ht="24.95" customHeight="1" x14ac:dyDescent="0.2">
      <c r="F814" s="102"/>
      <c r="G814" s="102"/>
      <c r="H814" s="102"/>
      <c r="I814" s="102"/>
    </row>
    <row r="815" spans="6:9" ht="24.95" customHeight="1" x14ac:dyDescent="0.2">
      <c r="F815" s="102"/>
      <c r="G815" s="102"/>
      <c r="H815" s="102"/>
      <c r="I815" s="102"/>
    </row>
    <row r="816" spans="6:9" ht="24.95" customHeight="1" x14ac:dyDescent="0.2">
      <c r="F816" s="102"/>
      <c r="G816" s="102"/>
      <c r="H816" s="102"/>
      <c r="I816" s="102"/>
    </row>
    <row r="817" spans="6:9" ht="24.95" customHeight="1" x14ac:dyDescent="0.2">
      <c r="F817" s="102"/>
      <c r="G817" s="102"/>
      <c r="H817" s="102"/>
      <c r="I817" s="102"/>
    </row>
    <row r="818" spans="6:9" ht="24.95" customHeight="1" x14ac:dyDescent="0.2">
      <c r="F818" s="102"/>
      <c r="G818" s="102"/>
      <c r="H818" s="102"/>
      <c r="I818" s="102"/>
    </row>
    <row r="819" spans="6:9" ht="24.95" customHeight="1" x14ac:dyDescent="0.2">
      <c r="F819" s="102"/>
      <c r="G819" s="102"/>
      <c r="H819" s="102"/>
      <c r="I819" s="102"/>
    </row>
    <row r="820" spans="6:9" ht="24.95" customHeight="1" x14ac:dyDescent="0.2">
      <c r="F820" s="102"/>
      <c r="G820" s="102"/>
      <c r="H820" s="102"/>
      <c r="I820" s="102"/>
    </row>
    <row r="821" spans="6:9" ht="24.95" customHeight="1" x14ac:dyDescent="0.2">
      <c r="F821" s="102"/>
      <c r="G821" s="102"/>
      <c r="H821" s="102"/>
      <c r="I821" s="102"/>
    </row>
    <row r="822" spans="6:9" ht="24.95" customHeight="1" x14ac:dyDescent="0.2">
      <c r="F822" s="102"/>
      <c r="G822" s="102"/>
      <c r="H822" s="102"/>
      <c r="I822" s="102"/>
    </row>
    <row r="823" spans="6:9" ht="24.95" customHeight="1" x14ac:dyDescent="0.2">
      <c r="F823" s="102"/>
      <c r="G823" s="102"/>
      <c r="H823" s="102"/>
      <c r="I823" s="102"/>
    </row>
    <row r="824" spans="6:9" ht="24.95" customHeight="1" x14ac:dyDescent="0.2">
      <c r="F824" s="102"/>
      <c r="G824" s="102"/>
      <c r="H824" s="102"/>
      <c r="I824" s="102"/>
    </row>
    <row r="825" spans="6:9" ht="24.95" customHeight="1" x14ac:dyDescent="0.2">
      <c r="F825" s="102"/>
      <c r="G825" s="102"/>
      <c r="H825" s="102"/>
      <c r="I825" s="102"/>
    </row>
    <row r="826" spans="6:9" ht="24.95" customHeight="1" x14ac:dyDescent="0.2">
      <c r="F826" s="102"/>
      <c r="G826" s="102"/>
      <c r="H826" s="102"/>
      <c r="I826" s="102"/>
    </row>
    <row r="827" spans="6:9" ht="24.95" customHeight="1" x14ac:dyDescent="0.2">
      <c r="F827" s="102"/>
      <c r="G827" s="102"/>
      <c r="H827" s="102"/>
      <c r="I827" s="102"/>
    </row>
    <row r="828" spans="6:9" ht="24.95" customHeight="1" x14ac:dyDescent="0.2">
      <c r="F828" s="102"/>
      <c r="G828" s="102"/>
      <c r="H828" s="102"/>
      <c r="I828" s="102"/>
    </row>
    <row r="829" spans="6:9" ht="24.95" customHeight="1" x14ac:dyDescent="0.2">
      <c r="F829" s="102"/>
      <c r="G829" s="102"/>
      <c r="H829" s="102"/>
      <c r="I829" s="102"/>
    </row>
    <row r="830" spans="6:9" ht="24.95" customHeight="1" x14ac:dyDescent="0.2">
      <c r="F830" s="102"/>
      <c r="G830" s="102"/>
      <c r="H830" s="102"/>
      <c r="I830" s="102"/>
    </row>
    <row r="831" spans="6:9" ht="24.95" customHeight="1" x14ac:dyDescent="0.2">
      <c r="F831" s="102"/>
      <c r="G831" s="102"/>
      <c r="H831" s="102"/>
      <c r="I831" s="102"/>
    </row>
    <row r="832" spans="6:9" ht="24.95" customHeight="1" x14ac:dyDescent="0.2">
      <c r="F832" s="102"/>
      <c r="G832" s="102"/>
      <c r="H832" s="102"/>
      <c r="I832" s="102"/>
    </row>
    <row r="833" spans="6:9" ht="24.95" customHeight="1" x14ac:dyDescent="0.2">
      <c r="F833" s="102"/>
      <c r="G833" s="102"/>
      <c r="H833" s="102"/>
      <c r="I833" s="102"/>
    </row>
    <row r="834" spans="6:9" ht="24.95" customHeight="1" x14ac:dyDescent="0.2">
      <c r="F834" s="102"/>
      <c r="G834" s="102"/>
      <c r="H834" s="102"/>
      <c r="I834" s="102"/>
    </row>
    <row r="835" spans="6:9" ht="24.95" customHeight="1" x14ac:dyDescent="0.2">
      <c r="F835" s="102"/>
      <c r="G835" s="102"/>
      <c r="H835" s="102"/>
      <c r="I835" s="102"/>
    </row>
    <row r="836" spans="6:9" ht="24.95" customHeight="1" x14ac:dyDescent="0.2">
      <c r="F836" s="102"/>
      <c r="G836" s="102"/>
      <c r="H836" s="102"/>
      <c r="I836" s="102"/>
    </row>
    <row r="837" spans="6:9" ht="24.95" customHeight="1" x14ac:dyDescent="0.2">
      <c r="F837" s="102"/>
      <c r="G837" s="102"/>
      <c r="H837" s="102"/>
      <c r="I837" s="102"/>
    </row>
    <row r="838" spans="6:9" ht="24.95" customHeight="1" x14ac:dyDescent="0.2">
      <c r="F838" s="102"/>
      <c r="G838" s="102"/>
      <c r="H838" s="102"/>
      <c r="I838" s="102"/>
    </row>
    <row r="839" spans="6:9" ht="24.95" customHeight="1" x14ac:dyDescent="0.2">
      <c r="F839" s="102"/>
      <c r="G839" s="102"/>
      <c r="H839" s="102"/>
      <c r="I839" s="102"/>
    </row>
    <row r="840" spans="6:9" ht="24.95" customHeight="1" x14ac:dyDescent="0.2">
      <c r="F840" s="102"/>
      <c r="G840" s="102"/>
      <c r="H840" s="102"/>
      <c r="I840" s="102"/>
    </row>
    <row r="841" spans="6:9" ht="24.95" customHeight="1" x14ac:dyDescent="0.2">
      <c r="F841" s="102"/>
      <c r="G841" s="102"/>
      <c r="H841" s="102"/>
      <c r="I841" s="102"/>
    </row>
    <row r="842" spans="6:9" ht="24.95" customHeight="1" x14ac:dyDescent="0.2">
      <c r="F842" s="102"/>
      <c r="G842" s="102"/>
      <c r="H842" s="102"/>
      <c r="I842" s="102"/>
    </row>
    <row r="843" spans="6:9" ht="24.95" customHeight="1" x14ac:dyDescent="0.2">
      <c r="F843" s="102"/>
      <c r="G843" s="102"/>
      <c r="H843" s="102"/>
      <c r="I843" s="102"/>
    </row>
    <row r="844" spans="6:9" ht="24.95" customHeight="1" x14ac:dyDescent="0.2">
      <c r="F844" s="102"/>
      <c r="G844" s="102"/>
      <c r="H844" s="102"/>
      <c r="I844" s="102"/>
    </row>
    <row r="845" spans="6:9" ht="24.95" customHeight="1" x14ac:dyDescent="0.2">
      <c r="F845" s="102"/>
      <c r="G845" s="102"/>
      <c r="H845" s="102"/>
      <c r="I845" s="102"/>
    </row>
    <row r="846" spans="6:9" ht="24.95" customHeight="1" x14ac:dyDescent="0.2">
      <c r="F846" s="102"/>
      <c r="G846" s="102"/>
      <c r="H846" s="102"/>
      <c r="I846" s="102"/>
    </row>
    <row r="847" spans="6:9" ht="24.95" customHeight="1" x14ac:dyDescent="0.2">
      <c r="F847" s="102"/>
      <c r="G847" s="102"/>
      <c r="H847" s="102"/>
      <c r="I847" s="102"/>
    </row>
    <row r="848" spans="6:9" ht="24.95" customHeight="1" x14ac:dyDescent="0.2">
      <c r="F848" s="102"/>
      <c r="G848" s="102"/>
      <c r="H848" s="102"/>
      <c r="I848" s="102"/>
    </row>
    <row r="849" spans="6:9" ht="24.95" customHeight="1" x14ac:dyDescent="0.2">
      <c r="F849" s="102"/>
      <c r="G849" s="102"/>
      <c r="H849" s="102"/>
      <c r="I849" s="102"/>
    </row>
    <row r="850" spans="6:9" ht="24.95" customHeight="1" x14ac:dyDescent="0.2">
      <c r="F850" s="102"/>
      <c r="G850" s="102"/>
      <c r="H850" s="102"/>
      <c r="I850" s="102"/>
    </row>
    <row r="851" spans="6:9" ht="24.95" customHeight="1" x14ac:dyDescent="0.2">
      <c r="F851" s="102"/>
      <c r="G851" s="102"/>
      <c r="H851" s="102"/>
      <c r="I851" s="102"/>
    </row>
    <row r="852" spans="6:9" ht="24.95" customHeight="1" x14ac:dyDescent="0.2">
      <c r="F852" s="102"/>
      <c r="G852" s="102"/>
      <c r="H852" s="102"/>
      <c r="I852" s="102"/>
    </row>
    <row r="853" spans="6:9" ht="24.95" customHeight="1" x14ac:dyDescent="0.2">
      <c r="F853" s="102"/>
      <c r="G853" s="102"/>
      <c r="H853" s="102"/>
      <c r="I853" s="102"/>
    </row>
    <row r="854" spans="6:9" ht="24.95" customHeight="1" x14ac:dyDescent="0.2">
      <c r="F854" s="102"/>
      <c r="G854" s="102"/>
      <c r="H854" s="102"/>
      <c r="I854" s="102"/>
    </row>
    <row r="855" spans="6:9" ht="24.95" customHeight="1" x14ac:dyDescent="0.2">
      <c r="F855" s="102"/>
      <c r="G855" s="102"/>
      <c r="H855" s="102"/>
      <c r="I855" s="102"/>
    </row>
    <row r="856" spans="6:9" ht="24.95" customHeight="1" x14ac:dyDescent="0.2">
      <c r="F856" s="102"/>
      <c r="G856" s="102"/>
      <c r="H856" s="102"/>
      <c r="I856" s="102"/>
    </row>
    <row r="857" spans="6:9" ht="24.95" customHeight="1" x14ac:dyDescent="0.2">
      <c r="F857" s="102"/>
      <c r="G857" s="102"/>
      <c r="H857" s="102"/>
      <c r="I857" s="102"/>
    </row>
    <row r="858" spans="6:9" ht="24.95" customHeight="1" x14ac:dyDescent="0.2">
      <c r="F858" s="102"/>
      <c r="G858" s="102"/>
      <c r="H858" s="102"/>
      <c r="I858" s="102"/>
    </row>
    <row r="859" spans="6:9" ht="24.95" customHeight="1" x14ac:dyDescent="0.2">
      <c r="F859" s="102"/>
      <c r="G859" s="102"/>
      <c r="H859" s="102"/>
      <c r="I859" s="102"/>
    </row>
    <row r="860" spans="6:9" ht="24.95" customHeight="1" x14ac:dyDescent="0.2">
      <c r="F860" s="102"/>
      <c r="G860" s="102"/>
      <c r="H860" s="102"/>
      <c r="I860" s="102"/>
    </row>
    <row r="861" spans="6:9" ht="24.95" customHeight="1" x14ac:dyDescent="0.2">
      <c r="F861" s="102"/>
      <c r="G861" s="102"/>
      <c r="H861" s="102"/>
      <c r="I861" s="102"/>
    </row>
    <row r="862" spans="6:9" ht="24.95" customHeight="1" x14ac:dyDescent="0.2">
      <c r="F862" s="102"/>
      <c r="G862" s="102"/>
      <c r="H862" s="102"/>
      <c r="I862" s="102"/>
    </row>
    <row r="863" spans="6:9" ht="24.95" customHeight="1" x14ac:dyDescent="0.2">
      <c r="F863" s="102"/>
      <c r="G863" s="102"/>
      <c r="H863" s="102"/>
      <c r="I863" s="102"/>
    </row>
    <row r="864" spans="6:9" ht="24.95" customHeight="1" x14ac:dyDescent="0.2">
      <c r="F864" s="102"/>
      <c r="G864" s="102"/>
      <c r="H864" s="102"/>
      <c r="I864" s="102"/>
    </row>
    <row r="865" spans="6:9" ht="24.95" customHeight="1" x14ac:dyDescent="0.2">
      <c r="F865" s="102"/>
      <c r="G865" s="102"/>
      <c r="H865" s="102"/>
      <c r="I865" s="102"/>
    </row>
    <row r="866" spans="6:9" ht="24.95" customHeight="1" x14ac:dyDescent="0.2">
      <c r="F866" s="102"/>
      <c r="G866" s="102"/>
      <c r="H866" s="102"/>
      <c r="I866" s="102"/>
    </row>
    <row r="867" spans="6:9" ht="24.95" customHeight="1" x14ac:dyDescent="0.2">
      <c r="F867" s="102"/>
      <c r="G867" s="102"/>
      <c r="H867" s="102"/>
      <c r="I867" s="102"/>
    </row>
    <row r="868" spans="6:9" ht="24.95" customHeight="1" x14ac:dyDescent="0.2">
      <c r="F868" s="102"/>
      <c r="G868" s="102"/>
      <c r="H868" s="102"/>
      <c r="I868" s="102"/>
    </row>
    <row r="869" spans="6:9" ht="24.95" customHeight="1" x14ac:dyDescent="0.2">
      <c r="F869" s="102"/>
      <c r="G869" s="102"/>
      <c r="H869" s="102"/>
      <c r="I869" s="102"/>
    </row>
    <row r="870" spans="6:9" ht="24.95" customHeight="1" x14ac:dyDescent="0.2">
      <c r="F870" s="102"/>
      <c r="G870" s="102"/>
      <c r="H870" s="102"/>
      <c r="I870" s="102"/>
    </row>
    <row r="871" spans="6:9" ht="24.95" customHeight="1" x14ac:dyDescent="0.2">
      <c r="F871" s="102"/>
      <c r="G871" s="102"/>
      <c r="H871" s="102"/>
      <c r="I871" s="102"/>
    </row>
    <row r="872" spans="6:9" ht="24.95" customHeight="1" x14ac:dyDescent="0.2">
      <c r="F872" s="102"/>
      <c r="G872" s="102"/>
      <c r="H872" s="102"/>
      <c r="I872" s="102"/>
    </row>
    <row r="873" spans="6:9" ht="24.95" customHeight="1" x14ac:dyDescent="0.2">
      <c r="F873" s="102"/>
      <c r="G873" s="102"/>
      <c r="H873" s="102"/>
      <c r="I873" s="102"/>
    </row>
    <row r="874" spans="6:9" ht="24.95" customHeight="1" x14ac:dyDescent="0.2">
      <c r="F874" s="102"/>
      <c r="G874" s="102"/>
      <c r="H874" s="102"/>
      <c r="I874" s="102"/>
    </row>
    <row r="875" spans="6:9" ht="24.95" customHeight="1" x14ac:dyDescent="0.2">
      <c r="F875" s="102"/>
      <c r="G875" s="102"/>
      <c r="H875" s="102"/>
      <c r="I875" s="102"/>
    </row>
    <row r="876" spans="6:9" ht="24.95" customHeight="1" x14ac:dyDescent="0.2">
      <c r="F876" s="102"/>
      <c r="G876" s="102"/>
      <c r="H876" s="102"/>
      <c r="I876" s="102"/>
    </row>
    <row r="877" spans="6:9" ht="24.95" customHeight="1" x14ac:dyDescent="0.2">
      <c r="F877" s="102"/>
      <c r="G877" s="102"/>
      <c r="H877" s="102"/>
      <c r="I877" s="102"/>
    </row>
    <row r="878" spans="6:9" ht="24.95" customHeight="1" x14ac:dyDescent="0.2">
      <c r="F878" s="102"/>
      <c r="G878" s="102"/>
      <c r="H878" s="102"/>
      <c r="I878" s="102"/>
    </row>
    <row r="879" spans="6:9" ht="24.95" customHeight="1" x14ac:dyDescent="0.2">
      <c r="F879" s="102"/>
      <c r="G879" s="102"/>
      <c r="H879" s="102"/>
      <c r="I879" s="102"/>
    </row>
    <row r="880" spans="6:9" ht="24.95" customHeight="1" x14ac:dyDescent="0.2">
      <c r="F880" s="102"/>
      <c r="G880" s="102"/>
      <c r="H880" s="102"/>
      <c r="I880" s="102"/>
    </row>
    <row r="881" spans="6:9" ht="24.95" customHeight="1" x14ac:dyDescent="0.2">
      <c r="F881" s="102"/>
      <c r="G881" s="102"/>
      <c r="H881" s="102"/>
      <c r="I881" s="102"/>
    </row>
    <row r="882" spans="6:9" ht="24.95" customHeight="1" x14ac:dyDescent="0.2">
      <c r="F882" s="102"/>
      <c r="G882" s="102"/>
      <c r="H882" s="102"/>
      <c r="I882" s="102"/>
    </row>
    <row r="883" spans="6:9" ht="24.95" customHeight="1" x14ac:dyDescent="0.2">
      <c r="F883" s="102"/>
      <c r="G883" s="102"/>
      <c r="H883" s="102"/>
      <c r="I883" s="102"/>
    </row>
    <row r="884" spans="6:9" ht="24.95" customHeight="1" x14ac:dyDescent="0.2">
      <c r="F884" s="102"/>
      <c r="G884" s="102"/>
      <c r="H884" s="102"/>
      <c r="I884" s="102"/>
    </row>
    <row r="885" spans="6:9" ht="24.95" customHeight="1" x14ac:dyDescent="0.2">
      <c r="F885" s="102"/>
      <c r="G885" s="102"/>
      <c r="H885" s="102"/>
      <c r="I885" s="102"/>
    </row>
    <row r="886" spans="6:9" ht="24.95" customHeight="1" x14ac:dyDescent="0.2">
      <c r="F886" s="102"/>
      <c r="G886" s="102"/>
      <c r="H886" s="102"/>
      <c r="I886" s="102"/>
    </row>
    <row r="887" spans="6:9" ht="24.95" customHeight="1" x14ac:dyDescent="0.2">
      <c r="F887" s="102"/>
      <c r="G887" s="102"/>
      <c r="H887" s="102"/>
      <c r="I887" s="102"/>
    </row>
    <row r="888" spans="6:9" ht="24.95" customHeight="1" x14ac:dyDescent="0.2">
      <c r="F888" s="102"/>
      <c r="G888" s="102"/>
      <c r="H888" s="102"/>
      <c r="I888" s="102"/>
    </row>
    <row r="889" spans="6:9" ht="24.95" customHeight="1" x14ac:dyDescent="0.2">
      <c r="F889" s="102"/>
      <c r="G889" s="102"/>
      <c r="H889" s="102"/>
      <c r="I889" s="102"/>
    </row>
    <row r="890" spans="6:9" ht="24.95" customHeight="1" x14ac:dyDescent="0.2">
      <c r="F890" s="102"/>
      <c r="G890" s="102"/>
      <c r="H890" s="102"/>
      <c r="I890" s="102"/>
    </row>
    <row r="891" spans="6:9" ht="24.95" customHeight="1" x14ac:dyDescent="0.2">
      <c r="F891" s="102"/>
      <c r="G891" s="102"/>
      <c r="H891" s="102"/>
      <c r="I891" s="102"/>
    </row>
    <row r="892" spans="6:9" ht="24.95" customHeight="1" x14ac:dyDescent="0.2">
      <c r="F892" s="102"/>
      <c r="G892" s="102"/>
      <c r="H892" s="102"/>
      <c r="I892" s="102"/>
    </row>
    <row r="893" spans="6:9" ht="24.95" customHeight="1" x14ac:dyDescent="0.2">
      <c r="F893" s="102"/>
      <c r="G893" s="102"/>
      <c r="H893" s="102"/>
      <c r="I893" s="102"/>
    </row>
    <row r="894" spans="6:9" ht="24.95" customHeight="1" x14ac:dyDescent="0.2">
      <c r="F894" s="102"/>
      <c r="G894" s="102"/>
      <c r="H894" s="102"/>
      <c r="I894" s="102"/>
    </row>
    <row r="895" spans="6:9" ht="24.95" customHeight="1" x14ac:dyDescent="0.2">
      <c r="F895" s="102"/>
      <c r="G895" s="102"/>
      <c r="H895" s="102"/>
      <c r="I895" s="102"/>
    </row>
    <row r="896" spans="6:9" ht="24.95" customHeight="1" x14ac:dyDescent="0.2">
      <c r="F896" s="102"/>
      <c r="G896" s="102"/>
      <c r="H896" s="102"/>
      <c r="I896" s="102"/>
    </row>
    <row r="897" spans="6:9" ht="24.95" customHeight="1" x14ac:dyDescent="0.2">
      <c r="F897" s="102"/>
      <c r="G897" s="102"/>
      <c r="H897" s="102"/>
      <c r="I897" s="102"/>
    </row>
    <row r="898" spans="6:9" ht="24.95" customHeight="1" x14ac:dyDescent="0.2">
      <c r="F898" s="102"/>
      <c r="G898" s="102"/>
      <c r="H898" s="102"/>
      <c r="I898" s="102"/>
    </row>
    <row r="899" spans="6:9" ht="24.95" customHeight="1" x14ac:dyDescent="0.2">
      <c r="F899" s="102"/>
      <c r="G899" s="102"/>
      <c r="H899" s="102"/>
      <c r="I899" s="102"/>
    </row>
    <row r="900" spans="6:9" ht="24.95" customHeight="1" x14ac:dyDescent="0.2">
      <c r="F900" s="102"/>
      <c r="G900" s="102"/>
      <c r="H900" s="102"/>
      <c r="I900" s="102"/>
    </row>
    <row r="901" spans="6:9" ht="24.95" customHeight="1" x14ac:dyDescent="0.2">
      <c r="F901" s="102"/>
      <c r="G901" s="102"/>
      <c r="H901" s="102"/>
      <c r="I901" s="102"/>
    </row>
    <row r="902" spans="6:9" ht="24.95" customHeight="1" x14ac:dyDescent="0.2">
      <c r="F902" s="102"/>
      <c r="G902" s="102"/>
      <c r="H902" s="102"/>
      <c r="I902" s="102"/>
    </row>
    <row r="903" spans="6:9" ht="24.95" customHeight="1" x14ac:dyDescent="0.2">
      <c r="F903" s="102"/>
      <c r="G903" s="102"/>
      <c r="H903" s="102"/>
      <c r="I903" s="102"/>
    </row>
    <row r="904" spans="6:9" ht="24.95" customHeight="1" x14ac:dyDescent="0.2">
      <c r="F904" s="102"/>
      <c r="G904" s="102"/>
      <c r="H904" s="102"/>
      <c r="I904" s="102"/>
    </row>
  </sheetData>
  <autoFilter ref="A2:L614" xr:uid="{00000000-0009-0000-0000-000004000000}"/>
  <mergeCells count="1">
    <mergeCell ref="A614:B614"/>
  </mergeCells>
  <conditionalFormatting sqref="F2:H2 F3:I613">
    <cfRule type="expression" dxfId="1" priority="1" stopIfTrue="1">
      <formula>F2=0</formula>
    </cfRule>
  </conditionalFormatting>
  <dataValidations count="1">
    <dataValidation type="date" allowBlank="1" showInputMessage="1" showErrorMessage="1" errorTitle="Warning" error="This Date Less Than Yesterday,Or More Than Today" sqref="A1:A2 A576:A581 A613:A65028 A123:A134 A527 A534:A535 A547:A549 A557:A558 A211:A212" xr:uid="{00000000-0002-0000-0400-000000000000}">
      <formula1>TODAY()-1</formula1>
      <formula2>TODAY()</formula2>
    </dataValidation>
  </dataValidations>
  <pageMargins left="0.7" right="0.7" top="0.75" bottom="0.75" header="0.3" footer="0.3"/>
  <pageSetup paperSize="9" orientation="portrait" r:id="rId1"/>
  <ignoredErrors>
    <ignoredError sqref="J3:J6 J7:J11 J12:J16 J17:J23 J24:J26 J27:J47 J48:J57 J58:J64 J65:J69 J70:J73 J77:J79 J74:J76 J80:J88 J89:J94 J95:J100 J101:J103 J104:J110 J111:J117 J118:J124 J125:J134 J135:J145 J146:J153 J154:J161 J162:J167 J168:J169 J170:J175 J176:J180 J181:J184 J188:J216 J185:J187 J218:J241 J217 J243:J311 J24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CD66-79DA-4113-9194-9A0D3F9106B5}">
  <dimension ref="A1:H240"/>
  <sheetViews>
    <sheetView tabSelected="1" topLeftCell="A144" workbookViewId="0">
      <selection activeCell="B155" sqref="B155"/>
    </sheetView>
  </sheetViews>
  <sheetFormatPr defaultRowHeight="12.75" x14ac:dyDescent="0.2"/>
  <cols>
    <col min="1" max="1" width="13.85546875" customWidth="1"/>
    <col min="2" max="2" width="15.5703125" customWidth="1"/>
    <col min="3" max="3" width="45.140625" customWidth="1"/>
    <col min="4" max="4" width="13" customWidth="1"/>
    <col min="5" max="5" width="17.140625" customWidth="1"/>
    <col min="6" max="6" width="19.28515625" bestFit="1" customWidth="1"/>
    <col min="7" max="7" width="10.140625" bestFit="1" customWidth="1"/>
    <col min="8" max="8" width="13.5703125" customWidth="1"/>
  </cols>
  <sheetData>
    <row r="1" spans="1:8" ht="15" x14ac:dyDescent="0.2">
      <c r="B1" s="34"/>
      <c r="C1" s="152" t="s">
        <v>8</v>
      </c>
      <c r="D1" s="152"/>
      <c r="E1" s="129"/>
      <c r="G1" s="146">
        <v>45261</v>
      </c>
      <c r="H1" s="146">
        <v>45291</v>
      </c>
    </row>
    <row r="2" spans="1:8" ht="15" x14ac:dyDescent="0.2">
      <c r="A2" s="30" t="s">
        <v>6</v>
      </c>
      <c r="B2" s="30" t="s">
        <v>7</v>
      </c>
      <c r="C2" s="30" t="s">
        <v>5</v>
      </c>
      <c r="D2" s="22" t="s">
        <v>15</v>
      </c>
      <c r="E2" s="64" t="s">
        <v>13</v>
      </c>
      <c r="F2" s="64" t="s">
        <v>16</v>
      </c>
    </row>
    <row r="3" spans="1:8" ht="19.5" x14ac:dyDescent="0.4">
      <c r="A3" s="5"/>
      <c r="B3" s="50"/>
      <c r="C3" s="114"/>
      <c r="D3" s="7"/>
      <c r="E3" s="7"/>
      <c r="F3" s="7"/>
    </row>
    <row r="4" spans="1:8" ht="19.5" x14ac:dyDescent="0.4">
      <c r="A4" s="5"/>
      <c r="B4" s="50"/>
      <c r="C4" s="114"/>
      <c r="D4" s="7"/>
      <c r="E4" s="7"/>
      <c r="F4" s="7"/>
    </row>
    <row r="5" spans="1:8" ht="19.5" x14ac:dyDescent="0.4">
      <c r="A5" s="5"/>
      <c r="B5" s="50"/>
      <c r="C5" s="142"/>
      <c r="D5" s="7">
        <f>($B$217*0.2%)/3</f>
        <v>11.967333333333334</v>
      </c>
      <c r="E5" s="7"/>
      <c r="F5" s="7"/>
    </row>
    <row r="6" spans="1:8" ht="19.5" x14ac:dyDescent="0.4">
      <c r="A6" s="5"/>
      <c r="B6" s="50"/>
      <c r="C6" s="142"/>
      <c r="D6" s="7">
        <f>($B$217*0.2%)/3</f>
        <v>11.967333333333334</v>
      </c>
      <c r="E6" s="7"/>
      <c r="F6" s="7"/>
    </row>
    <row r="7" spans="1:8" ht="19.5" x14ac:dyDescent="0.4">
      <c r="A7" s="5"/>
      <c r="B7" s="50"/>
      <c r="C7" s="142"/>
      <c r="D7" s="7">
        <f>($B$217*0.2%)/3</f>
        <v>11.967333333333334</v>
      </c>
      <c r="E7" s="7"/>
      <c r="F7" s="7"/>
    </row>
    <row r="8" spans="1:8" ht="19.5" x14ac:dyDescent="0.4">
      <c r="A8" s="144">
        <v>45261</v>
      </c>
      <c r="B8" s="145">
        <v>55</v>
      </c>
      <c r="C8" s="144" t="s">
        <v>24</v>
      </c>
      <c r="D8" s="7">
        <f>IF(AND($B8="",$F8="City Tour"),$A8*2%,$B8*3.8%)</f>
        <v>2.09</v>
      </c>
      <c r="E8" s="7">
        <f>IF(AND($B8="",$F8="City Tour"),$A8*0%,$B8*1%)</f>
        <v>0.55000000000000004</v>
      </c>
      <c r="F8" s="7"/>
    </row>
    <row r="9" spans="1:8" ht="19.5" x14ac:dyDescent="0.4">
      <c r="A9" s="144">
        <v>45261</v>
      </c>
      <c r="B9" s="145">
        <v>175</v>
      </c>
      <c r="C9" s="144" t="s">
        <v>31</v>
      </c>
      <c r="D9" s="7">
        <f t="shared" ref="D9:D59" si="0">IF(AND($B9="",$F9="City Tour"),$A9*2%,$B9*3.8%)</f>
        <v>6.6499999999999995</v>
      </c>
      <c r="E9" s="7">
        <f t="shared" ref="E9:E59" si="1">IF(AND($B9="",$F9="City Tour"),$A9*0%,$B9*1%)</f>
        <v>1.75</v>
      </c>
      <c r="F9" s="7"/>
    </row>
    <row r="10" spans="1:8" ht="19.5" x14ac:dyDescent="0.4">
      <c r="A10" s="144">
        <v>45261</v>
      </c>
      <c r="B10" s="145">
        <v>33</v>
      </c>
      <c r="C10" s="144" t="s">
        <v>23</v>
      </c>
      <c r="D10" s="7">
        <f t="shared" si="0"/>
        <v>1.254</v>
      </c>
      <c r="E10" s="7">
        <f t="shared" si="1"/>
        <v>0.33</v>
      </c>
      <c r="F10" s="7"/>
    </row>
    <row r="11" spans="1:8" ht="19.5" x14ac:dyDescent="0.4">
      <c r="A11" s="144">
        <v>45261</v>
      </c>
      <c r="B11" s="145">
        <v>125</v>
      </c>
      <c r="C11" s="144" t="s">
        <v>25</v>
      </c>
      <c r="D11" s="7">
        <f t="shared" si="0"/>
        <v>4.75</v>
      </c>
      <c r="E11" s="7">
        <f t="shared" si="1"/>
        <v>1.25</v>
      </c>
      <c r="F11" s="7"/>
    </row>
    <row r="12" spans="1:8" ht="19.5" x14ac:dyDescent="0.4">
      <c r="A12" s="144">
        <v>45261</v>
      </c>
      <c r="B12" s="145">
        <v>148</v>
      </c>
      <c r="C12" s="144" t="s">
        <v>21</v>
      </c>
      <c r="D12" s="7">
        <f t="shared" si="0"/>
        <v>5.6239999999999997</v>
      </c>
      <c r="E12" s="7">
        <f t="shared" si="1"/>
        <v>1.48</v>
      </c>
      <c r="F12" s="7"/>
    </row>
    <row r="13" spans="1:8" ht="19.5" x14ac:dyDescent="0.4">
      <c r="A13" s="144">
        <v>45262</v>
      </c>
      <c r="B13" s="145">
        <v>42</v>
      </c>
      <c r="C13" s="144" t="s">
        <v>17</v>
      </c>
      <c r="D13" s="7">
        <f t="shared" si="0"/>
        <v>1.5959999999999999</v>
      </c>
      <c r="E13" s="7">
        <f t="shared" si="1"/>
        <v>0.42</v>
      </c>
      <c r="F13" s="7"/>
    </row>
    <row r="14" spans="1:8" ht="19.5" x14ac:dyDescent="0.4">
      <c r="A14" s="144">
        <v>45262</v>
      </c>
      <c r="B14" s="145">
        <v>23</v>
      </c>
      <c r="C14" s="144" t="s">
        <v>21</v>
      </c>
      <c r="D14" s="7">
        <f t="shared" si="0"/>
        <v>0.874</v>
      </c>
      <c r="E14" s="7">
        <f t="shared" si="1"/>
        <v>0.23</v>
      </c>
      <c r="F14" s="7"/>
    </row>
    <row r="15" spans="1:8" ht="19.5" x14ac:dyDescent="0.4">
      <c r="A15" s="144">
        <v>45262</v>
      </c>
      <c r="B15" s="145">
        <v>175</v>
      </c>
      <c r="C15" s="144" t="s">
        <v>30</v>
      </c>
      <c r="D15" s="7">
        <f t="shared" si="0"/>
        <v>6.6499999999999995</v>
      </c>
      <c r="E15" s="7">
        <f t="shared" si="1"/>
        <v>1.75</v>
      </c>
      <c r="F15" s="7"/>
    </row>
    <row r="16" spans="1:8" ht="19.5" x14ac:dyDescent="0.4">
      <c r="A16" s="144">
        <v>45262</v>
      </c>
      <c r="B16" s="145">
        <v>119</v>
      </c>
      <c r="C16" s="144" t="s">
        <v>31</v>
      </c>
      <c r="D16" s="7">
        <f t="shared" si="0"/>
        <v>4.5220000000000002</v>
      </c>
      <c r="E16" s="7">
        <f t="shared" si="1"/>
        <v>1.19</v>
      </c>
      <c r="F16" s="7"/>
    </row>
    <row r="17" spans="1:6" ht="19.5" x14ac:dyDescent="0.4">
      <c r="A17" s="144">
        <v>45264</v>
      </c>
      <c r="B17" s="145">
        <v>202</v>
      </c>
      <c r="C17" s="144" t="s">
        <v>17</v>
      </c>
      <c r="D17" s="7">
        <f t="shared" si="0"/>
        <v>7.6760000000000002</v>
      </c>
      <c r="E17" s="7">
        <f t="shared" si="1"/>
        <v>2.02</v>
      </c>
      <c r="F17" s="7"/>
    </row>
    <row r="18" spans="1:6" ht="19.5" x14ac:dyDescent="0.4">
      <c r="A18" s="144">
        <v>45264</v>
      </c>
      <c r="B18" s="145">
        <v>19</v>
      </c>
      <c r="C18" s="144" t="s">
        <v>25</v>
      </c>
      <c r="D18" s="7">
        <f t="shared" si="0"/>
        <v>0.72199999999999998</v>
      </c>
      <c r="E18" s="7">
        <f t="shared" si="1"/>
        <v>0.19</v>
      </c>
      <c r="F18" s="7"/>
    </row>
    <row r="19" spans="1:6" ht="19.5" x14ac:dyDescent="0.4">
      <c r="A19" s="144">
        <v>45264</v>
      </c>
      <c r="B19" s="145">
        <v>551</v>
      </c>
      <c r="C19" s="144" t="s">
        <v>27</v>
      </c>
      <c r="D19" s="7">
        <f t="shared" si="0"/>
        <v>20.937999999999999</v>
      </c>
      <c r="E19" s="7">
        <f t="shared" si="1"/>
        <v>5.51</v>
      </c>
      <c r="F19" s="7"/>
    </row>
    <row r="20" spans="1:6" ht="19.5" x14ac:dyDescent="0.4">
      <c r="A20" s="144">
        <v>45264</v>
      </c>
      <c r="B20" s="145">
        <v>131</v>
      </c>
      <c r="C20" s="144" t="s">
        <v>23</v>
      </c>
      <c r="D20" s="7">
        <f t="shared" si="0"/>
        <v>4.9779999999999998</v>
      </c>
      <c r="E20" s="7">
        <f t="shared" si="1"/>
        <v>1.31</v>
      </c>
      <c r="F20" s="7"/>
    </row>
    <row r="21" spans="1:6" ht="19.5" x14ac:dyDescent="0.4">
      <c r="A21" s="144">
        <v>45265</v>
      </c>
      <c r="B21" s="145">
        <v>56</v>
      </c>
      <c r="C21" s="144" t="s">
        <v>27</v>
      </c>
      <c r="D21" s="7">
        <f t="shared" si="0"/>
        <v>2.1280000000000001</v>
      </c>
      <c r="E21" s="7">
        <f t="shared" si="1"/>
        <v>0.56000000000000005</v>
      </c>
      <c r="F21" s="7"/>
    </row>
    <row r="22" spans="1:6" ht="19.5" x14ac:dyDescent="0.4">
      <c r="A22" s="144">
        <v>45265</v>
      </c>
      <c r="B22" s="145">
        <v>171</v>
      </c>
      <c r="C22" s="144" t="s">
        <v>17</v>
      </c>
      <c r="D22" s="7">
        <f t="shared" si="0"/>
        <v>6.4980000000000002</v>
      </c>
      <c r="E22" s="7">
        <f t="shared" si="1"/>
        <v>1.71</v>
      </c>
      <c r="F22" s="7"/>
    </row>
    <row r="23" spans="1:6" ht="19.5" x14ac:dyDescent="0.4">
      <c r="A23" s="144">
        <v>45265</v>
      </c>
      <c r="B23" s="145">
        <v>72</v>
      </c>
      <c r="C23" s="144" t="s">
        <v>30</v>
      </c>
      <c r="D23" s="7">
        <f t="shared" si="0"/>
        <v>2.7359999999999998</v>
      </c>
      <c r="E23" s="7">
        <f t="shared" si="1"/>
        <v>0.72</v>
      </c>
      <c r="F23" s="7"/>
    </row>
    <row r="24" spans="1:6" ht="19.5" x14ac:dyDescent="0.4">
      <c r="A24" s="144">
        <v>45265</v>
      </c>
      <c r="B24" s="145">
        <v>50</v>
      </c>
      <c r="C24" s="144" t="s">
        <v>29</v>
      </c>
      <c r="D24" s="7">
        <f t="shared" si="0"/>
        <v>1.9</v>
      </c>
      <c r="E24" s="7">
        <f t="shared" si="1"/>
        <v>0.5</v>
      </c>
      <c r="F24" s="7"/>
    </row>
    <row r="25" spans="1:6" ht="19.5" x14ac:dyDescent="0.4">
      <c r="A25" s="144">
        <v>45266</v>
      </c>
      <c r="B25" s="145">
        <v>61</v>
      </c>
      <c r="C25" s="144" t="s">
        <v>27</v>
      </c>
      <c r="D25" s="7">
        <f t="shared" si="0"/>
        <v>2.3180000000000001</v>
      </c>
      <c r="E25" s="7">
        <f t="shared" si="1"/>
        <v>0.61</v>
      </c>
      <c r="F25" s="7"/>
    </row>
    <row r="26" spans="1:6" ht="19.5" x14ac:dyDescent="0.4">
      <c r="A26" s="144">
        <v>45266</v>
      </c>
      <c r="B26" s="145">
        <v>12</v>
      </c>
      <c r="C26" s="144" t="s">
        <v>17</v>
      </c>
      <c r="D26" s="7">
        <f t="shared" si="0"/>
        <v>0.45599999999999996</v>
      </c>
      <c r="E26" s="7">
        <f t="shared" si="1"/>
        <v>0.12</v>
      </c>
      <c r="F26" s="7"/>
    </row>
    <row r="27" spans="1:6" ht="19.5" x14ac:dyDescent="0.4">
      <c r="A27" s="144">
        <v>45266</v>
      </c>
      <c r="B27" s="145">
        <v>170</v>
      </c>
      <c r="C27" s="144" t="s">
        <v>30</v>
      </c>
      <c r="D27" s="7">
        <f t="shared" si="0"/>
        <v>6.46</v>
      </c>
      <c r="E27" s="7">
        <f t="shared" si="1"/>
        <v>1.7</v>
      </c>
      <c r="F27" s="7"/>
    </row>
    <row r="28" spans="1:6" ht="19.5" x14ac:dyDescent="0.4">
      <c r="A28" s="144">
        <v>45266</v>
      </c>
      <c r="B28" s="145">
        <v>97</v>
      </c>
      <c r="C28" s="144" t="s">
        <v>25</v>
      </c>
      <c r="D28" s="7">
        <f t="shared" si="0"/>
        <v>3.6859999999999999</v>
      </c>
      <c r="E28" s="7">
        <f t="shared" si="1"/>
        <v>0.97</v>
      </c>
      <c r="F28" s="7"/>
    </row>
    <row r="29" spans="1:6" ht="19.5" x14ac:dyDescent="0.4">
      <c r="A29" s="144">
        <v>45266</v>
      </c>
      <c r="B29" s="145">
        <v>35</v>
      </c>
      <c r="C29" s="144" t="s">
        <v>21</v>
      </c>
      <c r="D29" s="7">
        <f t="shared" si="0"/>
        <v>1.33</v>
      </c>
      <c r="E29" s="7">
        <f t="shared" si="1"/>
        <v>0.35000000000000003</v>
      </c>
      <c r="F29" s="7"/>
    </row>
    <row r="30" spans="1:6" ht="19.5" x14ac:dyDescent="0.4">
      <c r="A30" s="144">
        <v>45267</v>
      </c>
      <c r="B30" s="145">
        <v>167</v>
      </c>
      <c r="C30" s="144" t="s">
        <v>27</v>
      </c>
      <c r="D30" s="7">
        <f t="shared" si="0"/>
        <v>6.3460000000000001</v>
      </c>
      <c r="E30" s="7">
        <f t="shared" si="1"/>
        <v>1.67</v>
      </c>
      <c r="F30" s="7"/>
    </row>
    <row r="31" spans="1:6" ht="19.5" x14ac:dyDescent="0.4">
      <c r="A31" s="144">
        <v>45267</v>
      </c>
      <c r="B31" s="145">
        <v>85</v>
      </c>
      <c r="C31" s="144" t="s">
        <v>21</v>
      </c>
      <c r="D31" s="7">
        <f t="shared" si="0"/>
        <v>3.23</v>
      </c>
      <c r="E31" s="7">
        <f t="shared" si="1"/>
        <v>0.85</v>
      </c>
      <c r="F31" s="7"/>
    </row>
    <row r="32" spans="1:6" ht="19.5" x14ac:dyDescent="0.4">
      <c r="A32" s="144">
        <v>45268</v>
      </c>
      <c r="B32" s="145">
        <v>51</v>
      </c>
      <c r="C32" s="144" t="s">
        <v>24</v>
      </c>
      <c r="D32" s="7">
        <f t="shared" si="0"/>
        <v>1.9379999999999999</v>
      </c>
      <c r="E32" s="7">
        <f t="shared" si="1"/>
        <v>0.51</v>
      </c>
      <c r="F32" s="7"/>
    </row>
    <row r="33" spans="1:6" ht="19.5" x14ac:dyDescent="0.4">
      <c r="A33" s="144">
        <v>45268</v>
      </c>
      <c r="B33" s="145">
        <v>246</v>
      </c>
      <c r="C33" s="144" t="s">
        <v>17</v>
      </c>
      <c r="D33" s="7">
        <f t="shared" si="0"/>
        <v>9.347999999999999</v>
      </c>
      <c r="E33" s="7">
        <f t="shared" si="1"/>
        <v>2.46</v>
      </c>
      <c r="F33" s="7"/>
    </row>
    <row r="34" spans="1:6" ht="19.5" x14ac:dyDescent="0.4">
      <c r="A34" s="144">
        <v>45268</v>
      </c>
      <c r="B34" s="145">
        <v>42</v>
      </c>
      <c r="C34" s="144" t="s">
        <v>21</v>
      </c>
      <c r="D34" s="7">
        <f t="shared" si="0"/>
        <v>1.5959999999999999</v>
      </c>
      <c r="E34" s="7">
        <f t="shared" si="1"/>
        <v>0.42</v>
      </c>
      <c r="F34" s="7"/>
    </row>
    <row r="35" spans="1:6" ht="19.5" x14ac:dyDescent="0.4">
      <c r="A35" s="144">
        <v>45268</v>
      </c>
      <c r="B35" s="145">
        <v>63</v>
      </c>
      <c r="C35" s="144" t="s">
        <v>30</v>
      </c>
      <c r="D35" s="7">
        <f t="shared" si="0"/>
        <v>2.3940000000000001</v>
      </c>
      <c r="E35" s="7">
        <f t="shared" si="1"/>
        <v>0.63</v>
      </c>
      <c r="F35" s="7"/>
    </row>
    <row r="36" spans="1:6" ht="19.5" x14ac:dyDescent="0.4">
      <c r="A36" s="144">
        <v>45268</v>
      </c>
      <c r="B36" s="145">
        <v>147</v>
      </c>
      <c r="C36" s="144" t="s">
        <v>31</v>
      </c>
      <c r="D36" s="7">
        <f t="shared" si="0"/>
        <v>5.5860000000000003</v>
      </c>
      <c r="E36" s="7">
        <f t="shared" si="1"/>
        <v>1.47</v>
      </c>
      <c r="F36" s="7"/>
    </row>
    <row r="37" spans="1:6" ht="19.5" x14ac:dyDescent="0.4">
      <c r="A37" s="144">
        <v>45269</v>
      </c>
      <c r="B37" s="145">
        <v>75</v>
      </c>
      <c r="C37" s="144" t="s">
        <v>30</v>
      </c>
      <c r="D37" s="7">
        <f t="shared" si="0"/>
        <v>2.85</v>
      </c>
      <c r="E37" s="7">
        <f t="shared" si="1"/>
        <v>0.75</v>
      </c>
      <c r="F37" s="7"/>
    </row>
    <row r="38" spans="1:6" ht="19.5" x14ac:dyDescent="0.4">
      <c r="A38" s="144">
        <v>45269</v>
      </c>
      <c r="B38" s="145">
        <v>164</v>
      </c>
      <c r="C38" s="144" t="s">
        <v>27</v>
      </c>
      <c r="D38" s="7">
        <f t="shared" si="0"/>
        <v>6.2320000000000002</v>
      </c>
      <c r="E38" s="7">
        <f t="shared" si="1"/>
        <v>1.6400000000000001</v>
      </c>
      <c r="F38" s="7"/>
    </row>
    <row r="39" spans="1:6" ht="19.5" x14ac:dyDescent="0.4">
      <c r="A39" s="144">
        <v>45269</v>
      </c>
      <c r="B39" s="145">
        <v>40</v>
      </c>
      <c r="C39" s="144" t="s">
        <v>17</v>
      </c>
      <c r="D39" s="7">
        <f t="shared" si="0"/>
        <v>1.52</v>
      </c>
      <c r="E39" s="7">
        <f t="shared" si="1"/>
        <v>0.4</v>
      </c>
      <c r="F39" s="7"/>
    </row>
    <row r="40" spans="1:6" ht="19.5" x14ac:dyDescent="0.4">
      <c r="A40" s="144">
        <v>45269</v>
      </c>
      <c r="B40" s="145">
        <v>62</v>
      </c>
      <c r="C40" s="144" t="s">
        <v>25</v>
      </c>
      <c r="D40" s="7">
        <f t="shared" si="0"/>
        <v>2.3559999999999999</v>
      </c>
      <c r="E40" s="7">
        <f t="shared" si="1"/>
        <v>0.62</v>
      </c>
      <c r="F40" s="7"/>
    </row>
    <row r="41" spans="1:6" ht="19.5" x14ac:dyDescent="0.4">
      <c r="A41" s="144">
        <v>45270</v>
      </c>
      <c r="B41" s="145">
        <v>111</v>
      </c>
      <c r="C41" s="144" t="s">
        <v>27</v>
      </c>
      <c r="D41" s="7">
        <f t="shared" si="0"/>
        <v>4.218</v>
      </c>
      <c r="E41" s="7">
        <f t="shared" si="1"/>
        <v>1.1100000000000001</v>
      </c>
      <c r="F41" s="7"/>
    </row>
    <row r="42" spans="1:6" ht="19.5" x14ac:dyDescent="0.4">
      <c r="A42" s="144">
        <v>45270</v>
      </c>
      <c r="B42" s="145">
        <v>203</v>
      </c>
      <c r="C42" s="144" t="s">
        <v>31</v>
      </c>
      <c r="D42" s="7">
        <f t="shared" si="0"/>
        <v>7.7139999999999995</v>
      </c>
      <c r="E42" s="7">
        <f t="shared" si="1"/>
        <v>2.0300000000000002</v>
      </c>
      <c r="F42" s="7"/>
    </row>
    <row r="43" spans="1:6" ht="19.5" x14ac:dyDescent="0.4">
      <c r="A43" s="144">
        <v>45270</v>
      </c>
      <c r="B43" s="145">
        <v>123</v>
      </c>
      <c r="C43" s="144" t="s">
        <v>25</v>
      </c>
      <c r="D43" s="7">
        <f t="shared" si="0"/>
        <v>4.6739999999999995</v>
      </c>
      <c r="E43" s="7">
        <f t="shared" si="1"/>
        <v>1.23</v>
      </c>
      <c r="F43" s="7"/>
    </row>
    <row r="44" spans="1:6" ht="19.5" x14ac:dyDescent="0.4">
      <c r="A44" s="144">
        <v>45270</v>
      </c>
      <c r="B44" s="145">
        <v>290</v>
      </c>
      <c r="C44" s="144" t="s">
        <v>30</v>
      </c>
      <c r="D44" s="7">
        <f t="shared" si="0"/>
        <v>11.02</v>
      </c>
      <c r="E44" s="7">
        <f t="shared" si="1"/>
        <v>2.9</v>
      </c>
      <c r="F44" s="7"/>
    </row>
    <row r="45" spans="1:6" ht="19.5" x14ac:dyDescent="0.4">
      <c r="A45" s="144">
        <v>45270</v>
      </c>
      <c r="B45" s="145">
        <v>25</v>
      </c>
      <c r="C45" s="144" t="s">
        <v>21</v>
      </c>
      <c r="D45" s="7">
        <f t="shared" si="0"/>
        <v>0.95</v>
      </c>
      <c r="E45" s="7">
        <f t="shared" si="1"/>
        <v>0.25</v>
      </c>
      <c r="F45" s="7"/>
    </row>
    <row r="46" spans="1:6" ht="19.5" x14ac:dyDescent="0.4">
      <c r="A46" s="144">
        <v>45271</v>
      </c>
      <c r="B46" s="145">
        <v>154</v>
      </c>
      <c r="C46" s="144" t="s">
        <v>26</v>
      </c>
      <c r="D46" s="7">
        <f t="shared" si="0"/>
        <v>5.8519999999999994</v>
      </c>
      <c r="E46" s="7">
        <f t="shared" si="1"/>
        <v>1.54</v>
      </c>
      <c r="F46" s="7"/>
    </row>
    <row r="47" spans="1:6" ht="19.5" x14ac:dyDescent="0.4">
      <c r="A47" s="144">
        <v>45271</v>
      </c>
      <c r="B47" s="145">
        <v>219</v>
      </c>
      <c r="C47" s="144" t="s">
        <v>17</v>
      </c>
      <c r="D47" s="7">
        <f t="shared" si="0"/>
        <v>8.3219999999999992</v>
      </c>
      <c r="E47" s="7">
        <f t="shared" si="1"/>
        <v>2.19</v>
      </c>
      <c r="F47" s="7"/>
    </row>
    <row r="48" spans="1:6" ht="19.5" x14ac:dyDescent="0.4">
      <c r="A48" s="144">
        <v>45271</v>
      </c>
      <c r="B48" s="145">
        <v>190</v>
      </c>
      <c r="C48" s="144" t="s">
        <v>21</v>
      </c>
      <c r="D48" s="7">
        <f t="shared" si="0"/>
        <v>7.22</v>
      </c>
      <c r="E48" s="7">
        <f t="shared" si="1"/>
        <v>1.9000000000000001</v>
      </c>
      <c r="F48" s="7"/>
    </row>
    <row r="49" spans="1:6" ht="19.5" x14ac:dyDescent="0.4">
      <c r="A49" s="144">
        <v>45271</v>
      </c>
      <c r="B49" s="145">
        <v>450</v>
      </c>
      <c r="C49" s="144" t="s">
        <v>27</v>
      </c>
      <c r="D49" s="7">
        <f t="shared" si="0"/>
        <v>17.099999999999998</v>
      </c>
      <c r="E49" s="7">
        <f t="shared" si="1"/>
        <v>4.5</v>
      </c>
      <c r="F49" s="7"/>
    </row>
    <row r="50" spans="1:6" ht="19.5" x14ac:dyDescent="0.4">
      <c r="A50" s="144">
        <v>45271</v>
      </c>
      <c r="B50" s="145">
        <v>55</v>
      </c>
      <c r="C50" s="144" t="s">
        <v>24</v>
      </c>
      <c r="D50" s="7">
        <f t="shared" si="0"/>
        <v>2.09</v>
      </c>
      <c r="E50" s="7">
        <f t="shared" si="1"/>
        <v>0.55000000000000004</v>
      </c>
      <c r="F50" s="7"/>
    </row>
    <row r="51" spans="1:6" ht="19.5" x14ac:dyDescent="0.4">
      <c r="A51" s="144">
        <v>45272</v>
      </c>
      <c r="B51" s="145">
        <v>117</v>
      </c>
      <c r="C51" s="144" t="s">
        <v>17</v>
      </c>
      <c r="D51" s="7">
        <f t="shared" si="0"/>
        <v>4.4459999999999997</v>
      </c>
      <c r="E51" s="7">
        <f t="shared" si="1"/>
        <v>1.17</v>
      </c>
      <c r="F51" s="7"/>
    </row>
    <row r="52" spans="1:6" ht="19.5" x14ac:dyDescent="0.4">
      <c r="A52" s="144">
        <v>45272</v>
      </c>
      <c r="B52" s="145">
        <v>257</v>
      </c>
      <c r="C52" s="144" t="s">
        <v>21</v>
      </c>
      <c r="D52" s="7">
        <f t="shared" si="0"/>
        <v>9.766</v>
      </c>
      <c r="E52" s="7">
        <f t="shared" si="1"/>
        <v>2.57</v>
      </c>
      <c r="F52" s="7"/>
    </row>
    <row r="53" spans="1:6" ht="19.5" x14ac:dyDescent="0.4">
      <c r="A53" s="144">
        <v>45272</v>
      </c>
      <c r="B53" s="145">
        <v>80</v>
      </c>
      <c r="C53" s="144" t="s">
        <v>27</v>
      </c>
      <c r="D53" s="7">
        <f t="shared" si="0"/>
        <v>3.04</v>
      </c>
      <c r="E53" s="7">
        <f t="shared" si="1"/>
        <v>0.8</v>
      </c>
      <c r="F53" s="7"/>
    </row>
    <row r="54" spans="1:6" ht="19.5" x14ac:dyDescent="0.4">
      <c r="A54" s="144">
        <v>45272</v>
      </c>
      <c r="B54" s="145">
        <v>200</v>
      </c>
      <c r="C54" s="144" t="s">
        <v>39</v>
      </c>
      <c r="D54" s="7">
        <f t="shared" si="0"/>
        <v>7.6</v>
      </c>
      <c r="E54" s="7">
        <f t="shared" si="1"/>
        <v>2</v>
      </c>
      <c r="F54" s="7"/>
    </row>
    <row r="55" spans="1:6" ht="19.5" x14ac:dyDescent="0.4">
      <c r="A55" s="144">
        <v>45272</v>
      </c>
      <c r="B55" s="145">
        <v>105</v>
      </c>
      <c r="C55" s="144" t="s">
        <v>29</v>
      </c>
      <c r="D55" s="7">
        <f t="shared" si="0"/>
        <v>3.9899999999999998</v>
      </c>
      <c r="E55" s="7">
        <f t="shared" si="1"/>
        <v>1.05</v>
      </c>
      <c r="F55" s="7"/>
    </row>
    <row r="56" spans="1:6" ht="19.5" x14ac:dyDescent="0.4">
      <c r="A56" s="144">
        <v>45273</v>
      </c>
      <c r="B56" s="145">
        <v>267</v>
      </c>
      <c r="C56" s="144" t="s">
        <v>17</v>
      </c>
      <c r="D56" s="7">
        <f t="shared" si="0"/>
        <v>10.145999999999999</v>
      </c>
      <c r="E56" s="7">
        <f t="shared" si="1"/>
        <v>2.67</v>
      </c>
      <c r="F56" s="7"/>
    </row>
    <row r="57" spans="1:6" ht="19.5" x14ac:dyDescent="0.4">
      <c r="A57" s="144">
        <v>45273</v>
      </c>
      <c r="B57" s="145">
        <v>293</v>
      </c>
      <c r="C57" s="144" t="s">
        <v>39</v>
      </c>
      <c r="D57" s="7">
        <f t="shared" si="0"/>
        <v>11.134</v>
      </c>
      <c r="E57" s="7">
        <f t="shared" si="1"/>
        <v>2.93</v>
      </c>
      <c r="F57" s="7"/>
    </row>
    <row r="58" spans="1:6" ht="19.5" x14ac:dyDescent="0.4">
      <c r="A58" s="144">
        <v>45273</v>
      </c>
      <c r="B58" s="145">
        <v>331</v>
      </c>
      <c r="C58" s="144" t="s">
        <v>24</v>
      </c>
      <c r="D58" s="7">
        <f t="shared" si="0"/>
        <v>12.577999999999999</v>
      </c>
      <c r="E58" s="7">
        <f t="shared" si="1"/>
        <v>3.31</v>
      </c>
      <c r="F58" s="7"/>
    </row>
    <row r="59" spans="1:6" ht="19.5" x14ac:dyDescent="0.4">
      <c r="A59" s="144">
        <v>45273</v>
      </c>
      <c r="B59" s="145">
        <v>150</v>
      </c>
      <c r="C59" s="144" t="s">
        <v>30</v>
      </c>
      <c r="D59" s="7">
        <f t="shared" si="0"/>
        <v>5.7</v>
      </c>
      <c r="E59" s="7">
        <f t="shared" si="1"/>
        <v>1.5</v>
      </c>
      <c r="F59" s="7"/>
    </row>
    <row r="60" spans="1:6" ht="19.5" x14ac:dyDescent="0.4">
      <c r="A60" s="144">
        <v>45273</v>
      </c>
      <c r="B60" s="145">
        <v>153</v>
      </c>
      <c r="C60" s="144" t="s">
        <v>21</v>
      </c>
      <c r="D60" s="7">
        <f t="shared" ref="D60:D103" si="2">IF(AND($B60="",$F60="City Tour"),$A60*2%,$B60*3.8%)</f>
        <v>5.8140000000000001</v>
      </c>
      <c r="E60" s="7">
        <f t="shared" ref="E60:E103" si="3">IF(AND($B60="",$F60="City Tour"),$A60*0%,$B60*1%)</f>
        <v>1.53</v>
      </c>
      <c r="F60" s="7"/>
    </row>
    <row r="61" spans="1:6" ht="19.5" x14ac:dyDescent="0.4">
      <c r="A61" s="144">
        <v>45273</v>
      </c>
      <c r="B61" s="145">
        <v>50</v>
      </c>
      <c r="C61" s="144" t="s">
        <v>25</v>
      </c>
      <c r="D61" s="7">
        <f t="shared" si="2"/>
        <v>1.9</v>
      </c>
      <c r="E61" s="7">
        <f t="shared" si="3"/>
        <v>0.5</v>
      </c>
      <c r="F61" s="7"/>
    </row>
    <row r="62" spans="1:6" ht="19.5" x14ac:dyDescent="0.4">
      <c r="A62" s="144">
        <v>45274</v>
      </c>
      <c r="B62" s="145">
        <v>30</v>
      </c>
      <c r="C62" s="144" t="s">
        <v>39</v>
      </c>
      <c r="D62" s="7">
        <f t="shared" si="2"/>
        <v>1.1399999999999999</v>
      </c>
      <c r="E62" s="7">
        <f t="shared" si="3"/>
        <v>0.3</v>
      </c>
      <c r="F62" s="7"/>
    </row>
    <row r="63" spans="1:6" ht="19.5" x14ac:dyDescent="0.4">
      <c r="A63" s="144">
        <v>45274</v>
      </c>
      <c r="B63" s="145">
        <v>220</v>
      </c>
      <c r="C63" s="144" t="s">
        <v>29</v>
      </c>
      <c r="D63" s="7">
        <f t="shared" si="2"/>
        <v>8.36</v>
      </c>
      <c r="E63" s="7">
        <f t="shared" si="3"/>
        <v>2.2000000000000002</v>
      </c>
      <c r="F63" s="7"/>
    </row>
    <row r="64" spans="1:6" ht="19.5" x14ac:dyDescent="0.4">
      <c r="A64" s="144">
        <v>45274</v>
      </c>
      <c r="B64" s="145">
        <v>149</v>
      </c>
      <c r="C64" s="144" t="s">
        <v>30</v>
      </c>
      <c r="D64" s="7">
        <f t="shared" si="2"/>
        <v>5.6619999999999999</v>
      </c>
      <c r="E64" s="7">
        <f t="shared" si="3"/>
        <v>1.49</v>
      </c>
      <c r="F64" s="7"/>
    </row>
    <row r="65" spans="1:6" ht="19.5" x14ac:dyDescent="0.4">
      <c r="A65" s="144">
        <v>45274</v>
      </c>
      <c r="B65" s="145">
        <v>5</v>
      </c>
      <c r="C65" s="144" t="s">
        <v>26</v>
      </c>
      <c r="D65" s="7">
        <f t="shared" si="2"/>
        <v>0.19</v>
      </c>
      <c r="E65" s="7">
        <f t="shared" si="3"/>
        <v>0.05</v>
      </c>
      <c r="F65" s="7"/>
    </row>
    <row r="66" spans="1:6" ht="19.5" x14ac:dyDescent="0.4">
      <c r="A66" s="144">
        <v>45274</v>
      </c>
      <c r="B66" s="145">
        <v>73</v>
      </c>
      <c r="C66" s="144" t="s">
        <v>20</v>
      </c>
      <c r="D66" s="7">
        <f t="shared" si="2"/>
        <v>2.774</v>
      </c>
      <c r="E66" s="7">
        <f t="shared" si="3"/>
        <v>0.73</v>
      </c>
      <c r="F66" s="7"/>
    </row>
    <row r="67" spans="1:6" ht="19.5" x14ac:dyDescent="0.4">
      <c r="A67" s="144">
        <v>45275</v>
      </c>
      <c r="B67" s="145">
        <v>70</v>
      </c>
      <c r="C67" s="144" t="s">
        <v>17</v>
      </c>
      <c r="D67" s="7">
        <f t="shared" si="2"/>
        <v>2.66</v>
      </c>
      <c r="E67" s="7">
        <f t="shared" si="3"/>
        <v>0.70000000000000007</v>
      </c>
      <c r="F67" s="7"/>
    </row>
    <row r="68" spans="1:6" ht="19.5" x14ac:dyDescent="0.4">
      <c r="A68" s="144">
        <v>45275</v>
      </c>
      <c r="B68" s="145">
        <v>159</v>
      </c>
      <c r="C68" s="144" t="s">
        <v>39</v>
      </c>
      <c r="D68" s="7">
        <f t="shared" si="2"/>
        <v>6.0419999999999998</v>
      </c>
      <c r="E68" s="7">
        <f t="shared" si="3"/>
        <v>1.59</v>
      </c>
      <c r="F68" s="7"/>
    </row>
    <row r="69" spans="1:6" ht="19.5" x14ac:dyDescent="0.4">
      <c r="A69" s="144">
        <v>45275</v>
      </c>
      <c r="B69" s="145">
        <v>15</v>
      </c>
      <c r="C69" s="144" t="s">
        <v>31</v>
      </c>
      <c r="D69" s="7">
        <f t="shared" si="2"/>
        <v>0.56999999999999995</v>
      </c>
      <c r="E69" s="7">
        <f t="shared" si="3"/>
        <v>0.15</v>
      </c>
      <c r="F69" s="7"/>
    </row>
    <row r="70" spans="1:6" ht="19.5" x14ac:dyDescent="0.4">
      <c r="A70" s="144">
        <v>45275</v>
      </c>
      <c r="B70" s="145">
        <v>10</v>
      </c>
      <c r="C70" s="144" t="s">
        <v>20</v>
      </c>
      <c r="D70" s="7">
        <f t="shared" si="2"/>
        <v>0.38</v>
      </c>
      <c r="E70" s="7">
        <f t="shared" si="3"/>
        <v>0.1</v>
      </c>
      <c r="F70" s="7"/>
    </row>
    <row r="71" spans="1:6" ht="19.5" x14ac:dyDescent="0.4">
      <c r="A71" s="144">
        <v>45276</v>
      </c>
      <c r="B71" s="145">
        <v>95</v>
      </c>
      <c r="C71" s="144" t="s">
        <v>24</v>
      </c>
      <c r="D71" s="7">
        <f t="shared" si="2"/>
        <v>3.61</v>
      </c>
      <c r="E71" s="7">
        <f t="shared" si="3"/>
        <v>0.95000000000000007</v>
      </c>
      <c r="F71" s="7"/>
    </row>
    <row r="72" spans="1:6" ht="19.5" x14ac:dyDescent="0.4">
      <c r="A72" s="144">
        <v>45276</v>
      </c>
      <c r="B72" s="145">
        <v>128</v>
      </c>
      <c r="C72" s="144" t="s">
        <v>30</v>
      </c>
      <c r="D72" s="7">
        <f t="shared" si="2"/>
        <v>4.8639999999999999</v>
      </c>
      <c r="E72" s="7">
        <f t="shared" si="3"/>
        <v>1.28</v>
      </c>
      <c r="F72" s="7"/>
    </row>
    <row r="73" spans="1:6" ht="19.5" x14ac:dyDescent="0.4">
      <c r="A73" s="144">
        <v>45276</v>
      </c>
      <c r="B73" s="145">
        <v>70</v>
      </c>
      <c r="C73" s="144" t="s">
        <v>29</v>
      </c>
      <c r="D73" s="7">
        <f t="shared" si="2"/>
        <v>2.66</v>
      </c>
      <c r="E73" s="7">
        <f t="shared" si="3"/>
        <v>0.70000000000000007</v>
      </c>
      <c r="F73" s="7"/>
    </row>
    <row r="74" spans="1:6" ht="19.5" x14ac:dyDescent="0.4">
      <c r="A74" s="144">
        <v>45277</v>
      </c>
      <c r="B74" s="145">
        <v>44</v>
      </c>
      <c r="C74" s="144" t="s">
        <v>24</v>
      </c>
      <c r="D74" s="7">
        <f t="shared" si="2"/>
        <v>1.6719999999999999</v>
      </c>
      <c r="E74" s="7">
        <f t="shared" si="3"/>
        <v>0.44</v>
      </c>
      <c r="F74" s="7"/>
    </row>
    <row r="75" spans="1:6" ht="19.5" x14ac:dyDescent="0.4">
      <c r="A75" s="144">
        <v>45277</v>
      </c>
      <c r="B75" s="145">
        <v>99</v>
      </c>
      <c r="C75" s="144" t="s">
        <v>17</v>
      </c>
      <c r="D75" s="7">
        <f t="shared" si="2"/>
        <v>3.762</v>
      </c>
      <c r="E75" s="7">
        <f t="shared" si="3"/>
        <v>0.99</v>
      </c>
      <c r="F75" s="7"/>
    </row>
    <row r="76" spans="1:6" ht="19.5" x14ac:dyDescent="0.4">
      <c r="A76" s="144">
        <v>45277</v>
      </c>
      <c r="B76" s="145">
        <v>36</v>
      </c>
      <c r="C76" s="144" t="s">
        <v>27</v>
      </c>
      <c r="D76" s="7">
        <f t="shared" si="2"/>
        <v>1.3679999999999999</v>
      </c>
      <c r="E76" s="7">
        <f t="shared" si="3"/>
        <v>0.36</v>
      </c>
      <c r="F76" s="7"/>
    </row>
    <row r="77" spans="1:6" ht="19.5" x14ac:dyDescent="0.4">
      <c r="A77" s="144">
        <v>45277</v>
      </c>
      <c r="B77" s="145">
        <v>10</v>
      </c>
      <c r="C77" s="144" t="s">
        <v>21</v>
      </c>
      <c r="D77" s="7">
        <f t="shared" si="2"/>
        <v>0.38</v>
      </c>
      <c r="E77" s="7">
        <f t="shared" si="3"/>
        <v>0.1</v>
      </c>
      <c r="F77" s="7"/>
    </row>
    <row r="78" spans="1:6" ht="19.5" x14ac:dyDescent="0.4">
      <c r="A78" s="144">
        <v>45277</v>
      </c>
      <c r="B78" s="145">
        <v>35</v>
      </c>
      <c r="C78" s="144" t="s">
        <v>26</v>
      </c>
      <c r="D78" s="7">
        <f t="shared" si="2"/>
        <v>1.33</v>
      </c>
      <c r="E78" s="7">
        <f t="shared" si="3"/>
        <v>0.35000000000000003</v>
      </c>
      <c r="F78" s="7"/>
    </row>
    <row r="79" spans="1:6" ht="19.5" x14ac:dyDescent="0.4">
      <c r="A79" s="144">
        <v>45277</v>
      </c>
      <c r="B79" s="145">
        <v>30</v>
      </c>
      <c r="C79" s="144" t="s">
        <v>30</v>
      </c>
      <c r="D79" s="7">
        <f t="shared" si="2"/>
        <v>1.1399999999999999</v>
      </c>
      <c r="E79" s="7">
        <f t="shared" si="3"/>
        <v>0.3</v>
      </c>
      <c r="F79" s="7"/>
    </row>
    <row r="80" spans="1:6" ht="19.5" x14ac:dyDescent="0.4">
      <c r="A80" s="144">
        <v>45278</v>
      </c>
      <c r="B80" s="145">
        <v>50</v>
      </c>
      <c r="C80" s="144" t="s">
        <v>18</v>
      </c>
      <c r="D80" s="7">
        <f t="shared" si="2"/>
        <v>1.9</v>
      </c>
      <c r="E80" s="7">
        <f t="shared" si="3"/>
        <v>0.5</v>
      </c>
      <c r="F80" s="7"/>
    </row>
    <row r="81" spans="1:6" ht="19.5" x14ac:dyDescent="0.4">
      <c r="A81" s="144">
        <v>45278</v>
      </c>
      <c r="B81" s="145">
        <v>90</v>
      </c>
      <c r="C81" s="144" t="s">
        <v>17</v>
      </c>
      <c r="D81" s="7">
        <f t="shared" si="2"/>
        <v>3.42</v>
      </c>
      <c r="E81" s="7">
        <f t="shared" si="3"/>
        <v>0.9</v>
      </c>
      <c r="F81" s="7"/>
    </row>
    <row r="82" spans="1:6" ht="19.5" x14ac:dyDescent="0.4">
      <c r="A82" s="144">
        <v>45278</v>
      </c>
      <c r="B82" s="145">
        <v>142</v>
      </c>
      <c r="C82" s="144" t="s">
        <v>29</v>
      </c>
      <c r="D82" s="7">
        <f t="shared" si="2"/>
        <v>5.3959999999999999</v>
      </c>
      <c r="E82" s="7">
        <f t="shared" si="3"/>
        <v>1.42</v>
      </c>
      <c r="F82" s="7"/>
    </row>
    <row r="83" spans="1:6" ht="19.5" x14ac:dyDescent="0.4">
      <c r="A83" s="144">
        <v>45278</v>
      </c>
      <c r="B83" s="145">
        <v>25</v>
      </c>
      <c r="C83" s="144" t="s">
        <v>30</v>
      </c>
      <c r="D83" s="7">
        <f t="shared" si="2"/>
        <v>0.95</v>
      </c>
      <c r="E83" s="7">
        <f t="shared" si="3"/>
        <v>0.25</v>
      </c>
      <c r="F83" s="7"/>
    </row>
    <row r="84" spans="1:6" ht="19.5" x14ac:dyDescent="0.4">
      <c r="A84" s="144">
        <v>45278</v>
      </c>
      <c r="B84" s="145">
        <v>68</v>
      </c>
      <c r="C84" s="144" t="s">
        <v>26</v>
      </c>
      <c r="D84" s="7">
        <f t="shared" si="2"/>
        <v>2.5840000000000001</v>
      </c>
      <c r="E84" s="7">
        <f t="shared" si="3"/>
        <v>0.68</v>
      </c>
      <c r="F84" s="7"/>
    </row>
    <row r="85" spans="1:6" ht="19.5" x14ac:dyDescent="0.4">
      <c r="A85" s="144">
        <v>45279</v>
      </c>
      <c r="B85" s="145">
        <v>5</v>
      </c>
      <c r="C85" s="144" t="s">
        <v>29</v>
      </c>
      <c r="D85" s="7">
        <f t="shared" si="2"/>
        <v>0.19</v>
      </c>
      <c r="E85" s="7">
        <f t="shared" si="3"/>
        <v>0.05</v>
      </c>
      <c r="F85" s="7"/>
    </row>
    <row r="86" spans="1:6" ht="19.5" x14ac:dyDescent="0.4">
      <c r="A86" s="144">
        <v>45279</v>
      </c>
      <c r="B86" s="145">
        <v>114</v>
      </c>
      <c r="C86" s="144" t="s">
        <v>30</v>
      </c>
      <c r="D86" s="7">
        <f t="shared" si="2"/>
        <v>4.3319999999999999</v>
      </c>
      <c r="E86" s="7">
        <f t="shared" si="3"/>
        <v>1.1400000000000001</v>
      </c>
      <c r="F86" s="7"/>
    </row>
    <row r="87" spans="1:6" ht="19.5" x14ac:dyDescent="0.4">
      <c r="A87" s="144">
        <v>45279</v>
      </c>
      <c r="B87" s="145">
        <v>50</v>
      </c>
      <c r="C87" s="144" t="s">
        <v>25</v>
      </c>
      <c r="D87" s="7">
        <f t="shared" si="2"/>
        <v>1.9</v>
      </c>
      <c r="E87" s="7">
        <f t="shared" si="3"/>
        <v>0.5</v>
      </c>
      <c r="F87" s="7"/>
    </row>
    <row r="88" spans="1:6" ht="19.5" x14ac:dyDescent="0.4">
      <c r="A88" s="144">
        <v>45279</v>
      </c>
      <c r="B88" s="145">
        <v>268</v>
      </c>
      <c r="C88" s="144" t="s">
        <v>18</v>
      </c>
      <c r="D88" s="7">
        <f t="shared" si="2"/>
        <v>10.183999999999999</v>
      </c>
      <c r="E88" s="7">
        <f t="shared" si="3"/>
        <v>2.68</v>
      </c>
      <c r="F88" s="7"/>
    </row>
    <row r="89" spans="1:6" ht="19.5" x14ac:dyDescent="0.4">
      <c r="A89" s="144">
        <v>45279</v>
      </c>
      <c r="B89" s="145">
        <v>184</v>
      </c>
      <c r="C89" s="144" t="s">
        <v>17</v>
      </c>
      <c r="D89" s="7">
        <f t="shared" si="2"/>
        <v>6.992</v>
      </c>
      <c r="E89" s="7">
        <f t="shared" si="3"/>
        <v>1.84</v>
      </c>
      <c r="F89" s="7"/>
    </row>
    <row r="90" spans="1:6" ht="19.5" x14ac:dyDescent="0.4">
      <c r="A90" s="144">
        <v>45279</v>
      </c>
      <c r="B90" s="145">
        <v>114</v>
      </c>
      <c r="C90" s="144" t="s">
        <v>24</v>
      </c>
      <c r="D90" s="7">
        <f t="shared" si="2"/>
        <v>4.3319999999999999</v>
      </c>
      <c r="E90" s="7">
        <f t="shared" si="3"/>
        <v>1.1400000000000001</v>
      </c>
      <c r="F90" s="7"/>
    </row>
    <row r="91" spans="1:6" ht="19.5" x14ac:dyDescent="0.4">
      <c r="A91" s="144">
        <v>45279</v>
      </c>
      <c r="B91" s="145">
        <v>270</v>
      </c>
      <c r="C91" s="144" t="s">
        <v>21</v>
      </c>
      <c r="D91" s="7">
        <f t="shared" si="2"/>
        <v>10.26</v>
      </c>
      <c r="E91" s="7">
        <f t="shared" si="3"/>
        <v>2.7</v>
      </c>
      <c r="F91" s="7"/>
    </row>
    <row r="92" spans="1:6" ht="19.5" x14ac:dyDescent="0.4">
      <c r="A92" s="144">
        <v>45280</v>
      </c>
      <c r="B92" s="145">
        <v>198</v>
      </c>
      <c r="C92" s="144" t="s">
        <v>30</v>
      </c>
      <c r="D92" s="7">
        <f t="shared" si="2"/>
        <v>7.524</v>
      </c>
      <c r="E92" s="7">
        <f t="shared" si="3"/>
        <v>1.98</v>
      </c>
      <c r="F92" s="7"/>
    </row>
    <row r="93" spans="1:6" ht="19.5" x14ac:dyDescent="0.4">
      <c r="A93" s="144">
        <v>45280</v>
      </c>
      <c r="B93" s="145">
        <v>7</v>
      </c>
      <c r="C93" s="144" t="s">
        <v>26</v>
      </c>
      <c r="D93" s="7">
        <f t="shared" si="2"/>
        <v>0.26600000000000001</v>
      </c>
      <c r="E93" s="7">
        <f t="shared" si="3"/>
        <v>7.0000000000000007E-2</v>
      </c>
      <c r="F93" s="7"/>
    </row>
    <row r="94" spans="1:6" ht="19.5" x14ac:dyDescent="0.4">
      <c r="A94" s="144">
        <v>45280</v>
      </c>
      <c r="B94" s="145">
        <v>25</v>
      </c>
      <c r="C94" s="144" t="s">
        <v>39</v>
      </c>
      <c r="D94" s="7">
        <f t="shared" si="2"/>
        <v>0.95</v>
      </c>
      <c r="E94" s="7">
        <f t="shared" si="3"/>
        <v>0.25</v>
      </c>
      <c r="F94" s="7"/>
    </row>
    <row r="95" spans="1:6" ht="19.5" x14ac:dyDescent="0.4">
      <c r="A95" s="144">
        <v>45280</v>
      </c>
      <c r="B95" s="145">
        <v>142</v>
      </c>
      <c r="C95" s="144" t="s">
        <v>23</v>
      </c>
      <c r="D95" s="7">
        <f t="shared" si="2"/>
        <v>5.3959999999999999</v>
      </c>
      <c r="E95" s="7">
        <f t="shared" si="3"/>
        <v>1.42</v>
      </c>
      <c r="F95" s="7"/>
    </row>
    <row r="96" spans="1:6" ht="19.5" x14ac:dyDescent="0.4">
      <c r="A96" s="144">
        <v>45280</v>
      </c>
      <c r="B96" s="145">
        <v>24</v>
      </c>
      <c r="C96" s="144" t="s">
        <v>29</v>
      </c>
      <c r="D96" s="7">
        <f t="shared" si="2"/>
        <v>0.91199999999999992</v>
      </c>
      <c r="E96" s="7">
        <f t="shared" si="3"/>
        <v>0.24</v>
      </c>
      <c r="F96" s="7"/>
    </row>
    <row r="97" spans="1:6" ht="19.5" x14ac:dyDescent="0.4">
      <c r="A97" s="144">
        <v>45281</v>
      </c>
      <c r="B97" s="145">
        <v>89</v>
      </c>
      <c r="C97" s="144" t="s">
        <v>39</v>
      </c>
      <c r="D97" s="7">
        <f t="shared" si="2"/>
        <v>3.3820000000000001</v>
      </c>
      <c r="E97" s="7">
        <f t="shared" si="3"/>
        <v>0.89</v>
      </c>
      <c r="F97" s="7"/>
    </row>
    <row r="98" spans="1:6" ht="19.5" x14ac:dyDescent="0.4">
      <c r="A98" s="144">
        <v>45281</v>
      </c>
      <c r="B98" s="145">
        <v>9</v>
      </c>
      <c r="C98" s="144" t="s">
        <v>30</v>
      </c>
      <c r="D98" s="7">
        <f t="shared" si="2"/>
        <v>0.34199999999999997</v>
      </c>
      <c r="E98" s="7">
        <f t="shared" si="3"/>
        <v>0.09</v>
      </c>
      <c r="F98" s="7"/>
    </row>
    <row r="99" spans="1:6" ht="19.5" x14ac:dyDescent="0.4">
      <c r="A99" s="144">
        <v>45281</v>
      </c>
      <c r="B99" s="145">
        <v>120</v>
      </c>
      <c r="C99" s="144" t="s">
        <v>26</v>
      </c>
      <c r="D99" s="7">
        <f t="shared" si="2"/>
        <v>4.5599999999999996</v>
      </c>
      <c r="E99" s="7">
        <f t="shared" si="3"/>
        <v>1.2</v>
      </c>
      <c r="F99" s="7"/>
    </row>
    <row r="100" spans="1:6" ht="19.5" x14ac:dyDescent="0.4">
      <c r="A100" s="144">
        <v>45281</v>
      </c>
      <c r="B100" s="145">
        <v>24</v>
      </c>
      <c r="C100" s="144" t="s">
        <v>24</v>
      </c>
      <c r="D100" s="7">
        <f t="shared" si="2"/>
        <v>0.91199999999999992</v>
      </c>
      <c r="E100" s="7">
        <f t="shared" si="3"/>
        <v>0.24</v>
      </c>
      <c r="F100" s="7"/>
    </row>
    <row r="101" spans="1:6" ht="19.5" x14ac:dyDescent="0.4">
      <c r="A101" s="144">
        <v>45281</v>
      </c>
      <c r="B101" s="145">
        <v>44</v>
      </c>
      <c r="C101" s="144" t="s">
        <v>23</v>
      </c>
      <c r="D101" s="7">
        <f t="shared" si="2"/>
        <v>1.6719999999999999</v>
      </c>
      <c r="E101" s="7">
        <f t="shared" si="3"/>
        <v>0.44</v>
      </c>
      <c r="F101" s="7"/>
    </row>
    <row r="102" spans="1:6" ht="19.5" x14ac:dyDescent="0.4">
      <c r="A102" s="144">
        <v>45282</v>
      </c>
      <c r="B102" s="145">
        <v>60</v>
      </c>
      <c r="C102" s="144" t="s">
        <v>39</v>
      </c>
      <c r="D102" s="7">
        <f t="shared" si="2"/>
        <v>2.2799999999999998</v>
      </c>
      <c r="E102" s="7">
        <f t="shared" si="3"/>
        <v>0.6</v>
      </c>
      <c r="F102" s="7"/>
    </row>
    <row r="103" spans="1:6" ht="19.5" x14ac:dyDescent="0.4">
      <c r="A103" s="144">
        <v>45261</v>
      </c>
      <c r="B103" s="145">
        <v>245</v>
      </c>
      <c r="C103" s="144" t="s">
        <v>32</v>
      </c>
      <c r="D103" s="7">
        <f t="shared" si="2"/>
        <v>9.31</v>
      </c>
      <c r="E103" s="7">
        <f t="shared" si="3"/>
        <v>2.4500000000000002</v>
      </c>
      <c r="F103" s="125" t="s">
        <v>11</v>
      </c>
    </row>
    <row r="104" spans="1:6" ht="19.5" x14ac:dyDescent="0.4">
      <c r="A104" s="144">
        <v>45261</v>
      </c>
      <c r="B104" s="145">
        <v>30</v>
      </c>
      <c r="C104" s="144" t="s">
        <v>18</v>
      </c>
      <c r="D104" s="7">
        <f t="shared" ref="D104:D147" si="4">IF(AND($B104="",$F104="City Tour"),$A104*2%,$B104*3.8%)</f>
        <v>1.1399999999999999</v>
      </c>
      <c r="E104" s="7">
        <f t="shared" ref="E104:E147" si="5">IF(AND($B104="",$F104="City Tour"),$A104*0%,$B104*1%)</f>
        <v>0.3</v>
      </c>
      <c r="F104" s="125" t="s">
        <v>11</v>
      </c>
    </row>
    <row r="105" spans="1:6" ht="19.5" x14ac:dyDescent="0.4">
      <c r="A105" s="144">
        <v>45261</v>
      </c>
      <c r="B105" s="145">
        <v>60</v>
      </c>
      <c r="C105" s="144" t="s">
        <v>20</v>
      </c>
      <c r="D105" s="7">
        <f t="shared" si="4"/>
        <v>2.2799999999999998</v>
      </c>
      <c r="E105" s="7">
        <f t="shared" si="5"/>
        <v>0.6</v>
      </c>
      <c r="F105" s="125" t="s">
        <v>11</v>
      </c>
    </row>
    <row r="106" spans="1:6" ht="19.5" x14ac:dyDescent="0.4">
      <c r="A106" s="144">
        <v>45263</v>
      </c>
      <c r="B106" s="145">
        <v>5</v>
      </c>
      <c r="C106" s="144" t="s">
        <v>27</v>
      </c>
      <c r="D106" s="7">
        <f t="shared" si="4"/>
        <v>0.19</v>
      </c>
      <c r="E106" s="7">
        <f t="shared" si="5"/>
        <v>0.05</v>
      </c>
      <c r="F106" s="125" t="s">
        <v>11</v>
      </c>
    </row>
    <row r="107" spans="1:6" ht="19.5" x14ac:dyDescent="0.4">
      <c r="A107" s="144">
        <v>45263</v>
      </c>
      <c r="B107" s="145">
        <v>79</v>
      </c>
      <c r="C107" s="144" t="s">
        <v>25</v>
      </c>
      <c r="D107" s="7">
        <f t="shared" si="4"/>
        <v>3.0019999999999998</v>
      </c>
      <c r="E107" s="7">
        <f t="shared" si="5"/>
        <v>0.79</v>
      </c>
      <c r="F107" s="125" t="s">
        <v>11</v>
      </c>
    </row>
    <row r="108" spans="1:6" ht="19.5" x14ac:dyDescent="0.4">
      <c r="A108" s="144">
        <v>45263</v>
      </c>
      <c r="B108" s="145">
        <v>5</v>
      </c>
      <c r="C108" s="144" t="s">
        <v>32</v>
      </c>
      <c r="D108" s="7">
        <f t="shared" si="4"/>
        <v>0.19</v>
      </c>
      <c r="E108" s="7">
        <f t="shared" si="5"/>
        <v>0.05</v>
      </c>
      <c r="F108" s="125" t="s">
        <v>11</v>
      </c>
    </row>
    <row r="109" spans="1:6" ht="19.5" x14ac:dyDescent="0.4">
      <c r="A109" s="144">
        <v>45265</v>
      </c>
      <c r="B109" s="145">
        <f>43+96</f>
        <v>139</v>
      </c>
      <c r="C109" s="144" t="s">
        <v>23</v>
      </c>
      <c r="D109" s="7">
        <f t="shared" si="4"/>
        <v>5.282</v>
      </c>
      <c r="E109" s="7">
        <f t="shared" si="5"/>
        <v>1.3900000000000001</v>
      </c>
      <c r="F109" s="125" t="s">
        <v>11</v>
      </c>
    </row>
    <row r="110" spans="1:6" ht="19.5" x14ac:dyDescent="0.4">
      <c r="A110" s="144">
        <v>45265</v>
      </c>
      <c r="B110" s="145">
        <v>15</v>
      </c>
      <c r="C110" s="144" t="s">
        <v>18</v>
      </c>
      <c r="D110" s="7">
        <f t="shared" si="4"/>
        <v>0.56999999999999995</v>
      </c>
      <c r="E110" s="7">
        <f t="shared" si="5"/>
        <v>0.15</v>
      </c>
      <c r="F110" s="125" t="s">
        <v>11</v>
      </c>
    </row>
    <row r="111" spans="1:6" ht="19.5" x14ac:dyDescent="0.4">
      <c r="A111" s="144">
        <v>45265</v>
      </c>
      <c r="B111" s="145">
        <v>354</v>
      </c>
      <c r="C111" s="144" t="s">
        <v>17</v>
      </c>
      <c r="D111" s="7">
        <f t="shared" si="4"/>
        <v>13.452</v>
      </c>
      <c r="E111" s="7">
        <f t="shared" si="5"/>
        <v>3.54</v>
      </c>
      <c r="F111" s="125" t="s">
        <v>11</v>
      </c>
    </row>
    <row r="112" spans="1:6" ht="19.5" x14ac:dyDescent="0.4">
      <c r="A112" s="144">
        <v>45265</v>
      </c>
      <c r="B112" s="145">
        <v>114</v>
      </c>
      <c r="C112" s="144" t="s">
        <v>32</v>
      </c>
      <c r="D112" s="7">
        <f t="shared" si="4"/>
        <v>4.3319999999999999</v>
      </c>
      <c r="E112" s="7">
        <f t="shared" si="5"/>
        <v>1.1400000000000001</v>
      </c>
      <c r="F112" s="125" t="s">
        <v>11</v>
      </c>
    </row>
    <row r="113" spans="1:6" ht="19.5" x14ac:dyDescent="0.4">
      <c r="A113" s="144">
        <v>45267</v>
      </c>
      <c r="B113" s="145">
        <f>309+220</f>
        <v>529</v>
      </c>
      <c r="C113" s="144" t="s">
        <v>27</v>
      </c>
      <c r="D113" s="7">
        <f t="shared" si="4"/>
        <v>20.102</v>
      </c>
      <c r="E113" s="7">
        <f t="shared" si="5"/>
        <v>5.29</v>
      </c>
      <c r="F113" s="125" t="s">
        <v>11</v>
      </c>
    </row>
    <row r="114" spans="1:6" ht="19.5" x14ac:dyDescent="0.4">
      <c r="A114" s="144">
        <v>45267</v>
      </c>
      <c r="B114" s="145">
        <v>35</v>
      </c>
      <c r="C114" s="144" t="s">
        <v>24</v>
      </c>
      <c r="D114" s="7">
        <f t="shared" si="4"/>
        <v>1.33</v>
      </c>
      <c r="E114" s="7">
        <f t="shared" si="5"/>
        <v>0.35000000000000003</v>
      </c>
      <c r="F114" s="125" t="s">
        <v>11</v>
      </c>
    </row>
    <row r="115" spans="1:6" ht="19.5" x14ac:dyDescent="0.4">
      <c r="A115" s="144">
        <v>45267</v>
      </c>
      <c r="B115" s="145">
        <v>321</v>
      </c>
      <c r="C115" s="144" t="s">
        <v>25</v>
      </c>
      <c r="D115" s="7">
        <f t="shared" si="4"/>
        <v>12.198</v>
      </c>
      <c r="E115" s="7">
        <f t="shared" si="5"/>
        <v>3.21</v>
      </c>
      <c r="F115" s="125" t="s">
        <v>11</v>
      </c>
    </row>
    <row r="116" spans="1:6" ht="19.5" x14ac:dyDescent="0.4">
      <c r="A116" s="144">
        <v>45267</v>
      </c>
      <c r="B116" s="145">
        <v>135</v>
      </c>
      <c r="C116" s="144" t="s">
        <v>32</v>
      </c>
      <c r="D116" s="7">
        <f t="shared" si="4"/>
        <v>5.13</v>
      </c>
      <c r="E116" s="7">
        <f t="shared" si="5"/>
        <v>1.35</v>
      </c>
      <c r="F116" s="125" t="s">
        <v>11</v>
      </c>
    </row>
    <row r="117" spans="1:6" ht="19.5" x14ac:dyDescent="0.4">
      <c r="A117" s="144">
        <v>45268</v>
      </c>
      <c r="B117" s="145">
        <v>60</v>
      </c>
      <c r="C117" s="144" t="s">
        <v>25</v>
      </c>
      <c r="D117" s="7">
        <f t="shared" si="4"/>
        <v>2.2799999999999998</v>
      </c>
      <c r="E117" s="7">
        <f t="shared" si="5"/>
        <v>0.6</v>
      </c>
      <c r="F117" s="125" t="s">
        <v>11</v>
      </c>
    </row>
    <row r="118" spans="1:6" ht="19.5" x14ac:dyDescent="0.4">
      <c r="A118" s="144">
        <v>45268</v>
      </c>
      <c r="B118" s="145">
        <v>63</v>
      </c>
      <c r="C118" s="144" t="s">
        <v>31</v>
      </c>
      <c r="D118" s="7">
        <f t="shared" si="4"/>
        <v>2.3940000000000001</v>
      </c>
      <c r="E118" s="7">
        <f t="shared" si="5"/>
        <v>0.63</v>
      </c>
      <c r="F118" s="125" t="s">
        <v>11</v>
      </c>
    </row>
    <row r="119" spans="1:6" ht="19.5" x14ac:dyDescent="0.4">
      <c r="A119" s="144">
        <v>45268</v>
      </c>
      <c r="B119" s="145">
        <v>22</v>
      </c>
      <c r="C119" s="144" t="s">
        <v>32</v>
      </c>
      <c r="D119" s="7">
        <f t="shared" si="4"/>
        <v>0.83599999999999997</v>
      </c>
      <c r="E119" s="7">
        <f t="shared" si="5"/>
        <v>0.22</v>
      </c>
      <c r="F119" s="125" t="s">
        <v>11</v>
      </c>
    </row>
    <row r="120" spans="1:6" ht="19.5" x14ac:dyDescent="0.4">
      <c r="A120" s="144">
        <v>45269</v>
      </c>
      <c r="B120" s="145">
        <v>123</v>
      </c>
      <c r="C120" s="144" t="s">
        <v>18</v>
      </c>
      <c r="D120" s="7">
        <f t="shared" si="4"/>
        <v>4.6739999999999995</v>
      </c>
      <c r="E120" s="7">
        <f t="shared" si="5"/>
        <v>1.23</v>
      </c>
      <c r="F120" s="125" t="s">
        <v>11</v>
      </c>
    </row>
    <row r="121" spans="1:6" ht="19.5" x14ac:dyDescent="0.4">
      <c r="A121" s="144">
        <v>45269</v>
      </c>
      <c r="B121" s="145">
        <v>28</v>
      </c>
      <c r="C121" s="144" t="s">
        <v>23</v>
      </c>
      <c r="D121" s="7">
        <f t="shared" si="4"/>
        <v>1.0640000000000001</v>
      </c>
      <c r="E121" s="7">
        <f t="shared" si="5"/>
        <v>0.28000000000000003</v>
      </c>
      <c r="F121" s="125" t="s">
        <v>11</v>
      </c>
    </row>
    <row r="122" spans="1:6" ht="19.5" x14ac:dyDescent="0.4">
      <c r="A122" s="144">
        <v>45269</v>
      </c>
      <c r="B122" s="145">
        <v>138</v>
      </c>
      <c r="C122" s="144" t="s">
        <v>17</v>
      </c>
      <c r="D122" s="7">
        <f t="shared" si="4"/>
        <v>5.2439999999999998</v>
      </c>
      <c r="E122" s="7">
        <f t="shared" si="5"/>
        <v>1.3800000000000001</v>
      </c>
      <c r="F122" s="125" t="s">
        <v>11</v>
      </c>
    </row>
    <row r="123" spans="1:6" ht="19.5" x14ac:dyDescent="0.4">
      <c r="A123" s="144">
        <v>45270</v>
      </c>
      <c r="B123" s="145">
        <v>15</v>
      </c>
      <c r="C123" s="144" t="s">
        <v>18</v>
      </c>
      <c r="D123" s="7">
        <f t="shared" si="4"/>
        <v>0.56999999999999995</v>
      </c>
      <c r="E123" s="7">
        <f t="shared" si="5"/>
        <v>0.15</v>
      </c>
      <c r="F123" s="125" t="s">
        <v>11</v>
      </c>
    </row>
    <row r="124" spans="1:6" ht="19.5" x14ac:dyDescent="0.4">
      <c r="A124" s="144">
        <v>45270</v>
      </c>
      <c r="B124" s="145">
        <v>150</v>
      </c>
      <c r="C124" s="144" t="s">
        <v>23</v>
      </c>
      <c r="D124" s="7">
        <f t="shared" si="4"/>
        <v>5.7</v>
      </c>
      <c r="E124" s="7">
        <f t="shared" si="5"/>
        <v>1.5</v>
      </c>
      <c r="F124" s="125" t="s">
        <v>11</v>
      </c>
    </row>
    <row r="125" spans="1:6" ht="19.5" x14ac:dyDescent="0.4">
      <c r="A125" s="144">
        <v>45270</v>
      </c>
      <c r="B125" s="145">
        <v>157</v>
      </c>
      <c r="C125" s="144" t="s">
        <v>31</v>
      </c>
      <c r="D125" s="7">
        <f t="shared" si="4"/>
        <v>5.9660000000000002</v>
      </c>
      <c r="E125" s="7">
        <f t="shared" si="5"/>
        <v>1.57</v>
      </c>
      <c r="F125" s="125" t="s">
        <v>11</v>
      </c>
    </row>
    <row r="126" spans="1:6" ht="19.5" x14ac:dyDescent="0.4">
      <c r="A126" s="144">
        <v>45270</v>
      </c>
      <c r="B126" s="145">
        <v>153</v>
      </c>
      <c r="C126" s="144" t="s">
        <v>27</v>
      </c>
      <c r="D126" s="7">
        <f t="shared" si="4"/>
        <v>5.8140000000000001</v>
      </c>
      <c r="E126" s="7">
        <f t="shared" si="5"/>
        <v>1.53</v>
      </c>
      <c r="F126" s="125" t="s">
        <v>11</v>
      </c>
    </row>
    <row r="127" spans="1:6" ht="19.5" x14ac:dyDescent="0.4">
      <c r="A127" s="144">
        <v>45270</v>
      </c>
      <c r="B127" s="145">
        <v>325</v>
      </c>
      <c r="C127" s="144" t="s">
        <v>24</v>
      </c>
      <c r="D127" s="7">
        <f t="shared" si="4"/>
        <v>12.35</v>
      </c>
      <c r="E127" s="7">
        <f t="shared" si="5"/>
        <v>3.25</v>
      </c>
      <c r="F127" s="125" t="s">
        <v>11</v>
      </c>
    </row>
    <row r="128" spans="1:6" ht="19.5" x14ac:dyDescent="0.4">
      <c r="A128" s="144">
        <v>45270</v>
      </c>
      <c r="B128" s="145">
        <v>5</v>
      </c>
      <c r="C128" s="144" t="s">
        <v>17</v>
      </c>
      <c r="D128" s="7">
        <f t="shared" si="4"/>
        <v>0.19</v>
      </c>
      <c r="E128" s="7">
        <f t="shared" si="5"/>
        <v>0.05</v>
      </c>
      <c r="F128" s="125" t="s">
        <v>11</v>
      </c>
    </row>
    <row r="129" spans="1:6" ht="19.5" x14ac:dyDescent="0.4">
      <c r="A129" s="144">
        <v>45272</v>
      </c>
      <c r="B129" s="145">
        <v>74</v>
      </c>
      <c r="C129" s="144" t="s">
        <v>23</v>
      </c>
      <c r="D129" s="7">
        <f t="shared" si="4"/>
        <v>2.8119999999999998</v>
      </c>
      <c r="E129" s="7">
        <f t="shared" si="5"/>
        <v>0.74</v>
      </c>
      <c r="F129" s="125" t="s">
        <v>11</v>
      </c>
    </row>
    <row r="130" spans="1:6" ht="19.5" x14ac:dyDescent="0.4">
      <c r="A130" s="144">
        <v>45272</v>
      </c>
      <c r="B130" s="145">
        <v>234</v>
      </c>
      <c r="C130" s="144" t="s">
        <v>30</v>
      </c>
      <c r="D130" s="7">
        <f t="shared" si="4"/>
        <v>8.8919999999999995</v>
      </c>
      <c r="E130" s="7">
        <f t="shared" si="5"/>
        <v>2.34</v>
      </c>
      <c r="F130" s="125" t="s">
        <v>11</v>
      </c>
    </row>
    <row r="131" spans="1:6" ht="19.5" x14ac:dyDescent="0.4">
      <c r="A131" s="144">
        <v>45272</v>
      </c>
      <c r="B131" s="145">
        <v>94</v>
      </c>
      <c r="C131" s="144" t="s">
        <v>32</v>
      </c>
      <c r="D131" s="7">
        <f t="shared" si="4"/>
        <v>3.5720000000000001</v>
      </c>
      <c r="E131" s="7">
        <f t="shared" si="5"/>
        <v>0.94000000000000006</v>
      </c>
      <c r="F131" s="125" t="s">
        <v>11</v>
      </c>
    </row>
    <row r="132" spans="1:6" ht="19.5" x14ac:dyDescent="0.4">
      <c r="A132" s="144">
        <v>45272</v>
      </c>
      <c r="B132" s="145">
        <v>48</v>
      </c>
      <c r="C132" s="144" t="s">
        <v>24</v>
      </c>
      <c r="D132" s="7">
        <f t="shared" si="4"/>
        <v>1.8239999999999998</v>
      </c>
      <c r="E132" s="7">
        <f t="shared" si="5"/>
        <v>0.48</v>
      </c>
      <c r="F132" s="125" t="s">
        <v>11</v>
      </c>
    </row>
    <row r="133" spans="1:6" ht="19.5" x14ac:dyDescent="0.4">
      <c r="A133" s="144">
        <v>45274</v>
      </c>
      <c r="B133" s="145">
        <v>33</v>
      </c>
      <c r="C133" s="144" t="s">
        <v>17</v>
      </c>
      <c r="D133" s="7">
        <f t="shared" si="4"/>
        <v>1.254</v>
      </c>
      <c r="E133" s="7">
        <f t="shared" si="5"/>
        <v>0.33</v>
      </c>
      <c r="F133" s="125" t="s">
        <v>11</v>
      </c>
    </row>
    <row r="134" spans="1:6" ht="19.5" x14ac:dyDescent="0.4">
      <c r="A134" s="144">
        <v>45274</v>
      </c>
      <c r="B134" s="145">
        <v>5</v>
      </c>
      <c r="C134" s="144" t="s">
        <v>32</v>
      </c>
      <c r="D134" s="7">
        <f t="shared" si="4"/>
        <v>0.19</v>
      </c>
      <c r="E134" s="7">
        <f t="shared" si="5"/>
        <v>0.05</v>
      </c>
      <c r="F134" s="125" t="s">
        <v>11</v>
      </c>
    </row>
    <row r="135" spans="1:6" ht="19.5" x14ac:dyDescent="0.4">
      <c r="A135" s="144">
        <v>45274</v>
      </c>
      <c r="B135" s="145">
        <v>300</v>
      </c>
      <c r="C135" s="144" t="s">
        <v>24</v>
      </c>
      <c r="D135" s="7">
        <f t="shared" si="4"/>
        <v>11.4</v>
      </c>
      <c r="E135" s="7">
        <f t="shared" si="5"/>
        <v>3</v>
      </c>
      <c r="F135" s="125" t="s">
        <v>11</v>
      </c>
    </row>
    <row r="136" spans="1:6" ht="19.5" x14ac:dyDescent="0.4">
      <c r="A136" s="144">
        <v>45274</v>
      </c>
      <c r="B136" s="145">
        <v>466</v>
      </c>
      <c r="C136" s="144" t="s">
        <v>27</v>
      </c>
      <c r="D136" s="7">
        <f t="shared" si="4"/>
        <v>17.707999999999998</v>
      </c>
      <c r="E136" s="7">
        <f t="shared" si="5"/>
        <v>4.66</v>
      </c>
      <c r="F136" s="125" t="s">
        <v>11</v>
      </c>
    </row>
    <row r="137" spans="1:6" ht="19.5" x14ac:dyDescent="0.4">
      <c r="A137" s="144">
        <v>45275</v>
      </c>
      <c r="B137" s="145">
        <v>15</v>
      </c>
      <c r="C137" s="144" t="s">
        <v>24</v>
      </c>
      <c r="D137" s="7">
        <f t="shared" si="4"/>
        <v>0.56999999999999995</v>
      </c>
      <c r="E137" s="7">
        <f t="shared" si="5"/>
        <v>0.15</v>
      </c>
      <c r="F137" s="125" t="s">
        <v>11</v>
      </c>
    </row>
    <row r="138" spans="1:6" ht="19.5" x14ac:dyDescent="0.4">
      <c r="A138" s="144">
        <v>45275</v>
      </c>
      <c r="B138" s="145">
        <v>119</v>
      </c>
      <c r="C138" s="144" t="s">
        <v>32</v>
      </c>
      <c r="D138" s="7">
        <f t="shared" si="4"/>
        <v>4.5220000000000002</v>
      </c>
      <c r="E138" s="7">
        <f t="shared" si="5"/>
        <v>1.19</v>
      </c>
      <c r="F138" s="125" t="s">
        <v>11</v>
      </c>
    </row>
    <row r="139" spans="1:6" ht="19.5" x14ac:dyDescent="0.4">
      <c r="A139" s="144">
        <v>45275</v>
      </c>
      <c r="B139" s="145">
        <v>336</v>
      </c>
      <c r="C139" s="144" t="s">
        <v>17</v>
      </c>
      <c r="D139" s="7">
        <f t="shared" si="4"/>
        <v>12.767999999999999</v>
      </c>
      <c r="E139" s="7">
        <f t="shared" si="5"/>
        <v>3.36</v>
      </c>
      <c r="F139" s="125" t="s">
        <v>11</v>
      </c>
    </row>
    <row r="140" spans="1:6" ht="19.5" x14ac:dyDescent="0.4">
      <c r="A140" s="144">
        <v>45275</v>
      </c>
      <c r="B140" s="145">
        <v>75</v>
      </c>
      <c r="C140" s="144" t="s">
        <v>33</v>
      </c>
      <c r="D140" s="7">
        <f t="shared" si="4"/>
        <v>2.85</v>
      </c>
      <c r="E140" s="7">
        <f t="shared" si="5"/>
        <v>0.75</v>
      </c>
      <c r="F140" s="125" t="s">
        <v>11</v>
      </c>
    </row>
    <row r="141" spans="1:6" ht="19.5" x14ac:dyDescent="0.4">
      <c r="A141" s="144">
        <v>45277</v>
      </c>
      <c r="B141" s="145">
        <v>2</v>
      </c>
      <c r="C141" s="144" t="s">
        <v>32</v>
      </c>
      <c r="D141" s="7">
        <f t="shared" si="4"/>
        <v>7.5999999999999998E-2</v>
      </c>
      <c r="E141" s="7">
        <f t="shared" si="5"/>
        <v>0.02</v>
      </c>
      <c r="F141" s="125" t="s">
        <v>11</v>
      </c>
    </row>
    <row r="142" spans="1:6" ht="19.5" x14ac:dyDescent="0.4">
      <c r="A142" s="144">
        <v>45277</v>
      </c>
      <c r="B142" s="145">
        <v>245</v>
      </c>
      <c r="C142" s="144" t="s">
        <v>27</v>
      </c>
      <c r="D142" s="7">
        <f t="shared" si="4"/>
        <v>9.31</v>
      </c>
      <c r="E142" s="7">
        <f t="shared" si="5"/>
        <v>2.4500000000000002</v>
      </c>
      <c r="F142" s="125" t="s">
        <v>11</v>
      </c>
    </row>
    <row r="143" spans="1:6" ht="19.5" x14ac:dyDescent="0.4">
      <c r="A143" s="144">
        <v>45277</v>
      </c>
      <c r="B143" s="145">
        <v>152</v>
      </c>
      <c r="C143" s="144" t="s">
        <v>24</v>
      </c>
      <c r="D143" s="7">
        <f t="shared" si="4"/>
        <v>5.7759999999999998</v>
      </c>
      <c r="E143" s="7">
        <f t="shared" si="5"/>
        <v>1.52</v>
      </c>
      <c r="F143" s="125" t="s">
        <v>11</v>
      </c>
    </row>
    <row r="144" spans="1:6" ht="19.5" x14ac:dyDescent="0.4">
      <c r="A144" s="144">
        <v>45277</v>
      </c>
      <c r="B144" s="145">
        <v>270</v>
      </c>
      <c r="C144" s="144" t="s">
        <v>17</v>
      </c>
      <c r="D144" s="7">
        <f t="shared" si="4"/>
        <v>10.26</v>
      </c>
      <c r="E144" s="7">
        <f t="shared" si="5"/>
        <v>2.7</v>
      </c>
      <c r="F144" s="125" t="s">
        <v>11</v>
      </c>
    </row>
    <row r="145" spans="1:6" ht="19.5" x14ac:dyDescent="0.4">
      <c r="A145" s="144">
        <v>45279</v>
      </c>
      <c r="B145" s="145">
        <v>122</v>
      </c>
      <c r="C145" s="144" t="s">
        <v>25</v>
      </c>
      <c r="D145" s="7">
        <f t="shared" si="4"/>
        <v>4.6360000000000001</v>
      </c>
      <c r="E145" s="7">
        <f t="shared" si="5"/>
        <v>1.22</v>
      </c>
      <c r="F145" s="125" t="s">
        <v>11</v>
      </c>
    </row>
    <row r="146" spans="1:6" ht="19.5" x14ac:dyDescent="0.4">
      <c r="A146" s="144">
        <v>45279</v>
      </c>
      <c r="B146" s="145">
        <v>185</v>
      </c>
      <c r="C146" s="144" t="s">
        <v>17</v>
      </c>
      <c r="D146" s="7">
        <f t="shared" si="4"/>
        <v>7.03</v>
      </c>
      <c r="E146" s="7">
        <f t="shared" si="5"/>
        <v>1.85</v>
      </c>
      <c r="F146" s="125" t="s">
        <v>11</v>
      </c>
    </row>
    <row r="147" spans="1:6" ht="19.5" x14ac:dyDescent="0.4">
      <c r="A147" s="144">
        <v>45279</v>
      </c>
      <c r="B147" s="145">
        <v>201</v>
      </c>
      <c r="C147" s="144" t="s">
        <v>32</v>
      </c>
      <c r="D147" s="7">
        <f t="shared" si="4"/>
        <v>7.6379999999999999</v>
      </c>
      <c r="E147" s="7">
        <f t="shared" si="5"/>
        <v>2.0100000000000002</v>
      </c>
      <c r="F147" s="125" t="s">
        <v>11</v>
      </c>
    </row>
    <row r="148" spans="1:6" ht="19.5" x14ac:dyDescent="0.4">
      <c r="A148" s="144">
        <v>45279</v>
      </c>
      <c r="B148" s="145">
        <v>140</v>
      </c>
      <c r="C148" s="144" t="s">
        <v>24</v>
      </c>
      <c r="D148" s="7">
        <f t="shared" ref="D148:D189" si="6">IF(AND($B148="",$F148="City Tour"),$A148*2%,$B148*3.8%)</f>
        <v>5.32</v>
      </c>
      <c r="E148" s="7">
        <f t="shared" ref="E148:E189" si="7">IF(AND($B148="",$F148="City Tour"),$A148*0%,$B148*1%)</f>
        <v>1.4000000000000001</v>
      </c>
      <c r="F148" s="125" t="s">
        <v>11</v>
      </c>
    </row>
    <row r="149" spans="1:6" ht="19.5" x14ac:dyDescent="0.4">
      <c r="A149" s="144">
        <v>45281</v>
      </c>
      <c r="B149" s="145">
        <v>222</v>
      </c>
      <c r="C149" s="144" t="s">
        <v>23</v>
      </c>
      <c r="D149" s="7">
        <f t="shared" si="6"/>
        <v>8.4359999999999999</v>
      </c>
      <c r="E149" s="7">
        <f t="shared" si="7"/>
        <v>2.2200000000000002</v>
      </c>
      <c r="F149" s="125" t="s">
        <v>11</v>
      </c>
    </row>
    <row r="150" spans="1:6" ht="19.5" x14ac:dyDescent="0.4">
      <c r="A150" s="144">
        <v>45281</v>
      </c>
      <c r="B150" s="145">
        <v>35</v>
      </c>
      <c r="C150" s="144" t="s">
        <v>33</v>
      </c>
      <c r="D150" s="7">
        <f t="shared" si="6"/>
        <v>1.33</v>
      </c>
      <c r="E150" s="7">
        <f t="shared" si="7"/>
        <v>0.35000000000000003</v>
      </c>
      <c r="F150" s="125" t="s">
        <v>11</v>
      </c>
    </row>
    <row r="151" spans="1:6" ht="19.5" x14ac:dyDescent="0.4">
      <c r="A151" s="144">
        <v>45281</v>
      </c>
      <c r="B151" s="145">
        <v>115</v>
      </c>
      <c r="C151" s="144" t="s">
        <v>25</v>
      </c>
      <c r="D151" s="7">
        <f t="shared" si="6"/>
        <v>4.37</v>
      </c>
      <c r="E151" s="7">
        <f t="shared" si="7"/>
        <v>1.1500000000000001</v>
      </c>
      <c r="F151" s="125" t="s">
        <v>11</v>
      </c>
    </row>
    <row r="152" spans="1:6" ht="19.5" x14ac:dyDescent="0.4">
      <c r="A152" s="144">
        <v>45281</v>
      </c>
      <c r="B152" s="145">
        <v>47</v>
      </c>
      <c r="C152" s="144" t="s">
        <v>27</v>
      </c>
      <c r="D152" s="7">
        <f t="shared" si="6"/>
        <v>1.786</v>
      </c>
      <c r="E152" s="7">
        <f t="shared" si="7"/>
        <v>0.47000000000000003</v>
      </c>
      <c r="F152" s="125" t="s">
        <v>11</v>
      </c>
    </row>
    <row r="153" spans="1:6" ht="19.5" x14ac:dyDescent="0.4">
      <c r="A153" s="144">
        <v>45281</v>
      </c>
      <c r="B153" s="145">
        <v>95</v>
      </c>
      <c r="C153" s="144" t="s">
        <v>24</v>
      </c>
      <c r="D153" s="7">
        <f t="shared" si="6"/>
        <v>3.61</v>
      </c>
      <c r="E153" s="7">
        <f t="shared" si="7"/>
        <v>0.95000000000000007</v>
      </c>
      <c r="F153" s="125" t="s">
        <v>11</v>
      </c>
    </row>
    <row r="154" spans="1:6" ht="19.5" x14ac:dyDescent="0.4">
      <c r="A154" s="144">
        <v>45282</v>
      </c>
      <c r="B154" s="145">
        <f>56+5</f>
        <v>61</v>
      </c>
      <c r="C154" s="144" t="s">
        <v>17</v>
      </c>
      <c r="D154" s="7">
        <f t="shared" si="6"/>
        <v>2.3180000000000001</v>
      </c>
      <c r="E154" s="7">
        <f t="shared" si="7"/>
        <v>0.61</v>
      </c>
      <c r="F154" s="125" t="s">
        <v>11</v>
      </c>
    </row>
    <row r="155" spans="1:6" ht="19.5" x14ac:dyDescent="0.4">
      <c r="A155" s="144">
        <v>45282</v>
      </c>
      <c r="B155" s="145">
        <v>68</v>
      </c>
      <c r="C155" s="144" t="s">
        <v>25</v>
      </c>
      <c r="D155" s="7">
        <f t="shared" si="6"/>
        <v>2.5840000000000001</v>
      </c>
      <c r="E155" s="7">
        <f t="shared" si="7"/>
        <v>0.68</v>
      </c>
      <c r="F155" s="125" t="s">
        <v>11</v>
      </c>
    </row>
    <row r="156" spans="1:6" ht="19.5" x14ac:dyDescent="0.4">
      <c r="A156" s="147">
        <v>245</v>
      </c>
      <c r="B156" s="145"/>
      <c r="C156" s="144" t="s">
        <v>35</v>
      </c>
      <c r="D156" s="7">
        <f t="shared" si="6"/>
        <v>4.9000000000000004</v>
      </c>
      <c r="E156" s="7">
        <f t="shared" si="7"/>
        <v>0</v>
      </c>
      <c r="F156" s="125" t="s">
        <v>11</v>
      </c>
    </row>
    <row r="157" spans="1:6" ht="19.5" x14ac:dyDescent="0.4">
      <c r="A157" s="147">
        <v>30</v>
      </c>
      <c r="B157" s="145"/>
      <c r="C157" s="144" t="s">
        <v>35</v>
      </c>
      <c r="D157" s="7">
        <f t="shared" si="6"/>
        <v>0.6</v>
      </c>
      <c r="E157" s="7">
        <f t="shared" si="7"/>
        <v>0</v>
      </c>
      <c r="F157" s="125" t="s">
        <v>11</v>
      </c>
    </row>
    <row r="158" spans="1:6" ht="19.5" x14ac:dyDescent="0.4">
      <c r="A158" s="147">
        <v>60</v>
      </c>
      <c r="B158" s="145"/>
      <c r="C158" s="144" t="s">
        <v>35</v>
      </c>
      <c r="D158" s="7">
        <f t="shared" si="6"/>
        <v>1.2</v>
      </c>
      <c r="E158" s="7">
        <f t="shared" si="7"/>
        <v>0</v>
      </c>
      <c r="F158" s="125" t="s">
        <v>11</v>
      </c>
    </row>
    <row r="159" spans="1:6" ht="19.5" x14ac:dyDescent="0.4">
      <c r="A159" s="147">
        <v>5</v>
      </c>
      <c r="B159" s="145"/>
      <c r="C159" s="144" t="s">
        <v>34</v>
      </c>
      <c r="D159" s="7">
        <f t="shared" si="6"/>
        <v>0.1</v>
      </c>
      <c r="E159" s="7">
        <f t="shared" si="7"/>
        <v>0</v>
      </c>
      <c r="F159" s="125" t="s">
        <v>11</v>
      </c>
    </row>
    <row r="160" spans="1:6" ht="19.5" x14ac:dyDescent="0.4">
      <c r="A160" s="147">
        <v>79</v>
      </c>
      <c r="B160" s="145"/>
      <c r="C160" s="144" t="s">
        <v>34</v>
      </c>
      <c r="D160" s="7">
        <f t="shared" si="6"/>
        <v>1.58</v>
      </c>
      <c r="E160" s="7">
        <f t="shared" si="7"/>
        <v>0</v>
      </c>
      <c r="F160" s="125" t="s">
        <v>11</v>
      </c>
    </row>
    <row r="161" spans="1:6" ht="19.5" x14ac:dyDescent="0.4">
      <c r="A161" s="147">
        <v>5</v>
      </c>
      <c r="B161" s="145"/>
      <c r="C161" s="144" t="s">
        <v>34</v>
      </c>
      <c r="D161" s="7">
        <f t="shared" si="6"/>
        <v>0.1</v>
      </c>
      <c r="E161" s="7">
        <f t="shared" si="7"/>
        <v>0</v>
      </c>
      <c r="F161" s="125" t="s">
        <v>11</v>
      </c>
    </row>
    <row r="162" spans="1:6" ht="19.5" x14ac:dyDescent="0.4">
      <c r="A162" s="147">
        <v>43</v>
      </c>
      <c r="B162" s="145"/>
      <c r="C162" s="144" t="s">
        <v>38</v>
      </c>
      <c r="D162" s="7">
        <f t="shared" si="6"/>
        <v>0.86</v>
      </c>
      <c r="E162" s="7">
        <f t="shared" si="7"/>
        <v>0</v>
      </c>
      <c r="F162" s="125" t="s">
        <v>11</v>
      </c>
    </row>
    <row r="163" spans="1:6" ht="19.5" x14ac:dyDescent="0.4">
      <c r="A163" s="147">
        <v>96</v>
      </c>
      <c r="B163" s="145"/>
      <c r="C163" s="144" t="s">
        <v>38</v>
      </c>
      <c r="D163" s="7">
        <f t="shared" si="6"/>
        <v>1.92</v>
      </c>
      <c r="E163" s="7">
        <f t="shared" si="7"/>
        <v>0</v>
      </c>
      <c r="F163" s="125" t="s">
        <v>11</v>
      </c>
    </row>
    <row r="164" spans="1:6" ht="19.5" x14ac:dyDescent="0.4">
      <c r="A164" s="147">
        <v>15</v>
      </c>
      <c r="B164" s="145"/>
      <c r="C164" s="144" t="s">
        <v>38</v>
      </c>
      <c r="D164" s="7">
        <f t="shared" si="6"/>
        <v>0.3</v>
      </c>
      <c r="E164" s="7">
        <f t="shared" si="7"/>
        <v>0</v>
      </c>
      <c r="F164" s="125" t="s">
        <v>11</v>
      </c>
    </row>
    <row r="165" spans="1:6" ht="19.5" x14ac:dyDescent="0.4">
      <c r="A165" s="147">
        <v>354</v>
      </c>
      <c r="B165" s="145"/>
      <c r="C165" s="144" t="s">
        <v>37</v>
      </c>
      <c r="D165" s="7">
        <f t="shared" si="6"/>
        <v>7.08</v>
      </c>
      <c r="E165" s="7">
        <f t="shared" si="7"/>
        <v>0</v>
      </c>
      <c r="F165" s="125" t="s">
        <v>11</v>
      </c>
    </row>
    <row r="166" spans="1:6" ht="19.5" x14ac:dyDescent="0.4">
      <c r="A166" s="147">
        <v>114</v>
      </c>
      <c r="B166" s="145"/>
      <c r="C166" s="144" t="s">
        <v>37</v>
      </c>
      <c r="D166" s="7">
        <f t="shared" si="6"/>
        <v>2.2800000000000002</v>
      </c>
      <c r="E166" s="7">
        <f t="shared" si="7"/>
        <v>0</v>
      </c>
      <c r="F166" s="125" t="s">
        <v>11</v>
      </c>
    </row>
    <row r="167" spans="1:6" ht="19.5" x14ac:dyDescent="0.4">
      <c r="A167" s="147">
        <v>309</v>
      </c>
      <c r="B167" s="145"/>
      <c r="C167" s="144" t="s">
        <v>35</v>
      </c>
      <c r="D167" s="7">
        <f t="shared" si="6"/>
        <v>6.18</v>
      </c>
      <c r="E167" s="7">
        <f t="shared" si="7"/>
        <v>0</v>
      </c>
      <c r="F167" s="125" t="s">
        <v>11</v>
      </c>
    </row>
    <row r="168" spans="1:6" ht="19.5" x14ac:dyDescent="0.4">
      <c r="A168" s="147">
        <v>35</v>
      </c>
      <c r="B168" s="145"/>
      <c r="C168" s="144" t="s">
        <v>35</v>
      </c>
      <c r="D168" s="7">
        <f t="shared" si="6"/>
        <v>0.70000000000000007</v>
      </c>
      <c r="E168" s="7">
        <f t="shared" si="7"/>
        <v>0</v>
      </c>
      <c r="F168" s="125" t="s">
        <v>11</v>
      </c>
    </row>
    <row r="169" spans="1:6" ht="19.5" x14ac:dyDescent="0.4">
      <c r="A169" s="147">
        <v>321</v>
      </c>
      <c r="B169" s="145"/>
      <c r="C169" s="144" t="s">
        <v>35</v>
      </c>
      <c r="D169" s="7">
        <f t="shared" si="6"/>
        <v>6.42</v>
      </c>
      <c r="E169" s="7">
        <f t="shared" si="7"/>
        <v>0</v>
      </c>
      <c r="F169" s="125" t="s">
        <v>11</v>
      </c>
    </row>
    <row r="170" spans="1:6" ht="19.5" x14ac:dyDescent="0.4">
      <c r="A170" s="147">
        <v>135</v>
      </c>
      <c r="B170" s="145"/>
      <c r="C170" s="144" t="s">
        <v>35</v>
      </c>
      <c r="D170" s="7">
        <f t="shared" si="6"/>
        <v>2.7</v>
      </c>
      <c r="E170" s="7">
        <f t="shared" si="7"/>
        <v>0</v>
      </c>
      <c r="F170" s="125" t="s">
        <v>11</v>
      </c>
    </row>
    <row r="171" spans="1:6" ht="19.5" x14ac:dyDescent="0.4">
      <c r="A171" s="147">
        <v>220</v>
      </c>
      <c r="B171" s="145"/>
      <c r="C171" s="144" t="s">
        <v>36</v>
      </c>
      <c r="D171" s="7">
        <f t="shared" si="6"/>
        <v>4.4000000000000004</v>
      </c>
      <c r="E171" s="7">
        <f t="shared" si="7"/>
        <v>0</v>
      </c>
      <c r="F171" s="125" t="s">
        <v>11</v>
      </c>
    </row>
    <row r="172" spans="1:6" ht="19.5" x14ac:dyDescent="0.4">
      <c r="A172" s="147">
        <v>60</v>
      </c>
      <c r="B172" s="145"/>
      <c r="C172" s="144" t="s">
        <v>38</v>
      </c>
      <c r="D172" s="7">
        <f t="shared" si="6"/>
        <v>1.2</v>
      </c>
      <c r="E172" s="7">
        <f t="shared" si="7"/>
        <v>0</v>
      </c>
      <c r="F172" s="125" t="s">
        <v>11</v>
      </c>
    </row>
    <row r="173" spans="1:6" ht="19.5" x14ac:dyDescent="0.4">
      <c r="A173" s="147">
        <v>63</v>
      </c>
      <c r="B173" s="145"/>
      <c r="C173" s="144" t="s">
        <v>38</v>
      </c>
      <c r="D173" s="7">
        <f t="shared" si="6"/>
        <v>1.26</v>
      </c>
      <c r="E173" s="7">
        <f t="shared" si="7"/>
        <v>0</v>
      </c>
      <c r="F173" s="125" t="s">
        <v>11</v>
      </c>
    </row>
    <row r="174" spans="1:6" ht="19.5" x14ac:dyDescent="0.4">
      <c r="A174" s="147">
        <v>22</v>
      </c>
      <c r="B174" s="145"/>
      <c r="C174" s="144" t="s">
        <v>38</v>
      </c>
      <c r="D174" s="7">
        <f t="shared" si="6"/>
        <v>0.44</v>
      </c>
      <c r="E174" s="7">
        <f t="shared" si="7"/>
        <v>0</v>
      </c>
      <c r="F174" s="125" t="s">
        <v>11</v>
      </c>
    </row>
    <row r="175" spans="1:6" ht="19.5" x14ac:dyDescent="0.4">
      <c r="A175" s="147">
        <v>123</v>
      </c>
      <c r="B175" s="145"/>
      <c r="C175" s="144" t="s">
        <v>35</v>
      </c>
      <c r="D175" s="7">
        <f t="shared" si="6"/>
        <v>2.46</v>
      </c>
      <c r="E175" s="7">
        <f t="shared" si="7"/>
        <v>0</v>
      </c>
      <c r="F175" s="125" t="s">
        <v>11</v>
      </c>
    </row>
    <row r="176" spans="1:6" ht="19.5" x14ac:dyDescent="0.4">
      <c r="A176" s="147">
        <v>28</v>
      </c>
      <c r="B176" s="145"/>
      <c r="C176" s="144" t="s">
        <v>35</v>
      </c>
      <c r="D176" s="7">
        <f t="shared" si="6"/>
        <v>0.56000000000000005</v>
      </c>
      <c r="E176" s="7">
        <f t="shared" si="7"/>
        <v>0</v>
      </c>
      <c r="F176" s="125" t="s">
        <v>11</v>
      </c>
    </row>
    <row r="177" spans="1:6" ht="19.5" x14ac:dyDescent="0.4">
      <c r="A177" s="147">
        <v>138</v>
      </c>
      <c r="B177" s="145"/>
      <c r="C177" s="144" t="s">
        <v>35</v>
      </c>
      <c r="D177" s="7">
        <f t="shared" si="6"/>
        <v>2.7600000000000002</v>
      </c>
      <c r="E177" s="7">
        <f t="shared" si="7"/>
        <v>0</v>
      </c>
      <c r="F177" s="125" t="s">
        <v>11</v>
      </c>
    </row>
    <row r="178" spans="1:6" ht="19.5" x14ac:dyDescent="0.4">
      <c r="A178" s="147">
        <v>15</v>
      </c>
      <c r="B178" s="145"/>
      <c r="C178" s="144" t="s">
        <v>34</v>
      </c>
      <c r="D178" s="7">
        <f t="shared" si="6"/>
        <v>0.3</v>
      </c>
      <c r="E178" s="7">
        <f t="shared" si="7"/>
        <v>0</v>
      </c>
      <c r="F178" s="125" t="s">
        <v>11</v>
      </c>
    </row>
    <row r="179" spans="1:6" ht="19.5" x14ac:dyDescent="0.4">
      <c r="A179" s="147">
        <v>100</v>
      </c>
      <c r="B179" s="145"/>
      <c r="C179" s="144" t="s">
        <v>34</v>
      </c>
      <c r="D179" s="7">
        <f t="shared" si="6"/>
        <v>2</v>
      </c>
      <c r="E179" s="7">
        <f t="shared" si="7"/>
        <v>0</v>
      </c>
      <c r="F179" s="125" t="s">
        <v>11</v>
      </c>
    </row>
    <row r="180" spans="1:6" ht="19.5" x14ac:dyDescent="0.4">
      <c r="A180" s="147">
        <v>157</v>
      </c>
      <c r="B180" s="145"/>
      <c r="C180" s="144" t="s">
        <v>34</v>
      </c>
      <c r="D180" s="7">
        <f t="shared" si="6"/>
        <v>3.14</v>
      </c>
      <c r="E180" s="7">
        <f t="shared" si="7"/>
        <v>0</v>
      </c>
      <c r="F180" s="125" t="s">
        <v>11</v>
      </c>
    </row>
    <row r="181" spans="1:6" ht="19.5" x14ac:dyDescent="0.4">
      <c r="A181" s="147">
        <v>50</v>
      </c>
      <c r="B181" s="145"/>
      <c r="C181" s="144" t="s">
        <v>34</v>
      </c>
      <c r="D181" s="7">
        <f t="shared" si="6"/>
        <v>1</v>
      </c>
      <c r="E181" s="7">
        <f t="shared" si="7"/>
        <v>0</v>
      </c>
      <c r="F181" s="125" t="s">
        <v>11</v>
      </c>
    </row>
    <row r="182" spans="1:6" ht="19.5" x14ac:dyDescent="0.4">
      <c r="A182" s="147">
        <v>153</v>
      </c>
      <c r="B182" s="145"/>
      <c r="C182" s="144" t="s">
        <v>34</v>
      </c>
      <c r="D182" s="7">
        <f t="shared" si="6"/>
        <v>3.06</v>
      </c>
      <c r="E182" s="7">
        <f t="shared" si="7"/>
        <v>0</v>
      </c>
      <c r="F182" s="125" t="s">
        <v>11</v>
      </c>
    </row>
    <row r="183" spans="1:6" ht="19.5" x14ac:dyDescent="0.4">
      <c r="A183" s="147">
        <v>325</v>
      </c>
      <c r="B183" s="145"/>
      <c r="C183" s="144" t="s">
        <v>38</v>
      </c>
      <c r="D183" s="7">
        <f t="shared" si="6"/>
        <v>6.5</v>
      </c>
      <c r="E183" s="7">
        <f t="shared" si="7"/>
        <v>0</v>
      </c>
      <c r="F183" s="125" t="s">
        <v>11</v>
      </c>
    </row>
    <row r="184" spans="1:6" ht="19.5" x14ac:dyDescent="0.4">
      <c r="A184" s="147">
        <v>5</v>
      </c>
      <c r="B184" s="145"/>
      <c r="C184" s="144" t="s">
        <v>38</v>
      </c>
      <c r="D184" s="7">
        <f t="shared" si="6"/>
        <v>0.1</v>
      </c>
      <c r="E184" s="7">
        <f t="shared" si="7"/>
        <v>0</v>
      </c>
      <c r="F184" s="125" t="s">
        <v>11</v>
      </c>
    </row>
    <row r="185" spans="1:6" ht="19.5" x14ac:dyDescent="0.4">
      <c r="A185" s="147">
        <v>19</v>
      </c>
      <c r="B185" s="145"/>
      <c r="C185" s="144" t="s">
        <v>35</v>
      </c>
      <c r="D185" s="7">
        <f t="shared" si="6"/>
        <v>0.38</v>
      </c>
      <c r="E185" s="7">
        <f t="shared" si="7"/>
        <v>0</v>
      </c>
      <c r="F185" s="125" t="s">
        <v>11</v>
      </c>
    </row>
    <row r="186" spans="1:6" ht="19.5" x14ac:dyDescent="0.4">
      <c r="A186" s="147">
        <v>234</v>
      </c>
      <c r="B186" s="145"/>
      <c r="C186" s="144" t="s">
        <v>35</v>
      </c>
      <c r="D186" s="7">
        <f t="shared" si="6"/>
        <v>4.68</v>
      </c>
      <c r="E186" s="7">
        <f t="shared" si="7"/>
        <v>0</v>
      </c>
      <c r="F186" s="125" t="s">
        <v>11</v>
      </c>
    </row>
    <row r="187" spans="1:6" ht="19.5" x14ac:dyDescent="0.4">
      <c r="A187" s="147">
        <v>94</v>
      </c>
      <c r="B187" s="145"/>
      <c r="C187" s="144" t="s">
        <v>34</v>
      </c>
      <c r="D187" s="7">
        <f t="shared" si="6"/>
        <v>1.8800000000000001</v>
      </c>
      <c r="E187" s="7">
        <f t="shared" si="7"/>
        <v>0</v>
      </c>
      <c r="F187" s="125" t="s">
        <v>11</v>
      </c>
    </row>
    <row r="188" spans="1:6" ht="19.5" x14ac:dyDescent="0.4">
      <c r="A188" s="147">
        <v>55</v>
      </c>
      <c r="B188" s="145"/>
      <c r="C188" s="144" t="s">
        <v>34</v>
      </c>
      <c r="D188" s="7">
        <f t="shared" si="6"/>
        <v>1.1000000000000001</v>
      </c>
      <c r="E188" s="7">
        <f t="shared" si="7"/>
        <v>0</v>
      </c>
      <c r="F188" s="125" t="s">
        <v>11</v>
      </c>
    </row>
    <row r="189" spans="1:6" ht="19.5" x14ac:dyDescent="0.4">
      <c r="A189" s="147">
        <v>48</v>
      </c>
      <c r="B189" s="145"/>
      <c r="C189" s="144" t="s">
        <v>34</v>
      </c>
      <c r="D189" s="7">
        <f t="shared" si="6"/>
        <v>0.96</v>
      </c>
      <c r="E189" s="7">
        <f t="shared" si="7"/>
        <v>0</v>
      </c>
      <c r="F189" s="125" t="s">
        <v>11</v>
      </c>
    </row>
    <row r="190" spans="1:6" ht="19.5" x14ac:dyDescent="0.4">
      <c r="A190" s="147">
        <v>33</v>
      </c>
      <c r="B190" s="145"/>
      <c r="C190" s="144" t="s">
        <v>36</v>
      </c>
      <c r="D190" s="7">
        <f t="shared" ref="D190:D215" si="8">IF(AND($B190="",$F190="City Tour"),$A190*2%,$B190*3.8%)</f>
        <v>0.66</v>
      </c>
      <c r="E190" s="7">
        <f t="shared" ref="E190:E215" si="9">IF(AND($B190="",$F190="City Tour"),$A190*0%,$B190*1%)</f>
        <v>0</v>
      </c>
      <c r="F190" s="125" t="s">
        <v>11</v>
      </c>
    </row>
    <row r="191" spans="1:6" ht="19.5" x14ac:dyDescent="0.4">
      <c r="A191" s="147">
        <v>5</v>
      </c>
      <c r="B191" s="145"/>
      <c r="C191" s="144" t="s">
        <v>36</v>
      </c>
      <c r="D191" s="7">
        <f t="shared" si="8"/>
        <v>0.1</v>
      </c>
      <c r="E191" s="7">
        <f t="shared" si="9"/>
        <v>0</v>
      </c>
      <c r="F191" s="125" t="s">
        <v>11</v>
      </c>
    </row>
    <row r="192" spans="1:6" ht="19.5" x14ac:dyDescent="0.4">
      <c r="A192" s="147">
        <v>300</v>
      </c>
      <c r="B192" s="145"/>
      <c r="C192" s="144" t="s">
        <v>38</v>
      </c>
      <c r="D192" s="7">
        <f t="shared" si="8"/>
        <v>6</v>
      </c>
      <c r="E192" s="7">
        <f t="shared" si="9"/>
        <v>0</v>
      </c>
      <c r="F192" s="125" t="s">
        <v>11</v>
      </c>
    </row>
    <row r="193" spans="1:6" ht="19.5" x14ac:dyDescent="0.4">
      <c r="A193" s="147">
        <v>466</v>
      </c>
      <c r="B193" s="145"/>
      <c r="C193" s="144" t="s">
        <v>38</v>
      </c>
      <c r="D193" s="7">
        <f t="shared" si="8"/>
        <v>9.32</v>
      </c>
      <c r="E193" s="7">
        <f t="shared" si="9"/>
        <v>0</v>
      </c>
      <c r="F193" s="125" t="s">
        <v>11</v>
      </c>
    </row>
    <row r="194" spans="1:6" ht="19.5" x14ac:dyDescent="0.4">
      <c r="A194" s="147">
        <v>15</v>
      </c>
      <c r="B194" s="145"/>
      <c r="C194" s="144" t="s">
        <v>34</v>
      </c>
      <c r="D194" s="7">
        <f t="shared" si="8"/>
        <v>0.3</v>
      </c>
      <c r="E194" s="7">
        <f t="shared" si="9"/>
        <v>0</v>
      </c>
      <c r="F194" s="125" t="s">
        <v>11</v>
      </c>
    </row>
    <row r="195" spans="1:6" ht="19.5" x14ac:dyDescent="0.4">
      <c r="A195" s="147">
        <v>119</v>
      </c>
      <c r="B195" s="145"/>
      <c r="C195" s="144" t="s">
        <v>38</v>
      </c>
      <c r="D195" s="7">
        <f t="shared" si="8"/>
        <v>2.38</v>
      </c>
      <c r="E195" s="7">
        <f t="shared" si="9"/>
        <v>0</v>
      </c>
      <c r="F195" s="125" t="s">
        <v>11</v>
      </c>
    </row>
    <row r="196" spans="1:6" ht="19.5" x14ac:dyDescent="0.4">
      <c r="A196" s="147">
        <v>336</v>
      </c>
      <c r="B196" s="145"/>
      <c r="C196" s="144" t="s">
        <v>38</v>
      </c>
      <c r="D196" s="7">
        <f t="shared" si="8"/>
        <v>6.72</v>
      </c>
      <c r="E196" s="7">
        <f t="shared" si="9"/>
        <v>0</v>
      </c>
      <c r="F196" s="125" t="s">
        <v>11</v>
      </c>
    </row>
    <row r="197" spans="1:6" ht="19.5" x14ac:dyDescent="0.4">
      <c r="A197" s="147">
        <v>75</v>
      </c>
      <c r="B197" s="145"/>
      <c r="C197" s="144" t="s">
        <v>38</v>
      </c>
      <c r="D197" s="7">
        <f t="shared" si="8"/>
        <v>1.5</v>
      </c>
      <c r="E197" s="7">
        <f t="shared" si="9"/>
        <v>0</v>
      </c>
      <c r="F197" s="125" t="s">
        <v>11</v>
      </c>
    </row>
    <row r="198" spans="1:6" ht="19.5" x14ac:dyDescent="0.4">
      <c r="A198" s="147">
        <v>2</v>
      </c>
      <c r="B198" s="145"/>
      <c r="C198" s="144" t="s">
        <v>34</v>
      </c>
      <c r="D198" s="7">
        <f t="shared" si="8"/>
        <v>0.04</v>
      </c>
      <c r="E198" s="7">
        <f t="shared" si="9"/>
        <v>0</v>
      </c>
      <c r="F198" s="125" t="s">
        <v>11</v>
      </c>
    </row>
    <row r="199" spans="1:6" ht="19.5" x14ac:dyDescent="0.4">
      <c r="A199" s="147">
        <v>245</v>
      </c>
      <c r="B199" s="145"/>
      <c r="C199" s="144" t="s">
        <v>34</v>
      </c>
      <c r="D199" s="7">
        <f t="shared" si="8"/>
        <v>4.9000000000000004</v>
      </c>
      <c r="E199" s="7">
        <f t="shared" si="9"/>
        <v>0</v>
      </c>
      <c r="F199" s="125" t="s">
        <v>11</v>
      </c>
    </row>
    <row r="200" spans="1:6" ht="19.5" x14ac:dyDescent="0.4">
      <c r="A200" s="147">
        <v>152</v>
      </c>
      <c r="B200" s="145"/>
      <c r="C200" s="144" t="s">
        <v>34</v>
      </c>
      <c r="D200" s="7">
        <f t="shared" si="8"/>
        <v>3.04</v>
      </c>
      <c r="E200" s="7">
        <f t="shared" si="9"/>
        <v>0</v>
      </c>
      <c r="F200" s="125" t="s">
        <v>11</v>
      </c>
    </row>
    <row r="201" spans="1:6" ht="19.5" x14ac:dyDescent="0.4">
      <c r="A201" s="147">
        <v>270</v>
      </c>
      <c r="B201" s="145"/>
      <c r="C201" s="144" t="s">
        <v>36</v>
      </c>
      <c r="D201" s="7">
        <f t="shared" si="8"/>
        <v>5.4</v>
      </c>
      <c r="E201" s="7">
        <f t="shared" si="9"/>
        <v>0</v>
      </c>
      <c r="F201" s="125" t="s">
        <v>11</v>
      </c>
    </row>
    <row r="202" spans="1:6" ht="19.5" x14ac:dyDescent="0.4">
      <c r="A202" s="147">
        <v>122</v>
      </c>
      <c r="B202" s="145"/>
      <c r="C202" s="144" t="s">
        <v>36</v>
      </c>
      <c r="D202" s="7">
        <f t="shared" si="8"/>
        <v>2.44</v>
      </c>
      <c r="E202" s="7">
        <f t="shared" si="9"/>
        <v>0</v>
      </c>
      <c r="F202" s="125" t="s">
        <v>11</v>
      </c>
    </row>
    <row r="203" spans="1:6" ht="19.5" x14ac:dyDescent="0.4">
      <c r="A203" s="147">
        <v>185</v>
      </c>
      <c r="B203" s="145"/>
      <c r="C203" s="144" t="s">
        <v>36</v>
      </c>
      <c r="D203" s="7">
        <f t="shared" si="8"/>
        <v>3.7</v>
      </c>
      <c r="E203" s="7">
        <f t="shared" si="9"/>
        <v>0</v>
      </c>
      <c r="F203" s="125" t="s">
        <v>11</v>
      </c>
    </row>
    <row r="204" spans="1:6" ht="19.5" x14ac:dyDescent="0.4">
      <c r="A204" s="147">
        <v>145</v>
      </c>
      <c r="B204" s="145"/>
      <c r="C204" s="144" t="s">
        <v>36</v>
      </c>
      <c r="D204" s="7">
        <f t="shared" si="8"/>
        <v>2.9</v>
      </c>
      <c r="E204" s="7">
        <f t="shared" si="9"/>
        <v>0</v>
      </c>
      <c r="F204" s="125" t="s">
        <v>11</v>
      </c>
    </row>
    <row r="205" spans="1:6" ht="19.5" x14ac:dyDescent="0.4">
      <c r="A205" s="147">
        <v>140</v>
      </c>
      <c r="B205" s="145"/>
      <c r="C205" s="144" t="s">
        <v>37</v>
      </c>
      <c r="D205" s="7">
        <f t="shared" si="8"/>
        <v>2.8000000000000003</v>
      </c>
      <c r="E205" s="7">
        <f t="shared" si="9"/>
        <v>0</v>
      </c>
      <c r="F205" s="125" t="s">
        <v>11</v>
      </c>
    </row>
    <row r="206" spans="1:6" ht="19.5" x14ac:dyDescent="0.4">
      <c r="A206" s="147">
        <v>56</v>
      </c>
      <c r="B206" s="145"/>
      <c r="C206" s="144" t="s">
        <v>37</v>
      </c>
      <c r="D206" s="7">
        <f t="shared" si="8"/>
        <v>1.1200000000000001</v>
      </c>
      <c r="E206" s="7">
        <f t="shared" si="9"/>
        <v>0</v>
      </c>
      <c r="F206" s="125" t="s">
        <v>11</v>
      </c>
    </row>
    <row r="207" spans="1:6" ht="19.5" x14ac:dyDescent="0.4">
      <c r="A207" s="147">
        <v>222</v>
      </c>
      <c r="B207" s="145"/>
      <c r="C207" s="144" t="s">
        <v>34</v>
      </c>
      <c r="D207" s="7">
        <f t="shared" si="8"/>
        <v>4.4400000000000004</v>
      </c>
      <c r="E207" s="7">
        <f t="shared" si="9"/>
        <v>0</v>
      </c>
      <c r="F207" s="125" t="s">
        <v>11</v>
      </c>
    </row>
    <row r="208" spans="1:6" ht="19.5" x14ac:dyDescent="0.4">
      <c r="A208" s="147">
        <v>35</v>
      </c>
      <c r="B208" s="145"/>
      <c r="C208" s="144" t="s">
        <v>34</v>
      </c>
      <c r="D208" s="7">
        <f t="shared" si="8"/>
        <v>0.70000000000000007</v>
      </c>
      <c r="E208" s="7">
        <f t="shared" si="9"/>
        <v>0</v>
      </c>
      <c r="F208" s="125" t="s">
        <v>11</v>
      </c>
    </row>
    <row r="209" spans="1:6" ht="19.5" x14ac:dyDescent="0.4">
      <c r="A209" s="147">
        <v>115</v>
      </c>
      <c r="B209" s="145"/>
      <c r="C209" s="144" t="s">
        <v>36</v>
      </c>
      <c r="D209" s="7">
        <f t="shared" si="8"/>
        <v>2.3000000000000003</v>
      </c>
      <c r="E209" s="7">
        <f t="shared" si="9"/>
        <v>0</v>
      </c>
      <c r="F209" s="125" t="s">
        <v>11</v>
      </c>
    </row>
    <row r="210" spans="1:6" ht="19.5" x14ac:dyDescent="0.4">
      <c r="A210" s="147">
        <v>47</v>
      </c>
      <c r="B210" s="145"/>
      <c r="C210" s="144" t="s">
        <v>36</v>
      </c>
      <c r="D210" s="7">
        <f t="shared" si="8"/>
        <v>0.94000000000000006</v>
      </c>
      <c r="E210" s="7">
        <f t="shared" si="9"/>
        <v>0</v>
      </c>
      <c r="F210" s="125" t="s">
        <v>11</v>
      </c>
    </row>
    <row r="211" spans="1:6" ht="19.5" x14ac:dyDescent="0.4">
      <c r="A211" s="147">
        <v>95</v>
      </c>
      <c r="B211" s="145"/>
      <c r="C211" s="144" t="s">
        <v>36</v>
      </c>
      <c r="D211" s="7">
        <f t="shared" si="8"/>
        <v>1.9000000000000001</v>
      </c>
      <c r="E211" s="7">
        <f t="shared" si="9"/>
        <v>0</v>
      </c>
      <c r="F211" s="125" t="s">
        <v>11</v>
      </c>
    </row>
    <row r="212" spans="1:6" ht="19.5" x14ac:dyDescent="0.4">
      <c r="A212" s="147">
        <v>0</v>
      </c>
      <c r="B212" s="145"/>
      <c r="C212" s="144" t="s">
        <v>35</v>
      </c>
      <c r="D212" s="7">
        <f t="shared" si="8"/>
        <v>0</v>
      </c>
      <c r="E212" s="7">
        <f t="shared" si="9"/>
        <v>0</v>
      </c>
      <c r="F212" s="125" t="s">
        <v>11</v>
      </c>
    </row>
    <row r="213" spans="1:6" ht="19.5" x14ac:dyDescent="0.4">
      <c r="A213" s="147">
        <v>56</v>
      </c>
      <c r="B213" s="145"/>
      <c r="C213" s="144" t="s">
        <v>35</v>
      </c>
      <c r="D213" s="7">
        <f t="shared" si="8"/>
        <v>1.1200000000000001</v>
      </c>
      <c r="E213" s="7">
        <f t="shared" si="9"/>
        <v>0</v>
      </c>
      <c r="F213" s="125" t="s">
        <v>11</v>
      </c>
    </row>
    <row r="214" spans="1:6" ht="19.5" x14ac:dyDescent="0.4">
      <c r="A214" s="147">
        <v>5</v>
      </c>
      <c r="B214" s="145"/>
      <c r="C214" s="144" t="s">
        <v>38</v>
      </c>
      <c r="D214" s="7">
        <f t="shared" si="8"/>
        <v>0.1</v>
      </c>
      <c r="E214" s="7">
        <f t="shared" si="9"/>
        <v>0</v>
      </c>
      <c r="F214" s="125" t="s">
        <v>11</v>
      </c>
    </row>
    <row r="215" spans="1:6" ht="19.5" x14ac:dyDescent="0.4">
      <c r="A215" s="147">
        <v>68</v>
      </c>
      <c r="B215" s="145"/>
      <c r="C215" s="144" t="s">
        <v>35</v>
      </c>
      <c r="D215" s="7">
        <f t="shared" si="8"/>
        <v>1.36</v>
      </c>
      <c r="E215" s="7">
        <f t="shared" si="9"/>
        <v>0</v>
      </c>
      <c r="F215" s="125" t="s">
        <v>11</v>
      </c>
    </row>
    <row r="216" spans="1:6" ht="19.5" x14ac:dyDescent="0.4">
      <c r="A216" s="5"/>
      <c r="B216" s="6"/>
      <c r="C216" s="8"/>
      <c r="D216" s="7"/>
      <c r="E216" s="63"/>
      <c r="F216" s="126"/>
    </row>
    <row r="217" spans="1:6" ht="15" x14ac:dyDescent="0.2">
      <c r="A217" s="31"/>
      <c r="B217" s="32">
        <f>SUM(B8:B215)</f>
        <v>17951</v>
      </c>
      <c r="C217" s="32"/>
      <c r="D217" s="32">
        <f>SUM(D5:D215)</f>
        <v>859.32000000000016</v>
      </c>
      <c r="E217" s="32">
        <f>SUM(E8:E215)</f>
        <v>179.51000000000002</v>
      </c>
      <c r="F217" s="33">
        <f>SUM(F8:F215)</f>
        <v>0</v>
      </c>
    </row>
    <row r="220" spans="1:6" x14ac:dyDescent="0.2">
      <c r="D220" s="143"/>
    </row>
    <row r="221" spans="1:6" x14ac:dyDescent="0.2">
      <c r="A221" s="53"/>
    </row>
    <row r="222" spans="1:6" x14ac:dyDescent="0.2">
      <c r="A222" s="53"/>
    </row>
    <row r="224" spans="1:6" x14ac:dyDescent="0.2">
      <c r="A224" s="53"/>
    </row>
    <row r="225" spans="1:3" x14ac:dyDescent="0.2">
      <c r="A225" s="53"/>
    </row>
    <row r="240" spans="1:3" x14ac:dyDescent="0.2">
      <c r="A240" s="29"/>
      <c r="B240" s="29"/>
      <c r="C240" s="29"/>
    </row>
  </sheetData>
  <autoFilter ref="A7:F102" xr:uid="{6CBECD66-79DA-4113-9194-9A0D3F9106B5}"/>
  <mergeCells count="1">
    <mergeCell ref="C1:D1"/>
  </mergeCells>
  <conditionalFormatting sqref="B3:B215">
    <cfRule type="expression" dxfId="0" priority="1">
      <formula>AND($A3&lt;&gt;"",$C3&lt;&gt;"",$B3="")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Appollo For Natural Oils</vt:lpstr>
      <vt:lpstr>City Tour</vt:lpstr>
      <vt:lpstr>fm 01.12 Till 31.12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Accounting HRG (Red Sea Sahara)</cp:lastModifiedBy>
  <cp:lastPrinted>2023-12-04T19:16:55Z</cp:lastPrinted>
  <dcterms:created xsi:type="dcterms:W3CDTF">1996-10-14T23:33:28Z</dcterms:created>
  <dcterms:modified xsi:type="dcterms:W3CDTF">2023-12-28T23:01:51Z</dcterms:modified>
</cp:coreProperties>
</file>