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codeName="ThisWorkbook" defaultThemeVersion="124226"/>
  <bookViews>
    <workbookView xWindow="-108" yWindow="-108" windowWidth="19416" windowHeight="11016" activeTab="1"/>
  </bookViews>
  <sheets>
    <sheet name="تسجيل" sheetId="1" r:id="rId1"/>
    <sheet name="تقرير" sheetId="2" r:id="rId2"/>
    <sheet name="ورقة3" sheetId="3" r:id="rId3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2" i="3"/>
  <c r="D9"/>
  <c r="E7"/>
  <c r="E6"/>
  <c r="E5"/>
  <c r="E4"/>
  <c r="E9" s="1"/>
  <c r="F9" s="1"/>
  <c r="E3"/>
  <c r="G5" i="1" l="1"/>
  <c r="G6"/>
  <c r="G7"/>
  <c r="G8"/>
  <c r="G9"/>
  <c r="G10"/>
  <c r="G11"/>
  <c r="G4"/>
  <c r="B5" l="1"/>
  <c r="B6" s="1"/>
  <c r="B7" s="1"/>
  <c r="B8" s="1"/>
  <c r="B9" s="1"/>
  <c r="B10" s="1"/>
  <c r="B11" s="1"/>
  <c r="A3" l="1"/>
  <c r="A337" l="1"/>
  <c r="A353"/>
  <c r="A369"/>
  <c r="A385"/>
  <c r="A401"/>
  <c r="A417"/>
  <c r="A433"/>
  <c r="A449"/>
  <c r="A465"/>
  <c r="A469"/>
  <c r="A393"/>
  <c r="A441"/>
  <c r="A325"/>
  <c r="A341"/>
  <c r="A357"/>
  <c r="A373"/>
  <c r="A389"/>
  <c r="A405"/>
  <c r="A421"/>
  <c r="A437"/>
  <c r="A453"/>
  <c r="A409"/>
  <c r="A457"/>
  <c r="A329"/>
  <c r="A345"/>
  <c r="A361"/>
  <c r="A377"/>
  <c r="A425"/>
  <c r="A473"/>
  <c r="A349"/>
  <c r="A461"/>
  <c r="A333"/>
  <c r="A445"/>
  <c r="A381"/>
  <c r="A413"/>
  <c r="A397"/>
  <c r="A429"/>
  <c r="A365"/>
  <c r="A4"/>
  <c r="A8"/>
  <c r="A9"/>
  <c r="A6"/>
  <c r="A10"/>
  <c r="A7"/>
  <c r="A11"/>
  <c r="A12"/>
  <c r="A16"/>
  <c r="A20"/>
  <c r="A24"/>
  <c r="A28"/>
  <c r="A32"/>
  <c r="A36"/>
  <c r="A40"/>
  <c r="A44"/>
  <c r="A48"/>
  <c r="A52"/>
  <c r="A56"/>
  <c r="A60"/>
  <c r="A64"/>
  <c r="A68"/>
  <c r="A72"/>
  <c r="A76"/>
  <c r="A80"/>
  <c r="A84"/>
  <c r="A88"/>
  <c r="A92"/>
  <c r="A96"/>
  <c r="A100"/>
  <c r="A104"/>
  <c r="A108"/>
  <c r="A112"/>
  <c r="A116"/>
  <c r="A120"/>
  <c r="A124"/>
  <c r="A128"/>
  <c r="A132"/>
  <c r="A136"/>
  <c r="A140"/>
  <c r="A144"/>
  <c r="A14"/>
  <c r="A18"/>
  <c r="A22"/>
  <c r="A26"/>
  <c r="A30"/>
  <c r="A34"/>
  <c r="A38"/>
  <c r="A42"/>
  <c r="A46"/>
  <c r="A50"/>
  <c r="A54"/>
  <c r="A58"/>
  <c r="A62"/>
  <c r="A66"/>
  <c r="A70"/>
  <c r="A74"/>
  <c r="A78"/>
  <c r="A82"/>
  <c r="A86"/>
  <c r="A90"/>
  <c r="A94"/>
  <c r="A98"/>
  <c r="A102"/>
  <c r="A106"/>
  <c r="A110"/>
  <c r="A114"/>
  <c r="A118"/>
  <c r="A122"/>
  <c r="A126"/>
  <c r="A130"/>
  <c r="A134"/>
  <c r="A138"/>
  <c r="A142"/>
  <c r="A146"/>
  <c r="A17"/>
  <c r="A25"/>
  <c r="A33"/>
  <c r="A41"/>
  <c r="A49"/>
  <c r="A57"/>
  <c r="A65"/>
  <c r="A73"/>
  <c r="A81"/>
  <c r="A89"/>
  <c r="A97"/>
  <c r="A105"/>
  <c r="A113"/>
  <c r="A121"/>
  <c r="A129"/>
  <c r="A137"/>
  <c r="A145"/>
  <c r="A150"/>
  <c r="A154"/>
  <c r="A158"/>
  <c r="A162"/>
  <c r="A166"/>
  <c r="A170"/>
  <c r="A174"/>
  <c r="A178"/>
  <c r="A182"/>
  <c r="A186"/>
  <c r="A190"/>
  <c r="A194"/>
  <c r="A198"/>
  <c r="A202"/>
  <c r="A206"/>
  <c r="A210"/>
  <c r="A214"/>
  <c r="A218"/>
  <c r="A222"/>
  <c r="A226"/>
  <c r="A230"/>
  <c r="A234"/>
  <c r="A238"/>
  <c r="A242"/>
  <c r="A246"/>
  <c r="A250"/>
  <c r="A254"/>
  <c r="A258"/>
  <c r="A262"/>
  <c r="A19"/>
  <c r="A27"/>
  <c r="A35"/>
  <c r="A43"/>
  <c r="A51"/>
  <c r="A59"/>
  <c r="A67"/>
  <c r="A75"/>
  <c r="A83"/>
  <c r="A91"/>
  <c r="A99"/>
  <c r="A107"/>
  <c r="A115"/>
  <c r="A123"/>
  <c r="A131"/>
  <c r="A139"/>
  <c r="A147"/>
  <c r="A151"/>
  <c r="A155"/>
  <c r="A159"/>
  <c r="A163"/>
  <c r="A167"/>
  <c r="A171"/>
  <c r="A175"/>
  <c r="A179"/>
  <c r="A183"/>
  <c r="A187"/>
  <c r="A191"/>
  <c r="A195"/>
  <c r="A199"/>
  <c r="A203"/>
  <c r="A207"/>
  <c r="A211"/>
  <c r="A215"/>
  <c r="A219"/>
  <c r="A223"/>
  <c r="A227"/>
  <c r="A231"/>
  <c r="A235"/>
  <c r="A239"/>
  <c r="A243"/>
  <c r="A247"/>
  <c r="A251"/>
  <c r="A255"/>
  <c r="A259"/>
  <c r="A263"/>
  <c r="A13"/>
  <c r="A21"/>
  <c r="A29"/>
  <c r="A37"/>
  <c r="A45"/>
  <c r="A53"/>
  <c r="A61"/>
  <c r="A69"/>
  <c r="A77"/>
  <c r="A85"/>
  <c r="A93"/>
  <c r="A101"/>
  <c r="A109"/>
  <c r="A117"/>
  <c r="A125"/>
  <c r="A133"/>
  <c r="A141"/>
  <c r="A148"/>
  <c r="A152"/>
  <c r="A156"/>
  <c r="A160"/>
  <c r="A164"/>
  <c r="A168"/>
  <c r="A172"/>
  <c r="A176"/>
  <c r="A180"/>
  <c r="A184"/>
  <c r="A188"/>
  <c r="A192"/>
  <c r="A196"/>
  <c r="A200"/>
  <c r="A204"/>
  <c r="A208"/>
  <c r="A212"/>
  <c r="A216"/>
  <c r="A220"/>
  <c r="A224"/>
  <c r="A228"/>
  <c r="A232"/>
  <c r="A236"/>
  <c r="A240"/>
  <c r="A244"/>
  <c r="A248"/>
  <c r="A252"/>
  <c r="A256"/>
  <c r="A260"/>
  <c r="A264"/>
  <c r="A268"/>
  <c r="A272"/>
  <c r="A276"/>
  <c r="A280"/>
  <c r="A284"/>
  <c r="A288"/>
  <c r="A292"/>
  <c r="A296"/>
  <c r="A300"/>
  <c r="A304"/>
  <c r="A308"/>
  <c r="A312"/>
  <c r="A15"/>
  <c r="A23"/>
  <c r="A31"/>
  <c r="A39"/>
  <c r="A47"/>
  <c r="A55"/>
  <c r="A63"/>
  <c r="A71"/>
  <c r="A79"/>
  <c r="A87"/>
  <c r="A95"/>
  <c r="A103"/>
  <c r="A111"/>
  <c r="A119"/>
  <c r="A127"/>
  <c r="A135"/>
  <c r="A143"/>
  <c r="A149"/>
  <c r="A153"/>
  <c r="A157"/>
  <c r="A161"/>
  <c r="A165"/>
  <c r="A169"/>
  <c r="A173"/>
  <c r="A177"/>
  <c r="A181"/>
  <c r="A185"/>
  <c r="A189"/>
  <c r="A193"/>
  <c r="A197"/>
  <c r="A201"/>
  <c r="A205"/>
  <c r="A209"/>
  <c r="A213"/>
  <c r="A217"/>
  <c r="A221"/>
  <c r="A225"/>
  <c r="A229"/>
  <c r="A233"/>
  <c r="A237"/>
  <c r="A241"/>
  <c r="A245"/>
  <c r="A249"/>
  <c r="A253"/>
  <c r="A257"/>
  <c r="A261"/>
  <c r="A265"/>
  <c r="A269"/>
  <c r="A273"/>
  <c r="A277"/>
  <c r="A281"/>
  <c r="A285"/>
  <c r="A289"/>
  <c r="A293"/>
  <c r="A297"/>
  <c r="A301"/>
  <c r="A305"/>
  <c r="A309"/>
  <c r="A313"/>
  <c r="A468"/>
  <c r="A460"/>
  <c r="A452"/>
  <c r="A444"/>
  <c r="A436"/>
  <c r="A428"/>
  <c r="A424"/>
  <c r="A416"/>
  <c r="A408"/>
  <c r="A400"/>
  <c r="A388"/>
  <c r="A380"/>
  <c r="A372"/>
  <c r="A364"/>
  <c r="A356"/>
  <c r="A348"/>
  <c r="A340"/>
  <c r="A332"/>
  <c r="A324"/>
  <c r="A316"/>
  <c r="A302"/>
  <c r="A286"/>
  <c r="A278"/>
  <c r="A5"/>
  <c r="A471"/>
  <c r="A467"/>
  <c r="A463"/>
  <c r="A459"/>
  <c r="A455"/>
  <c r="A451"/>
  <c r="A447"/>
  <c r="A443"/>
  <c r="A439"/>
  <c r="A435"/>
  <c r="A431"/>
  <c r="A427"/>
  <c r="A423"/>
  <c r="A419"/>
  <c r="A415"/>
  <c r="A411"/>
  <c r="A407"/>
  <c r="A403"/>
  <c r="A399"/>
  <c r="A395"/>
  <c r="A391"/>
  <c r="A387"/>
  <c r="A383"/>
  <c r="A379"/>
  <c r="A375"/>
  <c r="A371"/>
  <c r="A367"/>
  <c r="A363"/>
  <c r="A359"/>
  <c r="A355"/>
  <c r="A351"/>
  <c r="A347"/>
  <c r="A343"/>
  <c r="A339"/>
  <c r="A335"/>
  <c r="A331"/>
  <c r="A327"/>
  <c r="A323"/>
  <c r="A319"/>
  <c r="A315"/>
  <c r="A307"/>
  <c r="A299"/>
  <c r="A291"/>
  <c r="A283"/>
  <c r="A275"/>
  <c r="A267"/>
  <c r="A321"/>
  <c r="A317"/>
  <c r="A311"/>
  <c r="A303"/>
  <c r="A295"/>
  <c r="A287"/>
  <c r="A279"/>
  <c r="A271"/>
  <c r="A472"/>
  <c r="A464"/>
  <c r="A456"/>
  <c r="A448"/>
  <c r="A440"/>
  <c r="A432"/>
  <c r="A420"/>
  <c r="A412"/>
  <c r="A404"/>
  <c r="A396"/>
  <c r="A392"/>
  <c r="A384"/>
  <c r="A376"/>
  <c r="A368"/>
  <c r="A360"/>
  <c r="A352"/>
  <c r="A344"/>
  <c r="A336"/>
  <c r="A328"/>
  <c r="A320"/>
  <c r="A310"/>
  <c r="A294"/>
  <c r="A270"/>
  <c r="A474"/>
  <c r="A470"/>
  <c r="A466"/>
  <c r="A462"/>
  <c r="A458"/>
  <c r="A454"/>
  <c r="A450"/>
  <c r="A446"/>
  <c r="A442"/>
  <c r="A438"/>
  <c r="A434"/>
  <c r="A430"/>
  <c r="A426"/>
  <c r="A422"/>
  <c r="A418"/>
  <c r="A414"/>
  <c r="A410"/>
  <c r="A406"/>
  <c r="A402"/>
  <c r="A398"/>
  <c r="A394"/>
  <c r="A390"/>
  <c r="A386"/>
  <c r="A382"/>
  <c r="A378"/>
  <c r="A374"/>
  <c r="A370"/>
  <c r="A366"/>
  <c r="A362"/>
  <c r="A358"/>
  <c r="A354"/>
  <c r="A350"/>
  <c r="A346"/>
  <c r="A342"/>
  <c r="A338"/>
  <c r="A334"/>
  <c r="A330"/>
  <c r="A326"/>
  <c r="A322"/>
  <c r="A318"/>
  <c r="A314"/>
  <c r="A306"/>
  <c r="A298"/>
  <c r="A290"/>
  <c r="A282"/>
  <c r="A274"/>
  <c r="A266"/>
  <c r="C15" i="2" l="1"/>
  <c r="G15"/>
  <c r="E16"/>
  <c r="C17"/>
  <c r="G17"/>
  <c r="E18"/>
  <c r="C19"/>
  <c r="G19"/>
  <c r="E20"/>
  <c r="C21"/>
  <c r="G21"/>
  <c r="E22"/>
  <c r="C23"/>
  <c r="G23"/>
  <c r="E24"/>
  <c r="C25"/>
  <c r="G25"/>
  <c r="E26"/>
  <c r="C27"/>
  <c r="G27"/>
  <c r="E28"/>
  <c r="C29"/>
  <c r="G29"/>
  <c r="D30"/>
  <c r="B30" s="1"/>
  <c r="H30"/>
  <c r="F31"/>
  <c r="D32"/>
  <c r="B32" s="1"/>
  <c r="H32"/>
  <c r="F33"/>
  <c r="C34"/>
  <c r="G34"/>
  <c r="E35"/>
  <c r="C36"/>
  <c r="G36"/>
  <c r="E37"/>
  <c r="F38"/>
  <c r="D39"/>
  <c r="B39" s="1"/>
  <c r="H39"/>
  <c r="F40"/>
  <c r="D41"/>
  <c r="B41" s="1"/>
  <c r="H41"/>
  <c r="E42"/>
  <c r="C43"/>
  <c r="G43"/>
  <c r="E44"/>
  <c r="C45"/>
  <c r="G45"/>
  <c r="D46"/>
  <c r="B46" s="1"/>
  <c r="H46"/>
  <c r="F47"/>
  <c r="D48"/>
  <c r="B48" s="1"/>
  <c r="H48"/>
  <c r="F49"/>
  <c r="C50"/>
  <c r="G50"/>
  <c r="E51"/>
  <c r="C52"/>
  <c r="G52"/>
  <c r="E53"/>
  <c r="F54"/>
  <c r="D55"/>
  <c r="B55" s="1"/>
  <c r="H55"/>
  <c r="F56"/>
  <c r="D57"/>
  <c r="B57" s="1"/>
  <c r="H57"/>
  <c r="E58"/>
  <c r="C59"/>
  <c r="G59"/>
  <c r="E60"/>
  <c r="C61"/>
  <c r="D15"/>
  <c r="B15" s="1"/>
  <c r="H15"/>
  <c r="F16"/>
  <c r="D17"/>
  <c r="B17" s="1"/>
  <c r="H17"/>
  <c r="F18"/>
  <c r="D19"/>
  <c r="B19" s="1"/>
  <c r="H19"/>
  <c r="F20"/>
  <c r="D21"/>
  <c r="B21" s="1"/>
  <c r="H21"/>
  <c r="F22"/>
  <c r="D23"/>
  <c r="B23" s="1"/>
  <c r="H23"/>
  <c r="F24"/>
  <c r="D25"/>
  <c r="B25" s="1"/>
  <c r="H25"/>
  <c r="F26"/>
  <c r="D27"/>
  <c r="B27" s="1"/>
  <c r="H27"/>
  <c r="F28"/>
  <c r="D29"/>
  <c r="B29" s="1"/>
  <c r="H29"/>
  <c r="E30"/>
  <c r="C31"/>
  <c r="G31"/>
  <c r="E32"/>
  <c r="C33"/>
  <c r="G33"/>
  <c r="D34"/>
  <c r="B34" s="1"/>
  <c r="H34"/>
  <c r="F35"/>
  <c r="D36"/>
  <c r="B36" s="1"/>
  <c r="H36"/>
  <c r="F37"/>
  <c r="C38"/>
  <c r="G38"/>
  <c r="E39"/>
  <c r="C40"/>
  <c r="G40"/>
  <c r="E41"/>
  <c r="F42"/>
  <c r="D43"/>
  <c r="B43" s="1"/>
  <c r="H43"/>
  <c r="F44"/>
  <c r="D45"/>
  <c r="B45" s="1"/>
  <c r="H45"/>
  <c r="E46"/>
  <c r="C47"/>
  <c r="G47"/>
  <c r="E48"/>
  <c r="C49"/>
  <c r="G49"/>
  <c r="D50"/>
  <c r="B50" s="1"/>
  <c r="H50"/>
  <c r="F51"/>
  <c r="D52"/>
  <c r="B52" s="1"/>
  <c r="H52"/>
  <c r="F53"/>
  <c r="C54"/>
  <c r="G54"/>
  <c r="E55"/>
  <c r="C56"/>
  <c r="G56"/>
  <c r="E57"/>
  <c r="F58"/>
  <c r="D59"/>
  <c r="B59" s="1"/>
  <c r="H59"/>
  <c r="F60"/>
  <c r="D61"/>
  <c r="B61" s="1"/>
  <c r="H61"/>
  <c r="E62"/>
  <c r="C63"/>
  <c r="G63"/>
  <c r="E64"/>
  <c r="C65"/>
  <c r="G65"/>
  <c r="D66"/>
  <c r="B66" s="1"/>
  <c r="H66"/>
  <c r="F67"/>
  <c r="D68"/>
  <c r="B68" s="1"/>
  <c r="E15"/>
  <c r="C16"/>
  <c r="G16"/>
  <c r="E17"/>
  <c r="C18"/>
  <c r="G18"/>
  <c r="E19"/>
  <c r="C20"/>
  <c r="G20"/>
  <c r="E21"/>
  <c r="C22"/>
  <c r="G22"/>
  <c r="E23"/>
  <c r="C24"/>
  <c r="G24"/>
  <c r="E25"/>
  <c r="C26"/>
  <c r="G26"/>
  <c r="E27"/>
  <c r="C28"/>
  <c r="G28"/>
  <c r="E29"/>
  <c r="F30"/>
  <c r="D31"/>
  <c r="B31" s="1"/>
  <c r="H31"/>
  <c r="F32"/>
  <c r="D33"/>
  <c r="B33" s="1"/>
  <c r="H33"/>
  <c r="E34"/>
  <c r="C35"/>
  <c r="G35"/>
  <c r="E36"/>
  <c r="C37"/>
  <c r="G37"/>
  <c r="D38"/>
  <c r="B38" s="1"/>
  <c r="H38"/>
  <c r="F39"/>
  <c r="D40"/>
  <c r="B40" s="1"/>
  <c r="H40"/>
  <c r="F41"/>
  <c r="C42"/>
  <c r="G42"/>
  <c r="E43"/>
  <c r="C44"/>
  <c r="G44"/>
  <c r="E45"/>
  <c r="F46"/>
  <c r="D47"/>
  <c r="B47" s="1"/>
  <c r="H47"/>
  <c r="F48"/>
  <c r="D49"/>
  <c r="B49" s="1"/>
  <c r="H49"/>
  <c r="E50"/>
  <c r="C51"/>
  <c r="G51"/>
  <c r="E52"/>
  <c r="C53"/>
  <c r="G53"/>
  <c r="D54"/>
  <c r="B54" s="1"/>
  <c r="H54"/>
  <c r="F55"/>
  <c r="D56"/>
  <c r="B56" s="1"/>
  <c r="H56"/>
  <c r="F57"/>
  <c r="C58"/>
  <c r="G58"/>
  <c r="E59"/>
  <c r="C60"/>
  <c r="G60"/>
  <c r="E61"/>
  <c r="F62"/>
  <c r="F15"/>
  <c r="D16"/>
  <c r="B16" s="1"/>
  <c r="H16"/>
  <c r="F17"/>
  <c r="D18"/>
  <c r="B18" s="1"/>
  <c r="H18"/>
  <c r="F19"/>
  <c r="D20"/>
  <c r="B20" s="1"/>
  <c r="H20"/>
  <c r="F21"/>
  <c r="D22"/>
  <c r="B22" s="1"/>
  <c r="H22"/>
  <c r="F23"/>
  <c r="D24"/>
  <c r="B24" s="1"/>
  <c r="H24"/>
  <c r="F25"/>
  <c r="D26"/>
  <c r="B26" s="1"/>
  <c r="H26"/>
  <c r="F27"/>
  <c r="D28"/>
  <c r="B28" s="1"/>
  <c r="H28"/>
  <c r="F29"/>
  <c r="C30"/>
  <c r="G30"/>
  <c r="E31"/>
  <c r="C32"/>
  <c r="G32"/>
  <c r="E33"/>
  <c r="F34"/>
  <c r="D35"/>
  <c r="B35" s="1"/>
  <c r="H35"/>
  <c r="F36"/>
  <c r="D37"/>
  <c r="B37" s="1"/>
  <c r="H37"/>
  <c r="E38"/>
  <c r="C39"/>
  <c r="G39"/>
  <c r="E40"/>
  <c r="C41"/>
  <c r="G41"/>
  <c r="D42"/>
  <c r="B42" s="1"/>
  <c r="H42"/>
  <c r="F43"/>
  <c r="D44"/>
  <c r="B44" s="1"/>
  <c r="H44"/>
  <c r="F45"/>
  <c r="C46"/>
  <c r="G46"/>
  <c r="E47"/>
  <c r="C48"/>
  <c r="G48"/>
  <c r="E49"/>
  <c r="F50"/>
  <c r="D51"/>
  <c r="B51" s="1"/>
  <c r="H51"/>
  <c r="F52"/>
  <c r="D53"/>
  <c r="B53" s="1"/>
  <c r="H53"/>
  <c r="E54"/>
  <c r="C55"/>
  <c r="G55"/>
  <c r="E56"/>
  <c r="C57"/>
  <c r="G57"/>
  <c r="D58"/>
  <c r="B58" s="1"/>
  <c r="H58"/>
  <c r="F59"/>
  <c r="D60"/>
  <c r="B60" s="1"/>
  <c r="H60"/>
  <c r="F61"/>
  <c r="C62"/>
  <c r="G62"/>
  <c r="E63"/>
  <c r="C64"/>
  <c r="G64"/>
  <c r="E65"/>
  <c r="F66"/>
  <c r="D67"/>
  <c r="B67" s="1"/>
  <c r="H67"/>
  <c r="F68"/>
  <c r="D69"/>
  <c r="B69" s="1"/>
  <c r="H69"/>
  <c r="G61"/>
  <c r="F63"/>
  <c r="H64"/>
  <c r="C66"/>
  <c r="E67"/>
  <c r="G68"/>
  <c r="F69"/>
  <c r="D70"/>
  <c r="B70" s="1"/>
  <c r="H70"/>
  <c r="F71"/>
  <c r="D72"/>
  <c r="B72" s="1"/>
  <c r="H72"/>
  <c r="F73"/>
  <c r="C74"/>
  <c r="G74"/>
  <c r="E75"/>
  <c r="C76"/>
  <c r="G76"/>
  <c r="E77"/>
  <c r="F78"/>
  <c r="D79"/>
  <c r="B79" s="1"/>
  <c r="H79"/>
  <c r="F80"/>
  <c r="D81"/>
  <c r="B81" s="1"/>
  <c r="H81"/>
  <c r="E82"/>
  <c r="C83"/>
  <c r="G83"/>
  <c r="E84"/>
  <c r="C85"/>
  <c r="G85"/>
  <c r="D86"/>
  <c r="B86" s="1"/>
  <c r="H86"/>
  <c r="F87"/>
  <c r="D88"/>
  <c r="B88" s="1"/>
  <c r="H88"/>
  <c r="F89"/>
  <c r="C90"/>
  <c r="G90"/>
  <c r="E91"/>
  <c r="C92"/>
  <c r="G92"/>
  <c r="D93"/>
  <c r="B93" s="1"/>
  <c r="H93"/>
  <c r="E94"/>
  <c r="C95"/>
  <c r="G95"/>
  <c r="E96"/>
  <c r="F97"/>
  <c r="C98"/>
  <c r="G98"/>
  <c r="E99"/>
  <c r="C100"/>
  <c r="G100"/>
  <c r="D101"/>
  <c r="B101" s="1"/>
  <c r="H101"/>
  <c r="E102"/>
  <c r="C103"/>
  <c r="G103"/>
  <c r="E104"/>
  <c r="F105"/>
  <c r="C106"/>
  <c r="G106"/>
  <c r="E107"/>
  <c r="C108"/>
  <c r="G108"/>
  <c r="D109"/>
  <c r="B109" s="1"/>
  <c r="H109"/>
  <c r="E110"/>
  <c r="C111"/>
  <c r="D62"/>
  <c r="B62" s="1"/>
  <c r="H63"/>
  <c r="D65"/>
  <c r="B65" s="1"/>
  <c r="E66"/>
  <c r="G67"/>
  <c r="H68"/>
  <c r="G69"/>
  <c r="E70"/>
  <c r="C71"/>
  <c r="G71"/>
  <c r="E72"/>
  <c r="C73"/>
  <c r="G73"/>
  <c r="D74"/>
  <c r="B74" s="1"/>
  <c r="H74"/>
  <c r="F75"/>
  <c r="D76"/>
  <c r="B76" s="1"/>
  <c r="H76"/>
  <c r="F77"/>
  <c r="C78"/>
  <c r="G78"/>
  <c r="E79"/>
  <c r="C80"/>
  <c r="G80"/>
  <c r="E81"/>
  <c r="F82"/>
  <c r="D83"/>
  <c r="B83" s="1"/>
  <c r="H83"/>
  <c r="F84"/>
  <c r="D85"/>
  <c r="B85" s="1"/>
  <c r="H85"/>
  <c r="E86"/>
  <c r="C87"/>
  <c r="G87"/>
  <c r="E88"/>
  <c r="C89"/>
  <c r="G89"/>
  <c r="D90"/>
  <c r="B90" s="1"/>
  <c r="H90"/>
  <c r="F91"/>
  <c r="D92"/>
  <c r="B92" s="1"/>
  <c r="H92"/>
  <c r="E93"/>
  <c r="F94"/>
  <c r="D95"/>
  <c r="B95" s="1"/>
  <c r="H95"/>
  <c r="F96"/>
  <c r="C97"/>
  <c r="G97"/>
  <c r="D98"/>
  <c r="B98" s="1"/>
  <c r="H98"/>
  <c r="F99"/>
  <c r="D100"/>
  <c r="B100" s="1"/>
  <c r="H100"/>
  <c r="E101"/>
  <c r="F102"/>
  <c r="D103"/>
  <c r="B103" s="1"/>
  <c r="H103"/>
  <c r="F104"/>
  <c r="C105"/>
  <c r="G105"/>
  <c r="D106"/>
  <c r="B106" s="1"/>
  <c r="H106"/>
  <c r="F107"/>
  <c r="D108"/>
  <c r="B108" s="1"/>
  <c r="H108"/>
  <c r="E109"/>
  <c r="F110"/>
  <c r="D111"/>
  <c r="B111" s="1"/>
  <c r="H111"/>
  <c r="F112"/>
  <c r="H62"/>
  <c r="D64"/>
  <c r="B64" s="1"/>
  <c r="F65"/>
  <c r="G66"/>
  <c r="C68"/>
  <c r="C69"/>
  <c r="F70"/>
  <c r="D71"/>
  <c r="B71" s="1"/>
  <c r="H71"/>
  <c r="F72"/>
  <c r="D73"/>
  <c r="B73" s="1"/>
  <c r="H73"/>
  <c r="E74"/>
  <c r="C75"/>
  <c r="G75"/>
  <c r="E76"/>
  <c r="C77"/>
  <c r="G77"/>
  <c r="D78"/>
  <c r="B78" s="1"/>
  <c r="H78"/>
  <c r="F79"/>
  <c r="D80"/>
  <c r="B80" s="1"/>
  <c r="H80"/>
  <c r="F81"/>
  <c r="C82"/>
  <c r="G82"/>
  <c r="E83"/>
  <c r="C84"/>
  <c r="G84"/>
  <c r="E85"/>
  <c r="F86"/>
  <c r="D87"/>
  <c r="B87" s="1"/>
  <c r="H87"/>
  <c r="F88"/>
  <c r="D89"/>
  <c r="B89" s="1"/>
  <c r="H89"/>
  <c r="E90"/>
  <c r="C91"/>
  <c r="G91"/>
  <c r="E92"/>
  <c r="F93"/>
  <c r="C94"/>
  <c r="G94"/>
  <c r="E95"/>
  <c r="C96"/>
  <c r="G96"/>
  <c r="D97"/>
  <c r="B97" s="1"/>
  <c r="H97"/>
  <c r="E98"/>
  <c r="C99"/>
  <c r="G99"/>
  <c r="E100"/>
  <c r="F101"/>
  <c r="C102"/>
  <c r="G102"/>
  <c r="E103"/>
  <c r="C104"/>
  <c r="G104"/>
  <c r="D105"/>
  <c r="B105" s="1"/>
  <c r="H105"/>
  <c r="E106"/>
  <c r="C107"/>
  <c r="G107"/>
  <c r="E108"/>
  <c r="F109"/>
  <c r="C110"/>
  <c r="G110"/>
  <c r="E111"/>
  <c r="C112"/>
  <c r="G112"/>
  <c r="D113"/>
  <c r="B113" s="1"/>
  <c r="H113"/>
  <c r="E114"/>
  <c r="C115"/>
  <c r="G115"/>
  <c r="E116"/>
  <c r="F117"/>
  <c r="C118"/>
  <c r="G118"/>
  <c r="D63"/>
  <c r="B63" s="1"/>
  <c r="E68"/>
  <c r="E71"/>
  <c r="F76"/>
  <c r="C79"/>
  <c r="G81"/>
  <c r="D84"/>
  <c r="B84" s="1"/>
  <c r="G86"/>
  <c r="E89"/>
  <c r="H91"/>
  <c r="D94"/>
  <c r="B94" s="1"/>
  <c r="H96"/>
  <c r="D99"/>
  <c r="B99" s="1"/>
  <c r="G101"/>
  <c r="D104"/>
  <c r="B104" s="1"/>
  <c r="F106"/>
  <c r="C109"/>
  <c r="F111"/>
  <c r="H112"/>
  <c r="F113"/>
  <c r="D114"/>
  <c r="B114" s="1"/>
  <c r="D115"/>
  <c r="B115" s="1"/>
  <c r="C116"/>
  <c r="H116"/>
  <c r="G117"/>
  <c r="E118"/>
  <c r="D119"/>
  <c r="B119" s="1"/>
  <c r="H119"/>
  <c r="F120"/>
  <c r="C121"/>
  <c r="G121"/>
  <c r="D122"/>
  <c r="B122" s="1"/>
  <c r="H122"/>
  <c r="F123"/>
  <c r="D124"/>
  <c r="B124" s="1"/>
  <c r="H124"/>
  <c r="E125"/>
  <c r="F126"/>
  <c r="D127"/>
  <c r="B127" s="1"/>
  <c r="H127"/>
  <c r="F128"/>
  <c r="C129"/>
  <c r="G129"/>
  <c r="D130"/>
  <c r="B130" s="1"/>
  <c r="H130"/>
  <c r="F131"/>
  <c r="D132"/>
  <c r="B132" s="1"/>
  <c r="H132"/>
  <c r="E133"/>
  <c r="F134"/>
  <c r="D135"/>
  <c r="B135" s="1"/>
  <c r="H135"/>
  <c r="F136"/>
  <c r="C137"/>
  <c r="G137"/>
  <c r="D138"/>
  <c r="B138" s="1"/>
  <c r="H138"/>
  <c r="F139"/>
  <c r="D140"/>
  <c r="B140" s="1"/>
  <c r="H140"/>
  <c r="E141"/>
  <c r="F142"/>
  <c r="D143"/>
  <c r="B143" s="1"/>
  <c r="H143"/>
  <c r="F144"/>
  <c r="C145"/>
  <c r="G145"/>
  <c r="D146"/>
  <c r="B146" s="1"/>
  <c r="H146"/>
  <c r="F147"/>
  <c r="D148"/>
  <c r="B148" s="1"/>
  <c r="H148"/>
  <c r="E149"/>
  <c r="C101"/>
  <c r="H115"/>
  <c r="D118"/>
  <c r="B118" s="1"/>
  <c r="E120"/>
  <c r="F64"/>
  <c r="E69"/>
  <c r="C72"/>
  <c r="F74"/>
  <c r="D77"/>
  <c r="B77" s="1"/>
  <c r="G79"/>
  <c r="D82"/>
  <c r="B82" s="1"/>
  <c r="H84"/>
  <c r="E87"/>
  <c r="F92"/>
  <c r="H94"/>
  <c r="E97"/>
  <c r="H99"/>
  <c r="D102"/>
  <c r="B102" s="1"/>
  <c r="H104"/>
  <c r="D107"/>
  <c r="B107" s="1"/>
  <c r="G109"/>
  <c r="G111"/>
  <c r="G113"/>
  <c r="F114"/>
  <c r="E115"/>
  <c r="D116"/>
  <c r="B116" s="1"/>
  <c r="C117"/>
  <c r="H117"/>
  <c r="F118"/>
  <c r="E119"/>
  <c r="C120"/>
  <c r="G120"/>
  <c r="D121"/>
  <c r="B121" s="1"/>
  <c r="H121"/>
  <c r="E122"/>
  <c r="C123"/>
  <c r="G123"/>
  <c r="E124"/>
  <c r="F125"/>
  <c r="C126"/>
  <c r="G126"/>
  <c r="E127"/>
  <c r="C128"/>
  <c r="G128"/>
  <c r="D129"/>
  <c r="B129" s="1"/>
  <c r="H129"/>
  <c r="E130"/>
  <c r="C131"/>
  <c r="G131"/>
  <c r="E132"/>
  <c r="F133"/>
  <c r="C134"/>
  <c r="G134"/>
  <c r="E135"/>
  <c r="C136"/>
  <c r="G136"/>
  <c r="D137"/>
  <c r="B137" s="1"/>
  <c r="H137"/>
  <c r="E138"/>
  <c r="C139"/>
  <c r="G139"/>
  <c r="E140"/>
  <c r="F141"/>
  <c r="C142"/>
  <c r="G142"/>
  <c r="E143"/>
  <c r="C144"/>
  <c r="G144"/>
  <c r="D145"/>
  <c r="B145" s="1"/>
  <c r="H145"/>
  <c r="E146"/>
  <c r="C147"/>
  <c r="G147"/>
  <c r="E148"/>
  <c r="F149"/>
  <c r="G88"/>
  <c r="F98"/>
  <c r="F108"/>
  <c r="E112"/>
  <c r="C114"/>
  <c r="G116"/>
  <c r="C119"/>
  <c r="H65"/>
  <c r="C70"/>
  <c r="G72"/>
  <c r="D75"/>
  <c r="B75" s="1"/>
  <c r="H77"/>
  <c r="E80"/>
  <c r="H82"/>
  <c r="F85"/>
  <c r="C88"/>
  <c r="F90"/>
  <c r="C93"/>
  <c r="F95"/>
  <c r="F100"/>
  <c r="H102"/>
  <c r="E105"/>
  <c r="H107"/>
  <c r="D110"/>
  <c r="B110" s="1"/>
  <c r="D112"/>
  <c r="B112" s="1"/>
  <c r="C113"/>
  <c r="G114"/>
  <c r="F115"/>
  <c r="F116"/>
  <c r="D117"/>
  <c r="B117" s="1"/>
  <c r="H118"/>
  <c r="F119"/>
  <c r="D120"/>
  <c r="B120" s="1"/>
  <c r="H120"/>
  <c r="E121"/>
  <c r="F122"/>
  <c r="D123"/>
  <c r="B123" s="1"/>
  <c r="H123"/>
  <c r="F124"/>
  <c r="C125"/>
  <c r="G125"/>
  <c r="D126"/>
  <c r="B126" s="1"/>
  <c r="H126"/>
  <c r="F127"/>
  <c r="D128"/>
  <c r="B128" s="1"/>
  <c r="H128"/>
  <c r="E129"/>
  <c r="F130"/>
  <c r="D131"/>
  <c r="B131" s="1"/>
  <c r="H131"/>
  <c r="F132"/>
  <c r="C133"/>
  <c r="G133"/>
  <c r="D134"/>
  <c r="B134" s="1"/>
  <c r="H134"/>
  <c r="F135"/>
  <c r="D136"/>
  <c r="B136" s="1"/>
  <c r="H136"/>
  <c r="E137"/>
  <c r="F138"/>
  <c r="D139"/>
  <c r="B139" s="1"/>
  <c r="H139"/>
  <c r="F140"/>
  <c r="C141"/>
  <c r="G141"/>
  <c r="D142"/>
  <c r="B142" s="1"/>
  <c r="H142"/>
  <c r="F143"/>
  <c r="D144"/>
  <c r="B144" s="1"/>
  <c r="H144"/>
  <c r="E145"/>
  <c r="F146"/>
  <c r="D147"/>
  <c r="B147" s="1"/>
  <c r="H147"/>
  <c r="F148"/>
  <c r="C149"/>
  <c r="G149"/>
  <c r="C67"/>
  <c r="G70"/>
  <c r="E73"/>
  <c r="H75"/>
  <c r="E78"/>
  <c r="C81"/>
  <c r="F83"/>
  <c r="C86"/>
  <c r="D91"/>
  <c r="B91" s="1"/>
  <c r="G93"/>
  <c r="D96"/>
  <c r="B96" s="1"/>
  <c r="F103"/>
  <c r="H110"/>
  <c r="E113"/>
  <c r="H114"/>
  <c r="E117"/>
  <c r="G119"/>
  <c r="F121"/>
  <c r="C124"/>
  <c r="E126"/>
  <c r="E131"/>
  <c r="H133"/>
  <c r="E136"/>
  <c r="G138"/>
  <c r="D141"/>
  <c r="B141" s="1"/>
  <c r="G143"/>
  <c r="C146"/>
  <c r="G148"/>
  <c r="G130"/>
  <c r="G140"/>
  <c r="C122"/>
  <c r="G124"/>
  <c r="C127"/>
  <c r="F129"/>
  <c r="C132"/>
  <c r="E134"/>
  <c r="E139"/>
  <c r="H141"/>
  <c r="E144"/>
  <c r="G146"/>
  <c r="D149"/>
  <c r="B149" s="1"/>
  <c r="H125"/>
  <c r="D133"/>
  <c r="B133" s="1"/>
  <c r="C138"/>
  <c r="F145"/>
  <c r="G122"/>
  <c r="D125"/>
  <c r="B125" s="1"/>
  <c r="G127"/>
  <c r="C130"/>
  <c r="G132"/>
  <c r="C135"/>
  <c r="F137"/>
  <c r="C140"/>
  <c r="E142"/>
  <c r="E147"/>
  <c r="H149"/>
  <c r="E123"/>
  <c r="E128"/>
  <c r="G135"/>
  <c r="C143"/>
  <c r="C148"/>
  <c r="D13"/>
  <c r="H13"/>
  <c r="F14"/>
  <c r="E13"/>
  <c r="C14"/>
  <c r="G14"/>
  <c r="F13"/>
  <c r="D14"/>
  <c r="B14" s="1"/>
  <c r="H14"/>
  <c r="C13"/>
  <c r="G13"/>
  <c r="E14"/>
  <c r="C8"/>
  <c r="G8"/>
  <c r="E9"/>
  <c r="C10"/>
  <c r="G10"/>
  <c r="E11"/>
  <c r="C12"/>
  <c r="G12"/>
  <c r="H7"/>
  <c r="D7"/>
  <c r="B7" s="1"/>
  <c r="D8"/>
  <c r="H8"/>
  <c r="F9"/>
  <c r="D10"/>
  <c r="H10"/>
  <c r="F11"/>
  <c r="D12"/>
  <c r="H12"/>
  <c r="G7"/>
  <c r="E8"/>
  <c r="C9"/>
  <c r="G9"/>
  <c r="E10"/>
  <c r="C11"/>
  <c r="G11"/>
  <c r="E12"/>
  <c r="F7"/>
  <c r="F10"/>
  <c r="C7"/>
  <c r="H11"/>
  <c r="F12"/>
  <c r="F8"/>
  <c r="D11"/>
  <c r="E7"/>
  <c r="D9"/>
  <c r="H9"/>
  <c r="K6" l="1"/>
  <c r="M6"/>
  <c r="B8"/>
  <c r="B9" s="1"/>
  <c r="B10" s="1"/>
  <c r="B11" s="1"/>
  <c r="B12" s="1"/>
  <c r="B13" s="1"/>
  <c r="K8" l="1"/>
  <c r="K9" s="1"/>
  <c r="K7"/>
  <c r="M8" l="1"/>
  <c r="M9" s="1"/>
</calcChain>
</file>

<file path=xl/sharedStrings.xml><?xml version="1.0" encoding="utf-8"?>
<sst xmlns="http://schemas.openxmlformats.org/spreadsheetml/2006/main" count="56" uniqueCount="41">
  <si>
    <t>م</t>
  </si>
  <si>
    <t>التاريخ</t>
  </si>
  <si>
    <t>اسم السهم</t>
  </si>
  <si>
    <t>الاسعار</t>
  </si>
  <si>
    <t>الكمية</t>
  </si>
  <si>
    <t>الاجمالي</t>
  </si>
  <si>
    <t>امازون</t>
  </si>
  <si>
    <t>ملاحظات</t>
  </si>
  <si>
    <t>اسم السهم :</t>
  </si>
  <si>
    <t>سلة</t>
  </si>
  <si>
    <t>قيمة الأسهم :</t>
  </si>
  <si>
    <t>يوجو</t>
  </si>
  <si>
    <t>m</t>
  </si>
  <si>
    <t>date</t>
  </si>
  <si>
    <t>price</t>
  </si>
  <si>
    <t>Qty</t>
  </si>
  <si>
    <t>total price</t>
  </si>
  <si>
    <t>avarge</t>
  </si>
  <si>
    <t>سعر تكلفة السهم</t>
  </si>
  <si>
    <t>â</t>
  </si>
  <si>
    <t>نحن الان بتاريخ 11-11 والسعر 5 دولار وعندما قمت بشراء 120 سهم اصبح معدل التكلفة هو 7,40 كما هو واضح في الخلية O22</t>
  </si>
  <si>
    <t xml:space="preserve">وعندما نزل الى 3 دولار بتاريخ 24-12 قررت شراء المزيد </t>
  </si>
  <si>
    <t>السوال : ماهي الكمية المطلوب شرائها حينما اريد ان يكون السعر 4 دولار هو تكلفتي للسهم بدون ان اخسر او اربح ؟</t>
  </si>
  <si>
    <t>l24 x m24</t>
  </si>
  <si>
    <t>سعر تكلفة السهم بعد إضافة الكمية m24</t>
  </si>
  <si>
    <t>توضيح : ماهي الكمية المطلوب شرائها عندما يصل السعر 3 دولار بحيث انه لو ارتد السهم لسعر 4 دولار أكون قد خرجت بدون ربح او خسارة</t>
  </si>
  <si>
    <t>معدل متوسط الشراء لسهم , وهذا معناه انه لو نزل الى 3 دولار ثم ارتد الى هذا السعر استطعت الخروج من السهم بدون خسارة</t>
  </si>
  <si>
    <t>هذا اذا لم اشتري أي عدد عندما يصل السعر الى 3 دولار</t>
  </si>
  <si>
    <t>ولكني قررت ان اشتري عندما وصل الى 3$ ولكن لا اعلم عن الكمية التي اذا اشتريتها يكون نقطة خروجي هو 4 دولار</t>
  </si>
  <si>
    <t>اريد خلية عندما اضع السعر الذي اريد ان اخرج به يعطي الكمية المطلوب شرائها التي لو اضفتها الى المشتريات السابقة يكون خروجي السعر الذي وضعته</t>
  </si>
  <si>
    <t>ملحوظة : عندما نحل النقطة التي بالاعلى يتبقى علينا نقطتين الأزرق والبنفسج التي سنتطرق الى شرحها بعد نهاية الجزء الاول</t>
  </si>
  <si>
    <t>D12</t>
  </si>
  <si>
    <t>متوسط السهم :</t>
  </si>
  <si>
    <t xml:space="preserve">عدد الأسهم : </t>
  </si>
  <si>
    <t>قيمة الأسهم بالسعر الجديد :</t>
  </si>
  <si>
    <t>إجمالي الأسهم :</t>
  </si>
  <si>
    <t>السعر الجديد للأسهم :</t>
  </si>
  <si>
    <t>العدد المطلوب :</t>
  </si>
  <si>
    <t>قيمة الكل :</t>
  </si>
  <si>
    <t>متوسط الأسهم حالياً :</t>
  </si>
  <si>
    <t>الخلية k8  فيها يجب ان يتولد الرقم المطلوب  لكي يكون k10 = 4$  .. حاليا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</si>
</sst>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178"/>
      <scheme val="minor"/>
    </font>
    <font>
      <sz val="14"/>
      <color theme="1"/>
      <name val="Sakkal Majalla"/>
    </font>
    <font>
      <b/>
      <sz val="16"/>
      <color theme="1"/>
      <name val="Sakkal Majalla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charset val="178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16"/>
      <color theme="1"/>
      <name val="Wingdings 3"/>
      <family val="1"/>
      <charset val="2"/>
    </font>
    <font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rgb="FFFF0000"/>
      <name val="Calibri"/>
      <family val="2"/>
      <charset val="178"/>
      <scheme val="minor"/>
    </font>
    <font>
      <b/>
      <sz val="14"/>
      <color theme="1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FF0000"/>
      </right>
      <top style="thin">
        <color indexed="64"/>
      </top>
      <bottom style="thin">
        <color indexed="64"/>
      </bottom>
      <diagonal/>
    </border>
    <border>
      <left style="thin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FF0000"/>
      </left>
      <right/>
      <top style="thin">
        <color rgb="FFFF0000"/>
      </top>
      <bottom style="thin">
        <color rgb="FFFF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2" fillId="0" borderId="1" xfId="0" applyFont="1" applyBorder="1" applyAlignment="1">
      <alignment horizontal="center" vertical="center" wrapText="1" readingOrder="2"/>
    </xf>
    <xf numFmtId="0" fontId="2" fillId="0" borderId="2" xfId="0" applyFont="1" applyBorder="1" applyAlignment="1">
      <alignment horizontal="center" vertical="center" wrapText="1" readingOrder="2"/>
    </xf>
    <xf numFmtId="0" fontId="0" fillId="0" borderId="7" xfId="0" applyBorder="1" applyAlignment="1">
      <alignment horizontal="center" vertical="center"/>
    </xf>
    <xf numFmtId="0" fontId="0" fillId="2" borderId="0" xfId="0" applyFill="1"/>
    <xf numFmtId="14" fontId="1" fillId="0" borderId="7" xfId="0" applyNumberFormat="1" applyFont="1" applyBorder="1" applyAlignment="1">
      <alignment horizontal="center" vertical="center" wrapText="1" readingOrder="2"/>
    </xf>
    <xf numFmtId="0" fontId="1" fillId="0" borderId="7" xfId="0" applyFont="1" applyBorder="1" applyAlignment="1">
      <alignment horizontal="center" vertical="center" wrapText="1" readingOrder="2"/>
    </xf>
    <xf numFmtId="0" fontId="1" fillId="0" borderId="8" xfId="0" applyFont="1" applyBorder="1" applyAlignment="1">
      <alignment horizontal="center" vertical="center" wrapText="1" readingOrder="2"/>
    </xf>
    <xf numFmtId="14" fontId="1" fillId="0" borderId="8" xfId="0" applyNumberFormat="1" applyFont="1" applyBorder="1" applyAlignment="1">
      <alignment horizontal="center" vertical="center" wrapText="1" readingOrder="2"/>
    </xf>
    <xf numFmtId="0" fontId="0" fillId="5" borderId="0" xfId="0" applyFill="1"/>
    <xf numFmtId="0" fontId="3" fillId="4" borderId="5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center" vertical="center" wrapText="1" readingOrder="2"/>
    </xf>
    <xf numFmtId="0" fontId="2" fillId="4" borderId="2" xfId="0" applyFont="1" applyFill="1" applyBorder="1" applyAlignment="1">
      <alignment horizontal="center" vertical="center" wrapText="1" readingOrder="2"/>
    </xf>
    <xf numFmtId="0" fontId="1" fillId="3" borderId="3" xfId="0" applyFont="1" applyFill="1" applyBorder="1" applyAlignment="1">
      <alignment horizontal="center" vertical="center" wrapText="1" readingOrder="2"/>
    </xf>
    <xf numFmtId="14" fontId="1" fillId="3" borderId="4" xfId="0" applyNumberFormat="1" applyFont="1" applyFill="1" applyBorder="1" applyAlignment="1">
      <alignment horizontal="center" vertical="center" wrapText="1" readingOrder="2"/>
    </xf>
    <xf numFmtId="0" fontId="1" fillId="3" borderId="4" xfId="0" applyFont="1" applyFill="1" applyBorder="1" applyAlignment="1">
      <alignment horizontal="center" vertical="center" wrapText="1" readingOrder="2"/>
    </xf>
    <xf numFmtId="0" fontId="1" fillId="6" borderId="3" xfId="0" applyFont="1" applyFill="1" applyBorder="1" applyAlignment="1">
      <alignment horizontal="center" vertical="center" wrapText="1" readingOrder="2"/>
    </xf>
    <xf numFmtId="14" fontId="1" fillId="6" borderId="4" xfId="0" applyNumberFormat="1" applyFont="1" applyFill="1" applyBorder="1" applyAlignment="1">
      <alignment horizontal="center" vertical="center" wrapText="1" readingOrder="2"/>
    </xf>
    <xf numFmtId="0" fontId="1" fillId="6" borderId="4" xfId="0" applyFont="1" applyFill="1" applyBorder="1" applyAlignment="1">
      <alignment horizontal="center" vertical="center" wrapText="1" readingOrder="2"/>
    </xf>
    <xf numFmtId="0" fontId="4" fillId="7" borderId="6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6" fillId="8" borderId="7" xfId="0" applyFont="1" applyFill="1" applyBorder="1" applyAlignment="1">
      <alignment horizontal="center" vertical="center"/>
    </xf>
    <xf numFmtId="0" fontId="6" fillId="0" borderId="0" xfId="0" applyFont="1"/>
    <xf numFmtId="0" fontId="6" fillId="9" borderId="7" xfId="0" applyFont="1" applyFill="1" applyBorder="1" applyAlignment="1">
      <alignment horizontal="center" vertical="center"/>
    </xf>
    <xf numFmtId="0" fontId="6" fillId="10" borderId="7" xfId="0" applyFont="1" applyFill="1" applyBorder="1"/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8" borderId="9" xfId="0" applyFont="1" applyFill="1" applyBorder="1" applyAlignment="1">
      <alignment horizontal="center" vertical="center"/>
    </xf>
    <xf numFmtId="0" fontId="8" fillId="0" borderId="0" xfId="0" applyFont="1"/>
    <xf numFmtId="14" fontId="0" fillId="0" borderId="0" xfId="0" applyNumberFormat="1"/>
    <xf numFmtId="14" fontId="5" fillId="0" borderId="7" xfId="0" applyNumberFormat="1" applyFont="1" applyBorder="1" applyAlignment="1">
      <alignment horizontal="center" vertical="center"/>
    </xf>
    <xf numFmtId="14" fontId="6" fillId="8" borderId="7" xfId="0" applyNumberFormat="1" applyFont="1" applyFill="1" applyBorder="1" applyAlignment="1">
      <alignment horizontal="center" vertical="center"/>
    </xf>
    <xf numFmtId="14" fontId="6" fillId="0" borderId="0" xfId="0" applyNumberFormat="1" applyFont="1"/>
    <xf numFmtId="14" fontId="6" fillId="9" borderId="7" xfId="0" applyNumberFormat="1" applyFont="1" applyFill="1" applyBorder="1" applyAlignment="1">
      <alignment horizontal="center" vertical="center"/>
    </xf>
    <xf numFmtId="14" fontId="6" fillId="10" borderId="7" xfId="0" applyNumberFormat="1" applyFont="1" applyFill="1" applyBorder="1"/>
    <xf numFmtId="0" fontId="0" fillId="0" borderId="0" xfId="0" applyAlignment="1">
      <alignment horizontal="center" vertical="center"/>
    </xf>
    <xf numFmtId="0" fontId="2" fillId="12" borderId="7" xfId="0" applyFont="1" applyFill="1" applyBorder="1" applyAlignment="1">
      <alignment horizontal="center" vertical="center" wrapText="1" readingOrder="2"/>
    </xf>
    <xf numFmtId="0" fontId="4" fillId="12" borderId="7" xfId="0" applyFont="1" applyFill="1" applyBorder="1" applyAlignment="1">
      <alignment horizontal="center" vertical="center"/>
    </xf>
    <xf numFmtId="0" fontId="4" fillId="11" borderId="7" xfId="0" applyFont="1" applyFill="1" applyBorder="1" applyAlignment="1">
      <alignment horizontal="center" vertical="center"/>
    </xf>
    <xf numFmtId="0" fontId="4" fillId="13" borderId="7" xfId="0" applyFont="1" applyFill="1" applyBorder="1" applyAlignment="1">
      <alignment horizontal="left" vertical="center"/>
    </xf>
    <xf numFmtId="0" fontId="4" fillId="14" borderId="7" xfId="0" applyFont="1" applyFill="1" applyBorder="1" applyAlignment="1">
      <alignment horizontal="center" vertical="center"/>
    </xf>
    <xf numFmtId="0" fontId="0" fillId="0" borderId="7" xfId="0" applyBorder="1"/>
    <xf numFmtId="0" fontId="4" fillId="14" borderId="7" xfId="0" applyFont="1" applyFill="1" applyBorder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4" fillId="5" borderId="7" xfId="0" applyFont="1" applyFill="1" applyBorder="1" applyAlignment="1">
      <alignment horizontal="center" vertical="center"/>
    </xf>
    <xf numFmtId="0" fontId="9" fillId="12" borderId="7" xfId="0" applyFont="1" applyFill="1" applyBorder="1" applyAlignment="1">
      <alignment horizontal="left" vertical="center"/>
    </xf>
    <xf numFmtId="0" fontId="4" fillId="11" borderId="7" xfId="0" applyFont="1" applyFill="1" applyBorder="1" applyAlignment="1">
      <alignment horizontal="left" vertical="center"/>
    </xf>
    <xf numFmtId="0" fontId="9" fillId="16" borderId="7" xfId="0" applyFont="1" applyFill="1" applyBorder="1" applyAlignment="1">
      <alignment horizontal="left" vertical="center"/>
    </xf>
    <xf numFmtId="0" fontId="4" fillId="16" borderId="7" xfId="0" applyFont="1" applyFill="1" applyBorder="1" applyAlignment="1">
      <alignment horizontal="center" vertical="center"/>
    </xf>
    <xf numFmtId="0" fontId="2" fillId="11" borderId="7" xfId="0" applyFont="1" applyFill="1" applyBorder="1" applyAlignment="1">
      <alignment horizontal="left" vertical="center" wrapText="1" readingOrder="2"/>
    </xf>
    <xf numFmtId="2" fontId="0" fillId="0" borderId="0" xfId="0" applyNumberFormat="1"/>
    <xf numFmtId="0" fontId="4" fillId="13" borderId="10" xfId="0" applyFont="1" applyFill="1" applyBorder="1" applyAlignment="1">
      <alignment horizontal="center" vertical="center"/>
    </xf>
    <xf numFmtId="0" fontId="4" fillId="15" borderId="11" xfId="0" applyFont="1" applyFill="1" applyBorder="1" applyAlignment="1">
      <alignment horizontal="left" vertical="center"/>
    </xf>
    <xf numFmtId="0" fontId="4" fillId="12" borderId="8" xfId="0" applyFont="1" applyFill="1" applyBorder="1" applyAlignment="1">
      <alignment horizontal="center" vertical="center"/>
    </xf>
    <xf numFmtId="0" fontId="4" fillId="15" borderId="13" xfId="0" applyNumberFormat="1" applyFont="1" applyFill="1" applyBorder="1" applyAlignment="1">
      <alignment horizontal="center" vertical="center"/>
    </xf>
    <xf numFmtId="0" fontId="4" fillId="5" borderId="12" xfId="0" applyFont="1" applyFill="1" applyBorder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0" fillId="0" borderId="0" xfId="0" quotePrefix="1"/>
    <xf numFmtId="0" fontId="10" fillId="0" borderId="0" xfId="0" applyFont="1" applyAlignment="1">
      <alignment horizontal="right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786973</xdr:colOff>
      <xdr:row>0</xdr:row>
      <xdr:rowOff>41454</xdr:rowOff>
    </xdr:from>
    <xdr:ext cx="3245696" cy="623248"/>
    <xdr:sp macro="" textlink="">
      <xdr:nvSpPr>
        <xdr:cNvPr id="3" name="مستطيل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SpPr/>
      </xdr:nvSpPr>
      <xdr:spPr>
        <a:xfrm>
          <a:off x="11232600306" y="41454"/>
          <a:ext cx="3245696" cy="623248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ar-SA" sz="3600" b="1" cap="none" spc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gradFill>
                <a:gsLst>
                  <a:gs pos="0">
                    <a:schemeClr val="accent1">
                      <a:tint val="40000"/>
                      <a:satMod val="250000"/>
                    </a:schemeClr>
                  </a:gs>
                  <a:gs pos="9000">
                    <a:schemeClr val="accent1">
                      <a:tint val="52000"/>
                      <a:satMod val="300000"/>
                    </a:schemeClr>
                  </a:gs>
                  <a:gs pos="50000">
                    <a:schemeClr val="accent1">
                      <a:shade val="20000"/>
                      <a:satMod val="300000"/>
                    </a:schemeClr>
                  </a:gs>
                  <a:gs pos="79000">
                    <a:schemeClr val="accent1">
                      <a:tint val="52000"/>
                      <a:satMod val="300000"/>
                    </a:schemeClr>
                  </a:gs>
                  <a:gs pos="100000">
                    <a:schemeClr val="accent1">
                      <a:tint val="40000"/>
                      <a:satMod val="250000"/>
                    </a:schemeClr>
                  </a:gs>
                </a:gsLst>
                <a:lin ang="5400000"/>
              </a:gradFill>
              <a:effectLst/>
            </a:rPr>
            <a:t>إضافة</a:t>
          </a:r>
          <a:r>
            <a:rPr lang="ar-SA" sz="3600" b="1" cap="none" spc="0" baseline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gradFill>
                <a:gsLst>
                  <a:gs pos="0">
                    <a:schemeClr val="accent1">
                      <a:tint val="40000"/>
                      <a:satMod val="250000"/>
                    </a:schemeClr>
                  </a:gs>
                  <a:gs pos="9000">
                    <a:schemeClr val="accent1">
                      <a:tint val="52000"/>
                      <a:satMod val="300000"/>
                    </a:schemeClr>
                  </a:gs>
                  <a:gs pos="50000">
                    <a:schemeClr val="accent1">
                      <a:shade val="20000"/>
                      <a:satMod val="300000"/>
                    </a:schemeClr>
                  </a:gs>
                  <a:gs pos="79000">
                    <a:schemeClr val="accent1">
                      <a:tint val="52000"/>
                      <a:satMod val="300000"/>
                    </a:schemeClr>
                  </a:gs>
                  <a:gs pos="100000">
                    <a:schemeClr val="accent1">
                      <a:tint val="40000"/>
                      <a:satMod val="250000"/>
                    </a:schemeClr>
                  </a:gs>
                </a:gsLst>
                <a:lin ang="5400000"/>
              </a:gradFill>
              <a:effectLst/>
            </a:rPr>
            <a:t> حركة الأسهم </a:t>
          </a:r>
          <a:endParaRPr lang="ar-SA" sz="3600" b="1" cap="none" spc="0">
            <a:ln w="10541" cmpd="sng">
              <a:solidFill>
                <a:schemeClr val="accent1">
                  <a:shade val="88000"/>
                  <a:satMod val="110000"/>
                </a:schemeClr>
              </a:solidFill>
              <a:prstDash val="solid"/>
            </a:ln>
            <a:gradFill>
              <a:gsLst>
                <a:gs pos="0">
                  <a:schemeClr val="accent1">
                    <a:tint val="40000"/>
                    <a:satMod val="250000"/>
                  </a:schemeClr>
                </a:gs>
                <a:gs pos="9000">
                  <a:schemeClr val="accent1">
                    <a:tint val="52000"/>
                    <a:satMod val="300000"/>
                  </a:schemeClr>
                </a:gs>
                <a:gs pos="50000">
                  <a:schemeClr val="accent1">
                    <a:shade val="20000"/>
                    <a:satMod val="300000"/>
                  </a:schemeClr>
                </a:gs>
                <a:gs pos="79000">
                  <a:schemeClr val="accent1">
                    <a:tint val="52000"/>
                    <a:satMod val="300000"/>
                  </a:schemeClr>
                </a:gs>
                <a:gs pos="100000">
                  <a:schemeClr val="accent1">
                    <a:tint val="40000"/>
                    <a:satMod val="250000"/>
                  </a:schemeClr>
                </a:gs>
              </a:gsLst>
              <a:lin ang="5400000"/>
            </a:gradFill>
            <a:effectLst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ورقة1">
    <tabColor theme="3" tint="0.39997558519241921"/>
  </sheetPr>
  <dimension ref="A1:H474"/>
  <sheetViews>
    <sheetView rightToLeft="1" topLeftCell="B1" workbookViewId="0">
      <selection activeCell="F5" sqref="F5"/>
    </sheetView>
  </sheetViews>
  <sheetFormatPr defaultRowHeight="14.4"/>
  <cols>
    <col min="1" max="1" width="0" hidden="1" customWidth="1"/>
    <col min="3" max="3" width="15" customWidth="1"/>
    <col min="4" max="4" width="27.33203125" customWidth="1"/>
    <col min="8" max="8" width="17.44140625" customWidth="1"/>
  </cols>
  <sheetData>
    <row r="1" spans="1:8">
      <c r="B1" s="4"/>
      <c r="C1" s="4"/>
      <c r="D1" s="4"/>
      <c r="E1" s="4"/>
      <c r="F1" s="4"/>
      <c r="G1" s="4"/>
      <c r="H1" s="4"/>
    </row>
    <row r="2" spans="1:8" ht="40.5" customHeight="1" thickBot="1">
      <c r="B2" s="4"/>
      <c r="C2" s="4"/>
      <c r="D2" s="4"/>
      <c r="E2" s="4"/>
      <c r="F2" s="4"/>
      <c r="G2" s="4"/>
      <c r="H2" s="4"/>
    </row>
    <row r="3" spans="1:8" ht="25.2" thickBot="1">
      <c r="A3" t="str">
        <f>تقرير!D4</f>
        <v>امازون</v>
      </c>
      <c r="B3" s="1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1" t="s">
        <v>7</v>
      </c>
    </row>
    <row r="4" spans="1:8" ht="21.6">
      <c r="A4">
        <f>COUNTIF(D4,A3)</f>
        <v>1</v>
      </c>
      <c r="B4" s="7">
        <v>1</v>
      </c>
      <c r="C4" s="8">
        <v>43831</v>
      </c>
      <c r="D4" s="7" t="s">
        <v>6</v>
      </c>
      <c r="E4" s="7">
        <v>9</v>
      </c>
      <c r="F4" s="7">
        <v>100</v>
      </c>
      <c r="G4" s="7">
        <f>F4*E4</f>
        <v>900</v>
      </c>
      <c r="H4" s="7"/>
    </row>
    <row r="5" spans="1:8" ht="21.6">
      <c r="A5">
        <f>COUNTIF($D$4:D5,$A$3)</f>
        <v>1</v>
      </c>
      <c r="B5" s="6">
        <f>IF(C5&lt;&gt;"",B4+1,"")</f>
        <v>2</v>
      </c>
      <c r="C5" s="5">
        <v>44007</v>
      </c>
      <c r="D5" s="6" t="s">
        <v>9</v>
      </c>
      <c r="E5" s="6">
        <v>9</v>
      </c>
      <c r="F5" s="6">
        <v>100</v>
      </c>
      <c r="G5" s="7">
        <f t="shared" ref="G5:G11" si="0">F5*E5</f>
        <v>900</v>
      </c>
      <c r="H5" s="6"/>
    </row>
    <row r="6" spans="1:8" ht="21.6">
      <c r="A6">
        <f>COUNTIF($D$4:D6,$A$3)</f>
        <v>2</v>
      </c>
      <c r="B6" s="6">
        <f t="shared" ref="B6:B11" si="1">IF(C6&lt;&gt;"",B5+1,"")</f>
        <v>3</v>
      </c>
      <c r="C6" s="5">
        <v>44242</v>
      </c>
      <c r="D6" s="6" t="s">
        <v>6</v>
      </c>
      <c r="E6" s="6">
        <v>8</v>
      </c>
      <c r="F6" s="6">
        <v>100</v>
      </c>
      <c r="G6" s="7">
        <f t="shared" si="0"/>
        <v>800</v>
      </c>
      <c r="H6" s="6"/>
    </row>
    <row r="7" spans="1:8" ht="21.6">
      <c r="A7">
        <f>COUNTIF($D$4:D7,$A$3)</f>
        <v>3</v>
      </c>
      <c r="B7" s="6">
        <f t="shared" si="1"/>
        <v>4</v>
      </c>
      <c r="C7" s="5">
        <v>44623</v>
      </c>
      <c r="D7" s="6" t="s">
        <v>6</v>
      </c>
      <c r="E7" s="6">
        <v>8</v>
      </c>
      <c r="F7" s="6">
        <v>100</v>
      </c>
      <c r="G7" s="7">
        <f t="shared" si="0"/>
        <v>800</v>
      </c>
      <c r="H7" s="6"/>
    </row>
    <row r="8" spans="1:8" ht="21.6">
      <c r="A8">
        <f>COUNTIF($D$4:D8,$A$3)</f>
        <v>4</v>
      </c>
      <c r="B8" s="6">
        <f t="shared" si="1"/>
        <v>5</v>
      </c>
      <c r="C8" s="5">
        <v>44624</v>
      </c>
      <c r="D8" s="6" t="s">
        <v>6</v>
      </c>
      <c r="E8" s="6">
        <v>9</v>
      </c>
      <c r="F8" s="6">
        <v>100</v>
      </c>
      <c r="G8" s="7">
        <f t="shared" si="0"/>
        <v>900</v>
      </c>
      <c r="H8" s="6"/>
    </row>
    <row r="9" spans="1:8" ht="21.6">
      <c r="A9">
        <f>COUNTIF($D$4:D9,$A$3)</f>
        <v>5</v>
      </c>
      <c r="B9" s="6">
        <f t="shared" si="1"/>
        <v>6</v>
      </c>
      <c r="C9" s="5">
        <v>44625</v>
      </c>
      <c r="D9" s="6" t="s">
        <v>6</v>
      </c>
      <c r="E9" s="6">
        <v>4</v>
      </c>
      <c r="F9" s="6">
        <v>100</v>
      </c>
      <c r="G9" s="7">
        <f t="shared" si="0"/>
        <v>400</v>
      </c>
      <c r="H9" s="6"/>
    </row>
    <row r="10" spans="1:8" ht="21.6">
      <c r="A10">
        <f>COUNTIF($D$4:D10,$A$3)</f>
        <v>6</v>
      </c>
      <c r="B10" s="6">
        <f t="shared" si="1"/>
        <v>7</v>
      </c>
      <c r="C10" s="5">
        <v>44626</v>
      </c>
      <c r="D10" s="6" t="s">
        <v>6</v>
      </c>
      <c r="E10" s="6">
        <v>1</v>
      </c>
      <c r="F10" s="6">
        <v>100</v>
      </c>
      <c r="G10" s="7">
        <f t="shared" si="0"/>
        <v>100</v>
      </c>
      <c r="H10" s="3"/>
    </row>
    <row r="11" spans="1:8" ht="21.6">
      <c r="A11">
        <f>COUNTIF($D$4:D11,$A$3)</f>
        <v>6</v>
      </c>
      <c r="B11" s="6">
        <f t="shared" si="1"/>
        <v>8</v>
      </c>
      <c r="C11" s="5">
        <v>44627</v>
      </c>
      <c r="D11" s="6" t="s">
        <v>11</v>
      </c>
      <c r="E11" s="6">
        <v>3</v>
      </c>
      <c r="F11" s="6">
        <v>100</v>
      </c>
      <c r="G11" s="7">
        <f t="shared" si="0"/>
        <v>300</v>
      </c>
      <c r="H11" s="3"/>
    </row>
    <row r="12" spans="1:8">
      <c r="A12">
        <f>COUNTIF($D$4:D12,$A$3)</f>
        <v>6</v>
      </c>
    </row>
    <row r="13" spans="1:8">
      <c r="A13">
        <f>COUNTIF($D$4:D13,$A$3)</f>
        <v>6</v>
      </c>
    </row>
    <row r="14" spans="1:8">
      <c r="A14">
        <f>COUNTIF($D$4:D14,$A$3)</f>
        <v>6</v>
      </c>
    </row>
    <row r="15" spans="1:8">
      <c r="A15">
        <f>COUNTIF($D$4:D15,$A$3)</f>
        <v>6</v>
      </c>
    </row>
    <row r="16" spans="1:8">
      <c r="A16">
        <f>COUNTIF($D$4:D16,$A$3)</f>
        <v>6</v>
      </c>
    </row>
    <row r="17" spans="1:1">
      <c r="A17">
        <f>COUNTIF($D$4:D17,$A$3)</f>
        <v>6</v>
      </c>
    </row>
    <row r="18" spans="1:1">
      <c r="A18">
        <f>COUNTIF($D$4:D18,$A$3)</f>
        <v>6</v>
      </c>
    </row>
    <row r="19" spans="1:1">
      <c r="A19">
        <f>COUNTIF($D$4:D19,$A$3)</f>
        <v>6</v>
      </c>
    </row>
    <row r="20" spans="1:1">
      <c r="A20">
        <f>COUNTIF($D$4:D20,$A$3)</f>
        <v>6</v>
      </c>
    </row>
    <row r="21" spans="1:1">
      <c r="A21">
        <f>COUNTIF($D$4:D21,$A$3)</f>
        <v>6</v>
      </c>
    </row>
    <row r="22" spans="1:1">
      <c r="A22">
        <f>COUNTIF($D$4:D22,$A$3)</f>
        <v>6</v>
      </c>
    </row>
    <row r="23" spans="1:1">
      <c r="A23">
        <f>COUNTIF($D$4:D23,$A$3)</f>
        <v>6</v>
      </c>
    </row>
    <row r="24" spans="1:1">
      <c r="A24">
        <f>COUNTIF($D$4:D24,$A$3)</f>
        <v>6</v>
      </c>
    </row>
    <row r="25" spans="1:1">
      <c r="A25">
        <f>COUNTIF($D$4:D25,$A$3)</f>
        <v>6</v>
      </c>
    </row>
    <row r="26" spans="1:1">
      <c r="A26">
        <f>COUNTIF($D$4:D26,$A$3)</f>
        <v>6</v>
      </c>
    </row>
    <row r="27" spans="1:1">
      <c r="A27">
        <f>COUNTIF($D$4:D27,$A$3)</f>
        <v>6</v>
      </c>
    </row>
    <row r="28" spans="1:1">
      <c r="A28">
        <f>COUNTIF($D$4:D28,$A$3)</f>
        <v>6</v>
      </c>
    </row>
    <row r="29" spans="1:1">
      <c r="A29">
        <f>COUNTIF($D$4:D29,$A$3)</f>
        <v>6</v>
      </c>
    </row>
    <row r="30" spans="1:1">
      <c r="A30">
        <f>COUNTIF($D$4:D30,$A$3)</f>
        <v>6</v>
      </c>
    </row>
    <row r="31" spans="1:1">
      <c r="A31">
        <f>COUNTIF($D$4:D31,$A$3)</f>
        <v>6</v>
      </c>
    </row>
    <row r="32" spans="1:1">
      <c r="A32">
        <f>COUNTIF($D$4:D32,$A$3)</f>
        <v>6</v>
      </c>
    </row>
    <row r="33" spans="1:1">
      <c r="A33">
        <f>COUNTIF($D$4:D33,$A$3)</f>
        <v>6</v>
      </c>
    </row>
    <row r="34" spans="1:1">
      <c r="A34">
        <f>COUNTIF($D$4:D34,$A$3)</f>
        <v>6</v>
      </c>
    </row>
    <row r="35" spans="1:1">
      <c r="A35">
        <f>COUNTIF($D$4:D35,$A$3)</f>
        <v>6</v>
      </c>
    </row>
    <row r="36" spans="1:1">
      <c r="A36">
        <f>COUNTIF($D$4:D36,$A$3)</f>
        <v>6</v>
      </c>
    </row>
    <row r="37" spans="1:1">
      <c r="A37">
        <f>COUNTIF($D$4:D37,$A$3)</f>
        <v>6</v>
      </c>
    </row>
    <row r="38" spans="1:1">
      <c r="A38">
        <f>COUNTIF($D$4:D38,$A$3)</f>
        <v>6</v>
      </c>
    </row>
    <row r="39" spans="1:1">
      <c r="A39">
        <f>COUNTIF($D$4:D39,$A$3)</f>
        <v>6</v>
      </c>
    </row>
    <row r="40" spans="1:1">
      <c r="A40">
        <f>COUNTIF($D$4:D40,$A$3)</f>
        <v>6</v>
      </c>
    </row>
    <row r="41" spans="1:1">
      <c r="A41">
        <f>COUNTIF($D$4:D41,$A$3)</f>
        <v>6</v>
      </c>
    </row>
    <row r="42" spans="1:1">
      <c r="A42">
        <f>COUNTIF($D$4:D42,$A$3)</f>
        <v>6</v>
      </c>
    </row>
    <row r="43" spans="1:1">
      <c r="A43">
        <f>COUNTIF($D$4:D43,$A$3)</f>
        <v>6</v>
      </c>
    </row>
    <row r="44" spans="1:1">
      <c r="A44">
        <f>COUNTIF($D$4:D44,$A$3)</f>
        <v>6</v>
      </c>
    </row>
    <row r="45" spans="1:1">
      <c r="A45">
        <f>COUNTIF($D$4:D45,$A$3)</f>
        <v>6</v>
      </c>
    </row>
    <row r="46" spans="1:1">
      <c r="A46">
        <f>COUNTIF($D$4:D46,$A$3)</f>
        <v>6</v>
      </c>
    </row>
    <row r="47" spans="1:1">
      <c r="A47">
        <f>COUNTIF($D$4:D47,$A$3)</f>
        <v>6</v>
      </c>
    </row>
    <row r="48" spans="1:1">
      <c r="A48">
        <f>COUNTIF($D$4:D48,$A$3)</f>
        <v>6</v>
      </c>
    </row>
    <row r="49" spans="1:1">
      <c r="A49">
        <f>COUNTIF($D$4:D49,$A$3)</f>
        <v>6</v>
      </c>
    </row>
    <row r="50" spans="1:1">
      <c r="A50">
        <f>COUNTIF($D$4:D50,$A$3)</f>
        <v>6</v>
      </c>
    </row>
    <row r="51" spans="1:1">
      <c r="A51">
        <f>COUNTIF($D$4:D51,$A$3)</f>
        <v>6</v>
      </c>
    </row>
    <row r="52" spans="1:1">
      <c r="A52">
        <f>COUNTIF($D$4:D52,$A$3)</f>
        <v>6</v>
      </c>
    </row>
    <row r="53" spans="1:1">
      <c r="A53">
        <f>COUNTIF($D$4:D53,$A$3)</f>
        <v>6</v>
      </c>
    </row>
    <row r="54" spans="1:1">
      <c r="A54">
        <f>COUNTIF($D$4:D54,$A$3)</f>
        <v>6</v>
      </c>
    </row>
    <row r="55" spans="1:1">
      <c r="A55">
        <f>COUNTIF($D$4:D55,$A$3)</f>
        <v>6</v>
      </c>
    </row>
    <row r="56" spans="1:1">
      <c r="A56">
        <f>COUNTIF($D$4:D56,$A$3)</f>
        <v>6</v>
      </c>
    </row>
    <row r="57" spans="1:1">
      <c r="A57">
        <f>COUNTIF($D$4:D57,$A$3)</f>
        <v>6</v>
      </c>
    </row>
    <row r="58" spans="1:1">
      <c r="A58">
        <f>COUNTIF($D$4:D58,$A$3)</f>
        <v>6</v>
      </c>
    </row>
    <row r="59" spans="1:1">
      <c r="A59">
        <f>COUNTIF($D$4:D59,$A$3)</f>
        <v>6</v>
      </c>
    </row>
    <row r="60" spans="1:1">
      <c r="A60">
        <f>COUNTIF($D$4:D60,$A$3)</f>
        <v>6</v>
      </c>
    </row>
    <row r="61" spans="1:1">
      <c r="A61">
        <f>COUNTIF($D$4:D61,$A$3)</f>
        <v>6</v>
      </c>
    </row>
    <row r="62" spans="1:1">
      <c r="A62">
        <f>COUNTIF($D$4:D62,$A$3)</f>
        <v>6</v>
      </c>
    </row>
    <row r="63" spans="1:1">
      <c r="A63">
        <f>COUNTIF($D$4:D63,$A$3)</f>
        <v>6</v>
      </c>
    </row>
    <row r="64" spans="1:1">
      <c r="A64">
        <f>COUNTIF($D$4:D64,$A$3)</f>
        <v>6</v>
      </c>
    </row>
    <row r="65" spans="1:1">
      <c r="A65">
        <f>COUNTIF($D$4:D65,$A$3)</f>
        <v>6</v>
      </c>
    </row>
    <row r="66" spans="1:1">
      <c r="A66">
        <f>COUNTIF($D$4:D66,$A$3)</f>
        <v>6</v>
      </c>
    </row>
    <row r="67" spans="1:1">
      <c r="A67">
        <f>COUNTIF($D$4:D67,$A$3)</f>
        <v>6</v>
      </c>
    </row>
    <row r="68" spans="1:1">
      <c r="A68">
        <f>COUNTIF($D$4:D68,$A$3)</f>
        <v>6</v>
      </c>
    </row>
    <row r="69" spans="1:1">
      <c r="A69">
        <f>COUNTIF($D$4:D69,$A$3)</f>
        <v>6</v>
      </c>
    </row>
    <row r="70" spans="1:1">
      <c r="A70">
        <f>COUNTIF($D$4:D70,$A$3)</f>
        <v>6</v>
      </c>
    </row>
    <row r="71" spans="1:1">
      <c r="A71">
        <f>COUNTIF($D$4:D71,$A$3)</f>
        <v>6</v>
      </c>
    </row>
    <row r="72" spans="1:1">
      <c r="A72">
        <f>COUNTIF($D$4:D72,$A$3)</f>
        <v>6</v>
      </c>
    </row>
    <row r="73" spans="1:1">
      <c r="A73">
        <f>COUNTIF($D$4:D73,$A$3)</f>
        <v>6</v>
      </c>
    </row>
    <row r="74" spans="1:1">
      <c r="A74">
        <f>COUNTIF($D$4:D74,$A$3)</f>
        <v>6</v>
      </c>
    </row>
    <row r="75" spans="1:1">
      <c r="A75">
        <f>COUNTIF($D$4:D75,$A$3)</f>
        <v>6</v>
      </c>
    </row>
    <row r="76" spans="1:1">
      <c r="A76">
        <f>COUNTIF($D$4:D76,$A$3)</f>
        <v>6</v>
      </c>
    </row>
    <row r="77" spans="1:1">
      <c r="A77">
        <f>COUNTIF($D$4:D77,$A$3)</f>
        <v>6</v>
      </c>
    </row>
    <row r="78" spans="1:1">
      <c r="A78">
        <f>COUNTIF($D$4:D78,$A$3)</f>
        <v>6</v>
      </c>
    </row>
    <row r="79" spans="1:1">
      <c r="A79">
        <f>COUNTIF($D$4:D79,$A$3)</f>
        <v>6</v>
      </c>
    </row>
    <row r="80" spans="1:1">
      <c r="A80">
        <f>COUNTIF($D$4:D80,$A$3)</f>
        <v>6</v>
      </c>
    </row>
    <row r="81" spans="1:1">
      <c r="A81">
        <f>COUNTIF($D$4:D81,$A$3)</f>
        <v>6</v>
      </c>
    </row>
    <row r="82" spans="1:1">
      <c r="A82">
        <f>COUNTIF($D$4:D82,$A$3)</f>
        <v>6</v>
      </c>
    </row>
    <row r="83" spans="1:1">
      <c r="A83">
        <f>COUNTIF($D$4:D83,$A$3)</f>
        <v>6</v>
      </c>
    </row>
    <row r="84" spans="1:1">
      <c r="A84">
        <f>COUNTIF($D$4:D84,$A$3)</f>
        <v>6</v>
      </c>
    </row>
    <row r="85" spans="1:1">
      <c r="A85">
        <f>COUNTIF($D$4:D85,$A$3)</f>
        <v>6</v>
      </c>
    </row>
    <row r="86" spans="1:1">
      <c r="A86">
        <f>COUNTIF($D$4:D86,$A$3)</f>
        <v>6</v>
      </c>
    </row>
    <row r="87" spans="1:1">
      <c r="A87">
        <f>COUNTIF($D$4:D87,$A$3)</f>
        <v>6</v>
      </c>
    </row>
    <row r="88" spans="1:1">
      <c r="A88">
        <f>COUNTIF($D$4:D88,$A$3)</f>
        <v>6</v>
      </c>
    </row>
    <row r="89" spans="1:1">
      <c r="A89">
        <f>COUNTIF($D$4:D89,$A$3)</f>
        <v>6</v>
      </c>
    </row>
    <row r="90" spans="1:1">
      <c r="A90">
        <f>COUNTIF($D$4:D90,$A$3)</f>
        <v>6</v>
      </c>
    </row>
    <row r="91" spans="1:1">
      <c r="A91">
        <f>COUNTIF($D$4:D91,$A$3)</f>
        <v>6</v>
      </c>
    </row>
    <row r="92" spans="1:1">
      <c r="A92">
        <f>COUNTIF($D$4:D92,$A$3)</f>
        <v>6</v>
      </c>
    </row>
    <row r="93" spans="1:1">
      <c r="A93">
        <f>COUNTIF($D$4:D93,$A$3)</f>
        <v>6</v>
      </c>
    </row>
    <row r="94" spans="1:1">
      <c r="A94">
        <f>COUNTIF($D$4:D94,$A$3)</f>
        <v>6</v>
      </c>
    </row>
    <row r="95" spans="1:1">
      <c r="A95">
        <f>COUNTIF($D$4:D95,$A$3)</f>
        <v>6</v>
      </c>
    </row>
    <row r="96" spans="1:1">
      <c r="A96">
        <f>COUNTIF($D$4:D96,$A$3)</f>
        <v>6</v>
      </c>
    </row>
    <row r="97" spans="1:1">
      <c r="A97">
        <f>COUNTIF($D$4:D97,$A$3)</f>
        <v>6</v>
      </c>
    </row>
    <row r="98" spans="1:1">
      <c r="A98">
        <f>COUNTIF($D$4:D98,$A$3)</f>
        <v>6</v>
      </c>
    </row>
    <row r="99" spans="1:1">
      <c r="A99">
        <f>COUNTIF($D$4:D99,$A$3)</f>
        <v>6</v>
      </c>
    </row>
    <row r="100" spans="1:1">
      <c r="A100">
        <f>COUNTIF($D$4:D100,$A$3)</f>
        <v>6</v>
      </c>
    </row>
    <row r="101" spans="1:1">
      <c r="A101">
        <f>COUNTIF($D$4:D101,$A$3)</f>
        <v>6</v>
      </c>
    </row>
    <row r="102" spans="1:1">
      <c r="A102">
        <f>COUNTIF($D$4:D102,$A$3)</f>
        <v>6</v>
      </c>
    </row>
    <row r="103" spans="1:1">
      <c r="A103">
        <f>COUNTIF($D$4:D103,$A$3)</f>
        <v>6</v>
      </c>
    </row>
    <row r="104" spans="1:1">
      <c r="A104">
        <f>COUNTIF($D$4:D104,$A$3)</f>
        <v>6</v>
      </c>
    </row>
    <row r="105" spans="1:1">
      <c r="A105">
        <f>COUNTIF($D$4:D105,$A$3)</f>
        <v>6</v>
      </c>
    </row>
    <row r="106" spans="1:1">
      <c r="A106">
        <f>COUNTIF($D$4:D106,$A$3)</f>
        <v>6</v>
      </c>
    </row>
    <row r="107" spans="1:1">
      <c r="A107">
        <f>COUNTIF($D$4:D107,$A$3)</f>
        <v>6</v>
      </c>
    </row>
    <row r="108" spans="1:1">
      <c r="A108">
        <f>COUNTIF($D$4:D108,$A$3)</f>
        <v>6</v>
      </c>
    </row>
    <row r="109" spans="1:1">
      <c r="A109">
        <f>COUNTIF($D$4:D109,$A$3)</f>
        <v>6</v>
      </c>
    </row>
    <row r="110" spans="1:1">
      <c r="A110">
        <f>COUNTIF($D$4:D110,$A$3)</f>
        <v>6</v>
      </c>
    </row>
    <row r="111" spans="1:1">
      <c r="A111">
        <f>COUNTIF($D$4:D111,$A$3)</f>
        <v>6</v>
      </c>
    </row>
    <row r="112" spans="1:1">
      <c r="A112">
        <f>COUNTIF($D$4:D112,$A$3)</f>
        <v>6</v>
      </c>
    </row>
    <row r="113" spans="1:1">
      <c r="A113">
        <f>COUNTIF($D$4:D113,$A$3)</f>
        <v>6</v>
      </c>
    </row>
    <row r="114" spans="1:1">
      <c r="A114">
        <f>COUNTIF($D$4:D114,$A$3)</f>
        <v>6</v>
      </c>
    </row>
    <row r="115" spans="1:1">
      <c r="A115">
        <f>COUNTIF($D$4:D115,$A$3)</f>
        <v>6</v>
      </c>
    </row>
    <row r="116" spans="1:1">
      <c r="A116">
        <f>COUNTIF($D$4:D116,$A$3)</f>
        <v>6</v>
      </c>
    </row>
    <row r="117" spans="1:1">
      <c r="A117">
        <f>COUNTIF($D$4:D117,$A$3)</f>
        <v>6</v>
      </c>
    </row>
    <row r="118" spans="1:1">
      <c r="A118">
        <f>COUNTIF($D$4:D118,$A$3)</f>
        <v>6</v>
      </c>
    </row>
    <row r="119" spans="1:1">
      <c r="A119">
        <f>COUNTIF($D$4:D119,$A$3)</f>
        <v>6</v>
      </c>
    </row>
    <row r="120" spans="1:1">
      <c r="A120">
        <f>COUNTIF($D$4:D120,$A$3)</f>
        <v>6</v>
      </c>
    </row>
    <row r="121" spans="1:1">
      <c r="A121">
        <f>COUNTIF($D$4:D121,$A$3)</f>
        <v>6</v>
      </c>
    </row>
    <row r="122" spans="1:1">
      <c r="A122">
        <f>COUNTIF($D$4:D122,$A$3)</f>
        <v>6</v>
      </c>
    </row>
    <row r="123" spans="1:1">
      <c r="A123">
        <f>COUNTIF($D$4:D123,$A$3)</f>
        <v>6</v>
      </c>
    </row>
    <row r="124" spans="1:1">
      <c r="A124">
        <f>COUNTIF($D$4:D124,$A$3)</f>
        <v>6</v>
      </c>
    </row>
    <row r="125" spans="1:1">
      <c r="A125">
        <f>COUNTIF($D$4:D125,$A$3)</f>
        <v>6</v>
      </c>
    </row>
    <row r="126" spans="1:1">
      <c r="A126">
        <f>COUNTIF($D$4:D126,$A$3)</f>
        <v>6</v>
      </c>
    </row>
    <row r="127" spans="1:1">
      <c r="A127">
        <f>COUNTIF($D$4:D127,$A$3)</f>
        <v>6</v>
      </c>
    </row>
    <row r="128" spans="1:1">
      <c r="A128">
        <f>COUNTIF($D$4:D128,$A$3)</f>
        <v>6</v>
      </c>
    </row>
    <row r="129" spans="1:1">
      <c r="A129">
        <f>COUNTIF($D$4:D129,$A$3)</f>
        <v>6</v>
      </c>
    </row>
    <row r="130" spans="1:1">
      <c r="A130">
        <f>COUNTIF($D$4:D130,$A$3)</f>
        <v>6</v>
      </c>
    </row>
    <row r="131" spans="1:1">
      <c r="A131">
        <f>COUNTIF($D$4:D131,$A$3)</f>
        <v>6</v>
      </c>
    </row>
    <row r="132" spans="1:1">
      <c r="A132">
        <f>COUNTIF($D$4:D132,$A$3)</f>
        <v>6</v>
      </c>
    </row>
    <row r="133" spans="1:1">
      <c r="A133">
        <f>COUNTIF($D$4:D133,$A$3)</f>
        <v>6</v>
      </c>
    </row>
    <row r="134" spans="1:1">
      <c r="A134">
        <f>COUNTIF($D$4:D134,$A$3)</f>
        <v>6</v>
      </c>
    </row>
    <row r="135" spans="1:1">
      <c r="A135">
        <f>COUNTIF($D$4:D135,$A$3)</f>
        <v>6</v>
      </c>
    </row>
    <row r="136" spans="1:1">
      <c r="A136">
        <f>COUNTIF($D$4:D136,$A$3)</f>
        <v>6</v>
      </c>
    </row>
    <row r="137" spans="1:1">
      <c r="A137">
        <f>COUNTIF($D$4:D137,$A$3)</f>
        <v>6</v>
      </c>
    </row>
    <row r="138" spans="1:1">
      <c r="A138">
        <f>COUNTIF($D$4:D138,$A$3)</f>
        <v>6</v>
      </c>
    </row>
    <row r="139" spans="1:1">
      <c r="A139">
        <f>COUNTIF($D$4:D139,$A$3)</f>
        <v>6</v>
      </c>
    </row>
    <row r="140" spans="1:1">
      <c r="A140">
        <f>COUNTIF($D$4:D140,$A$3)</f>
        <v>6</v>
      </c>
    </row>
    <row r="141" spans="1:1">
      <c r="A141">
        <f>COUNTIF($D$4:D141,$A$3)</f>
        <v>6</v>
      </c>
    </row>
    <row r="142" spans="1:1">
      <c r="A142">
        <f>COUNTIF($D$4:D142,$A$3)</f>
        <v>6</v>
      </c>
    </row>
    <row r="143" spans="1:1">
      <c r="A143">
        <f>COUNTIF($D$4:D143,$A$3)</f>
        <v>6</v>
      </c>
    </row>
    <row r="144" spans="1:1">
      <c r="A144">
        <f>COUNTIF($D$4:D144,$A$3)</f>
        <v>6</v>
      </c>
    </row>
    <row r="145" spans="1:1">
      <c r="A145">
        <f>COUNTIF($D$4:D145,$A$3)</f>
        <v>6</v>
      </c>
    </row>
    <row r="146" spans="1:1">
      <c r="A146">
        <f>COUNTIF($D$4:D146,$A$3)</f>
        <v>6</v>
      </c>
    </row>
    <row r="147" spans="1:1">
      <c r="A147">
        <f>COUNTIF($D$4:D147,$A$3)</f>
        <v>6</v>
      </c>
    </row>
    <row r="148" spans="1:1">
      <c r="A148">
        <f>COUNTIF($D$4:D148,$A$3)</f>
        <v>6</v>
      </c>
    </row>
    <row r="149" spans="1:1">
      <c r="A149">
        <f>COUNTIF($D$4:D149,$A$3)</f>
        <v>6</v>
      </c>
    </row>
    <row r="150" spans="1:1">
      <c r="A150">
        <f>COUNTIF($D$4:D150,$A$3)</f>
        <v>6</v>
      </c>
    </row>
    <row r="151" spans="1:1">
      <c r="A151">
        <f>COUNTIF($D$4:D151,$A$3)</f>
        <v>6</v>
      </c>
    </row>
    <row r="152" spans="1:1">
      <c r="A152">
        <f>COUNTIF($D$4:D152,$A$3)</f>
        <v>6</v>
      </c>
    </row>
    <row r="153" spans="1:1">
      <c r="A153">
        <f>COUNTIF($D$4:D153,$A$3)</f>
        <v>6</v>
      </c>
    </row>
    <row r="154" spans="1:1">
      <c r="A154">
        <f>COUNTIF($D$4:D154,$A$3)</f>
        <v>6</v>
      </c>
    </row>
    <row r="155" spans="1:1">
      <c r="A155">
        <f>COUNTIF($D$4:D155,$A$3)</f>
        <v>6</v>
      </c>
    </row>
    <row r="156" spans="1:1">
      <c r="A156">
        <f>COUNTIF($D$4:D156,$A$3)</f>
        <v>6</v>
      </c>
    </row>
    <row r="157" spans="1:1">
      <c r="A157">
        <f>COUNTIF($D$4:D157,$A$3)</f>
        <v>6</v>
      </c>
    </row>
    <row r="158" spans="1:1">
      <c r="A158">
        <f>COUNTIF($D$4:D158,$A$3)</f>
        <v>6</v>
      </c>
    </row>
    <row r="159" spans="1:1">
      <c r="A159">
        <f>COUNTIF($D$4:D159,$A$3)</f>
        <v>6</v>
      </c>
    </row>
    <row r="160" spans="1:1">
      <c r="A160">
        <f>COUNTIF($D$4:D160,$A$3)</f>
        <v>6</v>
      </c>
    </row>
    <row r="161" spans="1:1">
      <c r="A161">
        <f>COUNTIF($D$4:D161,$A$3)</f>
        <v>6</v>
      </c>
    </row>
    <row r="162" spans="1:1">
      <c r="A162">
        <f>COUNTIF($D$4:D162,$A$3)</f>
        <v>6</v>
      </c>
    </row>
    <row r="163" spans="1:1">
      <c r="A163">
        <f>COUNTIF($D$4:D163,$A$3)</f>
        <v>6</v>
      </c>
    </row>
    <row r="164" spans="1:1">
      <c r="A164">
        <f>COUNTIF($D$4:D164,$A$3)</f>
        <v>6</v>
      </c>
    </row>
    <row r="165" spans="1:1">
      <c r="A165">
        <f>COUNTIF($D$4:D165,$A$3)</f>
        <v>6</v>
      </c>
    </row>
    <row r="166" spans="1:1">
      <c r="A166">
        <f>COUNTIF($D$4:D166,$A$3)</f>
        <v>6</v>
      </c>
    </row>
    <row r="167" spans="1:1">
      <c r="A167">
        <f>COUNTIF($D$4:D167,$A$3)</f>
        <v>6</v>
      </c>
    </row>
    <row r="168" spans="1:1">
      <c r="A168">
        <f>COUNTIF($D$4:D168,$A$3)</f>
        <v>6</v>
      </c>
    </row>
    <row r="169" spans="1:1">
      <c r="A169">
        <f>COUNTIF($D$4:D169,$A$3)</f>
        <v>6</v>
      </c>
    </row>
    <row r="170" spans="1:1">
      <c r="A170">
        <f>COUNTIF($D$4:D170,$A$3)</f>
        <v>6</v>
      </c>
    </row>
    <row r="171" spans="1:1">
      <c r="A171">
        <f>COUNTIF($D$4:D171,$A$3)</f>
        <v>6</v>
      </c>
    </row>
    <row r="172" spans="1:1">
      <c r="A172">
        <f>COUNTIF($D$4:D172,$A$3)</f>
        <v>6</v>
      </c>
    </row>
    <row r="173" spans="1:1">
      <c r="A173">
        <f>COUNTIF($D$4:D173,$A$3)</f>
        <v>6</v>
      </c>
    </row>
    <row r="174" spans="1:1">
      <c r="A174">
        <f>COUNTIF($D$4:D174,$A$3)</f>
        <v>6</v>
      </c>
    </row>
    <row r="175" spans="1:1">
      <c r="A175">
        <f>COUNTIF($D$4:D175,$A$3)</f>
        <v>6</v>
      </c>
    </row>
    <row r="176" spans="1:1">
      <c r="A176">
        <f>COUNTIF($D$4:D176,$A$3)</f>
        <v>6</v>
      </c>
    </row>
    <row r="177" spans="1:1">
      <c r="A177">
        <f>COUNTIF($D$4:D177,$A$3)</f>
        <v>6</v>
      </c>
    </row>
    <row r="178" spans="1:1">
      <c r="A178">
        <f>COUNTIF($D$4:D178,$A$3)</f>
        <v>6</v>
      </c>
    </row>
    <row r="179" spans="1:1">
      <c r="A179">
        <f>COUNTIF($D$4:D179,$A$3)</f>
        <v>6</v>
      </c>
    </row>
    <row r="180" spans="1:1">
      <c r="A180">
        <f>COUNTIF($D$4:D180,$A$3)</f>
        <v>6</v>
      </c>
    </row>
    <row r="181" spans="1:1">
      <c r="A181">
        <f>COUNTIF($D$4:D181,$A$3)</f>
        <v>6</v>
      </c>
    </row>
    <row r="182" spans="1:1">
      <c r="A182">
        <f>COUNTIF($D$4:D182,$A$3)</f>
        <v>6</v>
      </c>
    </row>
    <row r="183" spans="1:1">
      <c r="A183">
        <f>COUNTIF($D$4:D183,$A$3)</f>
        <v>6</v>
      </c>
    </row>
    <row r="184" spans="1:1">
      <c r="A184">
        <f>COUNTIF($D$4:D184,$A$3)</f>
        <v>6</v>
      </c>
    </row>
    <row r="185" spans="1:1">
      <c r="A185">
        <f>COUNTIF($D$4:D185,$A$3)</f>
        <v>6</v>
      </c>
    </row>
    <row r="186" spans="1:1">
      <c r="A186">
        <f>COUNTIF($D$4:D186,$A$3)</f>
        <v>6</v>
      </c>
    </row>
    <row r="187" spans="1:1">
      <c r="A187">
        <f>COUNTIF($D$4:D187,$A$3)</f>
        <v>6</v>
      </c>
    </row>
    <row r="188" spans="1:1">
      <c r="A188">
        <f>COUNTIF($D$4:D188,$A$3)</f>
        <v>6</v>
      </c>
    </row>
    <row r="189" spans="1:1">
      <c r="A189">
        <f>COUNTIF($D$4:D189,$A$3)</f>
        <v>6</v>
      </c>
    </row>
    <row r="190" spans="1:1">
      <c r="A190">
        <f>COUNTIF($D$4:D190,$A$3)</f>
        <v>6</v>
      </c>
    </row>
    <row r="191" spans="1:1">
      <c r="A191">
        <f>COUNTIF($D$4:D191,$A$3)</f>
        <v>6</v>
      </c>
    </row>
    <row r="192" spans="1:1">
      <c r="A192">
        <f>COUNTIF($D$4:D192,$A$3)</f>
        <v>6</v>
      </c>
    </row>
    <row r="193" spans="1:1">
      <c r="A193">
        <f>COUNTIF($D$4:D193,$A$3)</f>
        <v>6</v>
      </c>
    </row>
    <row r="194" spans="1:1">
      <c r="A194">
        <f>COUNTIF($D$4:D194,$A$3)</f>
        <v>6</v>
      </c>
    </row>
    <row r="195" spans="1:1">
      <c r="A195">
        <f>COUNTIF($D$4:D195,$A$3)</f>
        <v>6</v>
      </c>
    </row>
    <row r="196" spans="1:1">
      <c r="A196">
        <f>COUNTIF($D$4:D196,$A$3)</f>
        <v>6</v>
      </c>
    </row>
    <row r="197" spans="1:1">
      <c r="A197">
        <f>COUNTIF($D$4:D197,$A$3)</f>
        <v>6</v>
      </c>
    </row>
    <row r="198" spans="1:1">
      <c r="A198">
        <f>COUNTIF($D$4:D198,$A$3)</f>
        <v>6</v>
      </c>
    </row>
    <row r="199" spans="1:1">
      <c r="A199">
        <f>COUNTIF($D$4:D199,$A$3)</f>
        <v>6</v>
      </c>
    </row>
    <row r="200" spans="1:1">
      <c r="A200">
        <f>COUNTIF($D$4:D200,$A$3)</f>
        <v>6</v>
      </c>
    </row>
    <row r="201" spans="1:1">
      <c r="A201">
        <f>COUNTIF($D$4:D201,$A$3)</f>
        <v>6</v>
      </c>
    </row>
    <row r="202" spans="1:1">
      <c r="A202">
        <f>COUNTIF($D$4:D202,$A$3)</f>
        <v>6</v>
      </c>
    </row>
    <row r="203" spans="1:1">
      <c r="A203">
        <f>COUNTIF($D$4:D203,$A$3)</f>
        <v>6</v>
      </c>
    </row>
    <row r="204" spans="1:1">
      <c r="A204">
        <f>COUNTIF($D$4:D204,$A$3)</f>
        <v>6</v>
      </c>
    </row>
    <row r="205" spans="1:1">
      <c r="A205">
        <f>COUNTIF($D$4:D205,$A$3)</f>
        <v>6</v>
      </c>
    </row>
    <row r="206" spans="1:1">
      <c r="A206">
        <f>COUNTIF($D$4:D206,$A$3)</f>
        <v>6</v>
      </c>
    </row>
    <row r="207" spans="1:1">
      <c r="A207">
        <f>COUNTIF($D$4:D207,$A$3)</f>
        <v>6</v>
      </c>
    </row>
    <row r="208" spans="1:1">
      <c r="A208">
        <f>COUNTIF($D$4:D208,$A$3)</f>
        <v>6</v>
      </c>
    </row>
    <row r="209" spans="1:1">
      <c r="A209">
        <f>COUNTIF($D$4:D209,$A$3)</f>
        <v>6</v>
      </c>
    </row>
    <row r="210" spans="1:1">
      <c r="A210">
        <f>COUNTIF($D$4:D210,$A$3)</f>
        <v>6</v>
      </c>
    </row>
    <row r="211" spans="1:1">
      <c r="A211">
        <f>COUNTIF($D$4:D211,$A$3)</f>
        <v>6</v>
      </c>
    </row>
    <row r="212" spans="1:1">
      <c r="A212">
        <f>COUNTIF($D$4:D212,$A$3)</f>
        <v>6</v>
      </c>
    </row>
    <row r="213" spans="1:1">
      <c r="A213">
        <f>COUNTIF($D$4:D213,$A$3)</f>
        <v>6</v>
      </c>
    </row>
    <row r="214" spans="1:1">
      <c r="A214">
        <f>COUNTIF($D$4:D214,$A$3)</f>
        <v>6</v>
      </c>
    </row>
    <row r="215" spans="1:1">
      <c r="A215">
        <f>COUNTIF($D$4:D215,$A$3)</f>
        <v>6</v>
      </c>
    </row>
    <row r="216" spans="1:1">
      <c r="A216">
        <f>COUNTIF($D$4:D216,$A$3)</f>
        <v>6</v>
      </c>
    </row>
    <row r="217" spans="1:1">
      <c r="A217">
        <f>COUNTIF($D$4:D217,$A$3)</f>
        <v>6</v>
      </c>
    </row>
    <row r="218" spans="1:1">
      <c r="A218">
        <f>COUNTIF($D$4:D218,$A$3)</f>
        <v>6</v>
      </c>
    </row>
    <row r="219" spans="1:1">
      <c r="A219">
        <f>COUNTIF($D$4:D219,$A$3)</f>
        <v>6</v>
      </c>
    </row>
    <row r="220" spans="1:1">
      <c r="A220">
        <f>COUNTIF($D$4:D220,$A$3)</f>
        <v>6</v>
      </c>
    </row>
    <row r="221" spans="1:1">
      <c r="A221">
        <f>COUNTIF($D$4:D221,$A$3)</f>
        <v>6</v>
      </c>
    </row>
    <row r="222" spans="1:1">
      <c r="A222">
        <f>COUNTIF($D$4:D222,$A$3)</f>
        <v>6</v>
      </c>
    </row>
    <row r="223" spans="1:1">
      <c r="A223">
        <f>COUNTIF($D$4:D223,$A$3)</f>
        <v>6</v>
      </c>
    </row>
    <row r="224" spans="1:1">
      <c r="A224">
        <f>COUNTIF($D$4:D224,$A$3)</f>
        <v>6</v>
      </c>
    </row>
    <row r="225" spans="1:1">
      <c r="A225">
        <f>COUNTIF($D$4:D225,$A$3)</f>
        <v>6</v>
      </c>
    </row>
    <row r="226" spans="1:1">
      <c r="A226">
        <f>COUNTIF($D$4:D226,$A$3)</f>
        <v>6</v>
      </c>
    </row>
    <row r="227" spans="1:1">
      <c r="A227">
        <f>COUNTIF($D$4:D227,$A$3)</f>
        <v>6</v>
      </c>
    </row>
    <row r="228" spans="1:1">
      <c r="A228">
        <f>COUNTIF($D$4:D228,$A$3)</f>
        <v>6</v>
      </c>
    </row>
    <row r="229" spans="1:1">
      <c r="A229">
        <f>COUNTIF($D$4:D229,$A$3)</f>
        <v>6</v>
      </c>
    </row>
    <row r="230" spans="1:1">
      <c r="A230">
        <f>COUNTIF($D$4:D230,$A$3)</f>
        <v>6</v>
      </c>
    </row>
    <row r="231" spans="1:1">
      <c r="A231">
        <f>COUNTIF($D$4:D231,$A$3)</f>
        <v>6</v>
      </c>
    </row>
    <row r="232" spans="1:1">
      <c r="A232">
        <f>COUNTIF($D$4:D232,$A$3)</f>
        <v>6</v>
      </c>
    </row>
    <row r="233" spans="1:1">
      <c r="A233">
        <f>COUNTIF($D$4:D233,$A$3)</f>
        <v>6</v>
      </c>
    </row>
    <row r="234" spans="1:1">
      <c r="A234">
        <f>COUNTIF($D$4:D234,$A$3)</f>
        <v>6</v>
      </c>
    </row>
    <row r="235" spans="1:1">
      <c r="A235">
        <f>COUNTIF($D$4:D235,$A$3)</f>
        <v>6</v>
      </c>
    </row>
    <row r="236" spans="1:1">
      <c r="A236">
        <f>COUNTIF($D$4:D236,$A$3)</f>
        <v>6</v>
      </c>
    </row>
    <row r="237" spans="1:1">
      <c r="A237">
        <f>COUNTIF($D$4:D237,$A$3)</f>
        <v>6</v>
      </c>
    </row>
    <row r="238" spans="1:1">
      <c r="A238">
        <f>COUNTIF($D$4:D238,$A$3)</f>
        <v>6</v>
      </c>
    </row>
    <row r="239" spans="1:1">
      <c r="A239">
        <f>COUNTIF($D$4:D239,$A$3)</f>
        <v>6</v>
      </c>
    </row>
    <row r="240" spans="1:1">
      <c r="A240">
        <f>COUNTIF($D$4:D240,$A$3)</f>
        <v>6</v>
      </c>
    </row>
    <row r="241" spans="1:1">
      <c r="A241">
        <f>COUNTIF($D$4:D241,$A$3)</f>
        <v>6</v>
      </c>
    </row>
    <row r="242" spans="1:1">
      <c r="A242">
        <f>COUNTIF($D$4:D242,$A$3)</f>
        <v>6</v>
      </c>
    </row>
    <row r="243" spans="1:1">
      <c r="A243">
        <f>COUNTIF($D$4:D243,$A$3)</f>
        <v>6</v>
      </c>
    </row>
    <row r="244" spans="1:1">
      <c r="A244">
        <f>COUNTIF($D$4:D244,$A$3)</f>
        <v>6</v>
      </c>
    </row>
    <row r="245" spans="1:1">
      <c r="A245">
        <f>COUNTIF($D$4:D245,$A$3)</f>
        <v>6</v>
      </c>
    </row>
    <row r="246" spans="1:1">
      <c r="A246">
        <f>COUNTIF($D$4:D246,$A$3)</f>
        <v>6</v>
      </c>
    </row>
    <row r="247" spans="1:1">
      <c r="A247">
        <f>COUNTIF($D$4:D247,$A$3)</f>
        <v>6</v>
      </c>
    </row>
    <row r="248" spans="1:1">
      <c r="A248">
        <f>COUNTIF($D$4:D248,$A$3)</f>
        <v>6</v>
      </c>
    </row>
    <row r="249" spans="1:1">
      <c r="A249">
        <f>COUNTIF($D$4:D249,$A$3)</f>
        <v>6</v>
      </c>
    </row>
    <row r="250" spans="1:1">
      <c r="A250">
        <f>COUNTIF($D$4:D250,$A$3)</f>
        <v>6</v>
      </c>
    </row>
    <row r="251" spans="1:1">
      <c r="A251">
        <f>COUNTIF($D$4:D251,$A$3)</f>
        <v>6</v>
      </c>
    </row>
    <row r="252" spans="1:1">
      <c r="A252">
        <f>COUNTIF($D$4:D252,$A$3)</f>
        <v>6</v>
      </c>
    </row>
    <row r="253" spans="1:1">
      <c r="A253">
        <f>COUNTIF($D$4:D253,$A$3)</f>
        <v>6</v>
      </c>
    </row>
    <row r="254" spans="1:1">
      <c r="A254">
        <f>COUNTIF($D$4:D254,$A$3)</f>
        <v>6</v>
      </c>
    </row>
    <row r="255" spans="1:1">
      <c r="A255">
        <f>COUNTIF($D$4:D255,$A$3)</f>
        <v>6</v>
      </c>
    </row>
    <row r="256" spans="1:1">
      <c r="A256">
        <f>COUNTIF($D$4:D256,$A$3)</f>
        <v>6</v>
      </c>
    </row>
    <row r="257" spans="1:1">
      <c r="A257">
        <f>COUNTIF($D$4:D257,$A$3)</f>
        <v>6</v>
      </c>
    </row>
    <row r="258" spans="1:1">
      <c r="A258">
        <f>COUNTIF($D$4:D258,$A$3)</f>
        <v>6</v>
      </c>
    </row>
    <row r="259" spans="1:1">
      <c r="A259">
        <f>COUNTIF($D$4:D259,$A$3)</f>
        <v>6</v>
      </c>
    </row>
    <row r="260" spans="1:1">
      <c r="A260">
        <f>COUNTIF($D$4:D260,$A$3)</f>
        <v>6</v>
      </c>
    </row>
    <row r="261" spans="1:1">
      <c r="A261">
        <f>COUNTIF($D$4:D261,$A$3)</f>
        <v>6</v>
      </c>
    </row>
    <row r="262" spans="1:1">
      <c r="A262">
        <f>COUNTIF($D$4:D262,$A$3)</f>
        <v>6</v>
      </c>
    </row>
    <row r="263" spans="1:1">
      <c r="A263">
        <f>COUNTIF($D$4:D263,$A$3)</f>
        <v>6</v>
      </c>
    </row>
    <row r="264" spans="1:1">
      <c r="A264">
        <f>COUNTIF($D$4:D264,$A$3)</f>
        <v>6</v>
      </c>
    </row>
    <row r="265" spans="1:1">
      <c r="A265">
        <f>COUNTIF($D$4:D265,$A$3)</f>
        <v>6</v>
      </c>
    </row>
    <row r="266" spans="1:1">
      <c r="A266">
        <f>COUNTIF($D$4:D266,$A$3)</f>
        <v>6</v>
      </c>
    </row>
    <row r="267" spans="1:1">
      <c r="A267">
        <f>COUNTIF($D$4:D267,$A$3)</f>
        <v>6</v>
      </c>
    </row>
    <row r="268" spans="1:1">
      <c r="A268">
        <f>COUNTIF($D$4:D268,$A$3)</f>
        <v>6</v>
      </c>
    </row>
    <row r="269" spans="1:1">
      <c r="A269">
        <f>COUNTIF($D$4:D269,$A$3)</f>
        <v>6</v>
      </c>
    </row>
    <row r="270" spans="1:1">
      <c r="A270">
        <f>COUNTIF($D$4:D270,$A$3)</f>
        <v>6</v>
      </c>
    </row>
    <row r="271" spans="1:1">
      <c r="A271">
        <f>COUNTIF($D$4:D271,$A$3)</f>
        <v>6</v>
      </c>
    </row>
    <row r="272" spans="1:1">
      <c r="A272">
        <f>COUNTIF($D$4:D272,$A$3)</f>
        <v>6</v>
      </c>
    </row>
    <row r="273" spans="1:1">
      <c r="A273">
        <f>COUNTIF($D$4:D273,$A$3)</f>
        <v>6</v>
      </c>
    </row>
    <row r="274" spans="1:1">
      <c r="A274">
        <f>COUNTIF($D$4:D274,$A$3)</f>
        <v>6</v>
      </c>
    </row>
    <row r="275" spans="1:1">
      <c r="A275">
        <f>COUNTIF($D$4:D275,$A$3)</f>
        <v>6</v>
      </c>
    </row>
    <row r="276" spans="1:1">
      <c r="A276">
        <f>COUNTIF($D$4:D276,$A$3)</f>
        <v>6</v>
      </c>
    </row>
    <row r="277" spans="1:1">
      <c r="A277">
        <f>COUNTIF($D$4:D277,$A$3)</f>
        <v>6</v>
      </c>
    </row>
    <row r="278" spans="1:1">
      <c r="A278">
        <f>COUNTIF($D$4:D278,$A$3)</f>
        <v>6</v>
      </c>
    </row>
    <row r="279" spans="1:1">
      <c r="A279">
        <f>COUNTIF($D$4:D279,$A$3)</f>
        <v>6</v>
      </c>
    </row>
    <row r="280" spans="1:1">
      <c r="A280">
        <f>COUNTIF($D$4:D280,$A$3)</f>
        <v>6</v>
      </c>
    </row>
    <row r="281" spans="1:1">
      <c r="A281">
        <f>COUNTIF($D$4:D281,$A$3)</f>
        <v>6</v>
      </c>
    </row>
    <row r="282" spans="1:1">
      <c r="A282">
        <f>COUNTIF($D$4:D282,$A$3)</f>
        <v>6</v>
      </c>
    </row>
    <row r="283" spans="1:1">
      <c r="A283">
        <f>COUNTIF($D$4:D283,$A$3)</f>
        <v>6</v>
      </c>
    </row>
    <row r="284" spans="1:1">
      <c r="A284">
        <f>COUNTIF($D$4:D284,$A$3)</f>
        <v>6</v>
      </c>
    </row>
    <row r="285" spans="1:1">
      <c r="A285">
        <f>COUNTIF($D$4:D285,$A$3)</f>
        <v>6</v>
      </c>
    </row>
    <row r="286" spans="1:1">
      <c r="A286">
        <f>COUNTIF($D$4:D286,$A$3)</f>
        <v>6</v>
      </c>
    </row>
    <row r="287" spans="1:1">
      <c r="A287">
        <f>COUNTIF($D$4:D287,$A$3)</f>
        <v>6</v>
      </c>
    </row>
    <row r="288" spans="1:1">
      <c r="A288">
        <f>COUNTIF($D$4:D288,$A$3)</f>
        <v>6</v>
      </c>
    </row>
    <row r="289" spans="1:1">
      <c r="A289">
        <f>COUNTIF($D$4:D289,$A$3)</f>
        <v>6</v>
      </c>
    </row>
    <row r="290" spans="1:1">
      <c r="A290">
        <f>COUNTIF($D$4:D290,$A$3)</f>
        <v>6</v>
      </c>
    </row>
    <row r="291" spans="1:1">
      <c r="A291">
        <f>COUNTIF($D$4:D291,$A$3)</f>
        <v>6</v>
      </c>
    </row>
    <row r="292" spans="1:1">
      <c r="A292">
        <f>COUNTIF($D$4:D292,$A$3)</f>
        <v>6</v>
      </c>
    </row>
    <row r="293" spans="1:1">
      <c r="A293">
        <f>COUNTIF($D$4:D293,$A$3)</f>
        <v>6</v>
      </c>
    </row>
    <row r="294" spans="1:1">
      <c r="A294">
        <f>COUNTIF($D$4:D294,$A$3)</f>
        <v>6</v>
      </c>
    </row>
    <row r="295" spans="1:1">
      <c r="A295">
        <f>COUNTIF($D$4:D295,$A$3)</f>
        <v>6</v>
      </c>
    </row>
    <row r="296" spans="1:1">
      <c r="A296">
        <f>COUNTIF($D$4:D296,$A$3)</f>
        <v>6</v>
      </c>
    </row>
    <row r="297" spans="1:1">
      <c r="A297">
        <f>COUNTIF($D$4:D297,$A$3)</f>
        <v>6</v>
      </c>
    </row>
    <row r="298" spans="1:1">
      <c r="A298">
        <f>COUNTIF($D$4:D298,$A$3)</f>
        <v>6</v>
      </c>
    </row>
    <row r="299" spans="1:1">
      <c r="A299">
        <f>COUNTIF($D$4:D299,$A$3)</f>
        <v>6</v>
      </c>
    </row>
    <row r="300" spans="1:1">
      <c r="A300">
        <f>COUNTIF($D$4:D300,$A$3)</f>
        <v>6</v>
      </c>
    </row>
    <row r="301" spans="1:1">
      <c r="A301">
        <f>COUNTIF($D$4:D301,$A$3)</f>
        <v>6</v>
      </c>
    </row>
    <row r="302" spans="1:1">
      <c r="A302">
        <f>COUNTIF($D$4:D302,$A$3)</f>
        <v>6</v>
      </c>
    </row>
    <row r="303" spans="1:1">
      <c r="A303">
        <f>COUNTIF($D$4:D303,$A$3)</f>
        <v>6</v>
      </c>
    </row>
    <row r="304" spans="1:1">
      <c r="A304">
        <f>COUNTIF($D$4:D304,$A$3)</f>
        <v>6</v>
      </c>
    </row>
    <row r="305" spans="1:1">
      <c r="A305">
        <f>COUNTIF($D$4:D305,$A$3)</f>
        <v>6</v>
      </c>
    </row>
    <row r="306" spans="1:1">
      <c r="A306">
        <f>COUNTIF($D$4:D306,$A$3)</f>
        <v>6</v>
      </c>
    </row>
    <row r="307" spans="1:1">
      <c r="A307">
        <f>COUNTIF($D$4:D307,$A$3)</f>
        <v>6</v>
      </c>
    </row>
    <row r="308" spans="1:1">
      <c r="A308">
        <f>COUNTIF($D$4:D308,$A$3)</f>
        <v>6</v>
      </c>
    </row>
    <row r="309" spans="1:1">
      <c r="A309">
        <f>COUNTIF($D$4:D309,$A$3)</f>
        <v>6</v>
      </c>
    </row>
    <row r="310" spans="1:1">
      <c r="A310">
        <f>COUNTIF($D$4:D310,$A$3)</f>
        <v>6</v>
      </c>
    </row>
    <row r="311" spans="1:1">
      <c r="A311">
        <f>COUNTIF($D$4:D311,$A$3)</f>
        <v>6</v>
      </c>
    </row>
    <row r="312" spans="1:1">
      <c r="A312">
        <f>COUNTIF($D$4:D312,$A$3)</f>
        <v>6</v>
      </c>
    </row>
    <row r="313" spans="1:1">
      <c r="A313">
        <f>COUNTIF($D$4:D313,$A$3)</f>
        <v>6</v>
      </c>
    </row>
    <row r="314" spans="1:1">
      <c r="A314">
        <f>COUNTIF($D$4:D314,$A$3)</f>
        <v>6</v>
      </c>
    </row>
    <row r="315" spans="1:1">
      <c r="A315">
        <f>COUNTIF($D$4:D315,$A$3)</f>
        <v>6</v>
      </c>
    </row>
    <row r="316" spans="1:1">
      <c r="A316">
        <f>COUNTIF($D$4:D316,$A$3)</f>
        <v>6</v>
      </c>
    </row>
    <row r="317" spans="1:1">
      <c r="A317">
        <f>COUNTIF($D$4:D317,$A$3)</f>
        <v>6</v>
      </c>
    </row>
    <row r="318" spans="1:1">
      <c r="A318">
        <f>COUNTIF($D$4:D318,$A$3)</f>
        <v>6</v>
      </c>
    </row>
    <row r="319" spans="1:1">
      <c r="A319">
        <f>COUNTIF($D$4:D319,$A$3)</f>
        <v>6</v>
      </c>
    </row>
    <row r="320" spans="1:1">
      <c r="A320">
        <f>COUNTIF($D$4:D320,$A$3)</f>
        <v>6</v>
      </c>
    </row>
    <row r="321" spans="1:1">
      <c r="A321">
        <f>COUNTIF($D$4:D321,$A$3)</f>
        <v>6</v>
      </c>
    </row>
    <row r="322" spans="1:1">
      <c r="A322">
        <f>COUNTIF($D$4:D322,$A$3)</f>
        <v>6</v>
      </c>
    </row>
    <row r="323" spans="1:1">
      <c r="A323">
        <f>COUNTIF($D$4:D323,$A$3)</f>
        <v>6</v>
      </c>
    </row>
    <row r="324" spans="1:1">
      <c r="A324">
        <f>COUNTIF($D$4:D324,$A$3)</f>
        <v>6</v>
      </c>
    </row>
    <row r="325" spans="1:1">
      <c r="A325">
        <f>COUNTIF($D$4:D325,$A$3)</f>
        <v>6</v>
      </c>
    </row>
    <row r="326" spans="1:1">
      <c r="A326">
        <f>COUNTIF($D$4:D326,$A$3)</f>
        <v>6</v>
      </c>
    </row>
    <row r="327" spans="1:1">
      <c r="A327">
        <f>COUNTIF($D$4:D327,$A$3)</f>
        <v>6</v>
      </c>
    </row>
    <row r="328" spans="1:1">
      <c r="A328">
        <f>COUNTIF($D$4:D328,$A$3)</f>
        <v>6</v>
      </c>
    </row>
    <row r="329" spans="1:1">
      <c r="A329">
        <f>COUNTIF($D$4:D329,$A$3)</f>
        <v>6</v>
      </c>
    </row>
    <row r="330" spans="1:1">
      <c r="A330">
        <f>COUNTIF($D$4:D330,$A$3)</f>
        <v>6</v>
      </c>
    </row>
    <row r="331" spans="1:1">
      <c r="A331">
        <f>COUNTIF($D$4:D331,$A$3)</f>
        <v>6</v>
      </c>
    </row>
    <row r="332" spans="1:1">
      <c r="A332">
        <f>COUNTIF($D$4:D332,$A$3)</f>
        <v>6</v>
      </c>
    </row>
    <row r="333" spans="1:1">
      <c r="A333">
        <f>COUNTIF($D$4:D333,$A$3)</f>
        <v>6</v>
      </c>
    </row>
    <row r="334" spans="1:1">
      <c r="A334">
        <f>COUNTIF($D$4:D334,$A$3)</f>
        <v>6</v>
      </c>
    </row>
    <row r="335" spans="1:1">
      <c r="A335">
        <f>COUNTIF($D$4:D335,$A$3)</f>
        <v>6</v>
      </c>
    </row>
    <row r="336" spans="1:1">
      <c r="A336">
        <f>COUNTIF($D$4:D336,$A$3)</f>
        <v>6</v>
      </c>
    </row>
    <row r="337" spans="1:1">
      <c r="A337">
        <f>COUNTIF($D$4:D337,$A$3)</f>
        <v>6</v>
      </c>
    </row>
    <row r="338" spans="1:1">
      <c r="A338">
        <f>COUNTIF($D$4:D338,$A$3)</f>
        <v>6</v>
      </c>
    </row>
    <row r="339" spans="1:1">
      <c r="A339">
        <f>COUNTIF($D$4:D339,$A$3)</f>
        <v>6</v>
      </c>
    </row>
    <row r="340" spans="1:1">
      <c r="A340">
        <f>COUNTIF($D$4:D340,$A$3)</f>
        <v>6</v>
      </c>
    </row>
    <row r="341" spans="1:1">
      <c r="A341">
        <f>COUNTIF($D$4:D341,$A$3)</f>
        <v>6</v>
      </c>
    </row>
    <row r="342" spans="1:1">
      <c r="A342">
        <f>COUNTIF($D$4:D342,$A$3)</f>
        <v>6</v>
      </c>
    </row>
    <row r="343" spans="1:1">
      <c r="A343">
        <f>COUNTIF($D$4:D343,$A$3)</f>
        <v>6</v>
      </c>
    </row>
    <row r="344" spans="1:1">
      <c r="A344">
        <f>COUNTIF($D$4:D344,$A$3)</f>
        <v>6</v>
      </c>
    </row>
    <row r="345" spans="1:1">
      <c r="A345">
        <f>COUNTIF($D$4:D345,$A$3)</f>
        <v>6</v>
      </c>
    </row>
    <row r="346" spans="1:1">
      <c r="A346">
        <f>COUNTIF($D$4:D346,$A$3)</f>
        <v>6</v>
      </c>
    </row>
    <row r="347" spans="1:1">
      <c r="A347">
        <f>COUNTIF($D$4:D347,$A$3)</f>
        <v>6</v>
      </c>
    </row>
    <row r="348" spans="1:1">
      <c r="A348">
        <f>COUNTIF($D$4:D348,$A$3)</f>
        <v>6</v>
      </c>
    </row>
    <row r="349" spans="1:1">
      <c r="A349">
        <f>COUNTIF($D$4:D349,$A$3)</f>
        <v>6</v>
      </c>
    </row>
    <row r="350" spans="1:1">
      <c r="A350">
        <f>COUNTIF($D$4:D350,$A$3)</f>
        <v>6</v>
      </c>
    </row>
    <row r="351" spans="1:1">
      <c r="A351">
        <f>COUNTIF($D$4:D351,$A$3)</f>
        <v>6</v>
      </c>
    </row>
    <row r="352" spans="1:1">
      <c r="A352">
        <f>COUNTIF($D$4:D352,$A$3)</f>
        <v>6</v>
      </c>
    </row>
    <row r="353" spans="1:1">
      <c r="A353">
        <f>COUNTIF($D$4:D353,$A$3)</f>
        <v>6</v>
      </c>
    </row>
    <row r="354" spans="1:1">
      <c r="A354">
        <f>COUNTIF($D$4:D354,$A$3)</f>
        <v>6</v>
      </c>
    </row>
    <row r="355" spans="1:1">
      <c r="A355">
        <f>COUNTIF($D$4:D355,$A$3)</f>
        <v>6</v>
      </c>
    </row>
    <row r="356" spans="1:1">
      <c r="A356">
        <f>COUNTIF($D$4:D356,$A$3)</f>
        <v>6</v>
      </c>
    </row>
    <row r="357" spans="1:1">
      <c r="A357">
        <f>COUNTIF($D$4:D357,$A$3)</f>
        <v>6</v>
      </c>
    </row>
    <row r="358" spans="1:1">
      <c r="A358">
        <f>COUNTIF($D$4:D358,$A$3)</f>
        <v>6</v>
      </c>
    </row>
    <row r="359" spans="1:1">
      <c r="A359">
        <f>COUNTIF($D$4:D359,$A$3)</f>
        <v>6</v>
      </c>
    </row>
    <row r="360" spans="1:1">
      <c r="A360">
        <f>COUNTIF($D$4:D360,$A$3)</f>
        <v>6</v>
      </c>
    </row>
    <row r="361" spans="1:1">
      <c r="A361">
        <f>COUNTIF($D$4:D361,$A$3)</f>
        <v>6</v>
      </c>
    </row>
    <row r="362" spans="1:1">
      <c r="A362">
        <f>COUNTIF($D$4:D362,$A$3)</f>
        <v>6</v>
      </c>
    </row>
    <row r="363" spans="1:1">
      <c r="A363">
        <f>COUNTIF($D$4:D363,$A$3)</f>
        <v>6</v>
      </c>
    </row>
    <row r="364" spans="1:1">
      <c r="A364">
        <f>COUNTIF($D$4:D364,$A$3)</f>
        <v>6</v>
      </c>
    </row>
    <row r="365" spans="1:1">
      <c r="A365">
        <f>COUNTIF($D$4:D365,$A$3)</f>
        <v>6</v>
      </c>
    </row>
    <row r="366" spans="1:1">
      <c r="A366">
        <f>COUNTIF($D$4:D366,$A$3)</f>
        <v>6</v>
      </c>
    </row>
    <row r="367" spans="1:1">
      <c r="A367">
        <f>COUNTIF($D$4:D367,$A$3)</f>
        <v>6</v>
      </c>
    </row>
    <row r="368" spans="1:1">
      <c r="A368">
        <f>COUNTIF($D$4:D368,$A$3)</f>
        <v>6</v>
      </c>
    </row>
    <row r="369" spans="1:1">
      <c r="A369">
        <f>COUNTIF($D$4:D369,$A$3)</f>
        <v>6</v>
      </c>
    </row>
    <row r="370" spans="1:1">
      <c r="A370">
        <f>COUNTIF($D$4:D370,$A$3)</f>
        <v>6</v>
      </c>
    </row>
    <row r="371" spans="1:1">
      <c r="A371">
        <f>COUNTIF($D$4:D371,$A$3)</f>
        <v>6</v>
      </c>
    </row>
    <row r="372" spans="1:1">
      <c r="A372">
        <f>COUNTIF($D$4:D372,$A$3)</f>
        <v>6</v>
      </c>
    </row>
    <row r="373" spans="1:1">
      <c r="A373">
        <f>COUNTIF($D$4:D373,$A$3)</f>
        <v>6</v>
      </c>
    </row>
    <row r="374" spans="1:1">
      <c r="A374">
        <f>COUNTIF($D$4:D374,$A$3)</f>
        <v>6</v>
      </c>
    </row>
    <row r="375" spans="1:1">
      <c r="A375">
        <f>COUNTIF($D$4:D375,$A$3)</f>
        <v>6</v>
      </c>
    </row>
    <row r="376" spans="1:1">
      <c r="A376">
        <f>COUNTIF($D$4:D376,$A$3)</f>
        <v>6</v>
      </c>
    </row>
    <row r="377" spans="1:1">
      <c r="A377">
        <f>COUNTIF($D$4:D377,$A$3)</f>
        <v>6</v>
      </c>
    </row>
    <row r="378" spans="1:1">
      <c r="A378">
        <f>COUNTIF($D$4:D378,$A$3)</f>
        <v>6</v>
      </c>
    </row>
    <row r="379" spans="1:1">
      <c r="A379">
        <f>COUNTIF($D$4:D379,$A$3)</f>
        <v>6</v>
      </c>
    </row>
    <row r="380" spans="1:1">
      <c r="A380">
        <f>COUNTIF($D$4:D380,$A$3)</f>
        <v>6</v>
      </c>
    </row>
    <row r="381" spans="1:1">
      <c r="A381">
        <f>COUNTIF($D$4:D381,$A$3)</f>
        <v>6</v>
      </c>
    </row>
    <row r="382" spans="1:1">
      <c r="A382">
        <f>COUNTIF($D$4:D382,$A$3)</f>
        <v>6</v>
      </c>
    </row>
    <row r="383" spans="1:1">
      <c r="A383">
        <f>COUNTIF($D$4:D383,$A$3)</f>
        <v>6</v>
      </c>
    </row>
    <row r="384" spans="1:1">
      <c r="A384">
        <f>COUNTIF($D$4:D384,$A$3)</f>
        <v>6</v>
      </c>
    </row>
    <row r="385" spans="1:1">
      <c r="A385">
        <f>COUNTIF($D$4:D385,$A$3)</f>
        <v>6</v>
      </c>
    </row>
    <row r="386" spans="1:1">
      <c r="A386">
        <f>COUNTIF($D$4:D386,$A$3)</f>
        <v>6</v>
      </c>
    </row>
    <row r="387" spans="1:1">
      <c r="A387">
        <f>COUNTIF($D$4:D387,$A$3)</f>
        <v>6</v>
      </c>
    </row>
    <row r="388" spans="1:1">
      <c r="A388">
        <f>COUNTIF($D$4:D388,$A$3)</f>
        <v>6</v>
      </c>
    </row>
    <row r="389" spans="1:1">
      <c r="A389">
        <f>COUNTIF($D$4:D389,$A$3)</f>
        <v>6</v>
      </c>
    </row>
    <row r="390" spans="1:1">
      <c r="A390">
        <f>COUNTIF($D$4:D390,$A$3)</f>
        <v>6</v>
      </c>
    </row>
    <row r="391" spans="1:1">
      <c r="A391">
        <f>COUNTIF($D$4:D391,$A$3)</f>
        <v>6</v>
      </c>
    </row>
    <row r="392" spans="1:1">
      <c r="A392">
        <f>COUNTIF($D$4:D392,$A$3)</f>
        <v>6</v>
      </c>
    </row>
    <row r="393" spans="1:1">
      <c r="A393">
        <f>COUNTIF($D$4:D393,$A$3)</f>
        <v>6</v>
      </c>
    </row>
    <row r="394" spans="1:1">
      <c r="A394">
        <f>COUNTIF($D$4:D394,$A$3)</f>
        <v>6</v>
      </c>
    </row>
    <row r="395" spans="1:1">
      <c r="A395">
        <f>COUNTIF($D$4:D395,$A$3)</f>
        <v>6</v>
      </c>
    </row>
    <row r="396" spans="1:1">
      <c r="A396">
        <f>COUNTIF($D$4:D396,$A$3)</f>
        <v>6</v>
      </c>
    </row>
    <row r="397" spans="1:1">
      <c r="A397">
        <f>COUNTIF($D$4:D397,$A$3)</f>
        <v>6</v>
      </c>
    </row>
    <row r="398" spans="1:1">
      <c r="A398">
        <f>COUNTIF($D$4:D398,$A$3)</f>
        <v>6</v>
      </c>
    </row>
    <row r="399" spans="1:1">
      <c r="A399">
        <f>COUNTIF($D$4:D399,$A$3)</f>
        <v>6</v>
      </c>
    </row>
    <row r="400" spans="1:1">
      <c r="A400">
        <f>COUNTIF($D$4:D400,$A$3)</f>
        <v>6</v>
      </c>
    </row>
    <row r="401" spans="1:1">
      <c r="A401">
        <f>COUNTIF($D$4:D401,$A$3)</f>
        <v>6</v>
      </c>
    </row>
    <row r="402" spans="1:1">
      <c r="A402">
        <f>COUNTIF($D$4:D402,$A$3)</f>
        <v>6</v>
      </c>
    </row>
    <row r="403" spans="1:1">
      <c r="A403">
        <f>COUNTIF($D$4:D403,$A$3)</f>
        <v>6</v>
      </c>
    </row>
    <row r="404" spans="1:1">
      <c r="A404">
        <f>COUNTIF($D$4:D404,$A$3)</f>
        <v>6</v>
      </c>
    </row>
    <row r="405" spans="1:1">
      <c r="A405">
        <f>COUNTIF($D$4:D405,$A$3)</f>
        <v>6</v>
      </c>
    </row>
    <row r="406" spans="1:1">
      <c r="A406">
        <f>COUNTIF($D$4:D406,$A$3)</f>
        <v>6</v>
      </c>
    </row>
    <row r="407" spans="1:1">
      <c r="A407">
        <f>COUNTIF($D$4:D407,$A$3)</f>
        <v>6</v>
      </c>
    </row>
    <row r="408" spans="1:1">
      <c r="A408">
        <f>COUNTIF($D$4:D408,$A$3)</f>
        <v>6</v>
      </c>
    </row>
    <row r="409" spans="1:1">
      <c r="A409">
        <f>COUNTIF($D$4:D409,$A$3)</f>
        <v>6</v>
      </c>
    </row>
    <row r="410" spans="1:1">
      <c r="A410">
        <f>COUNTIF($D$4:D410,$A$3)</f>
        <v>6</v>
      </c>
    </row>
    <row r="411" spans="1:1">
      <c r="A411">
        <f>COUNTIF($D$4:D411,$A$3)</f>
        <v>6</v>
      </c>
    </row>
    <row r="412" spans="1:1">
      <c r="A412">
        <f>COUNTIF($D$4:D412,$A$3)</f>
        <v>6</v>
      </c>
    </row>
    <row r="413" spans="1:1">
      <c r="A413">
        <f>COUNTIF($D$4:D413,$A$3)</f>
        <v>6</v>
      </c>
    </row>
    <row r="414" spans="1:1">
      <c r="A414">
        <f>COUNTIF($D$4:D414,$A$3)</f>
        <v>6</v>
      </c>
    </row>
    <row r="415" spans="1:1">
      <c r="A415">
        <f>COUNTIF($D$4:D415,$A$3)</f>
        <v>6</v>
      </c>
    </row>
    <row r="416" spans="1:1">
      <c r="A416">
        <f>COUNTIF($D$4:D416,$A$3)</f>
        <v>6</v>
      </c>
    </row>
    <row r="417" spans="1:1">
      <c r="A417">
        <f>COUNTIF($D$4:D417,$A$3)</f>
        <v>6</v>
      </c>
    </row>
    <row r="418" spans="1:1">
      <c r="A418">
        <f>COUNTIF($D$4:D418,$A$3)</f>
        <v>6</v>
      </c>
    </row>
    <row r="419" spans="1:1">
      <c r="A419">
        <f>COUNTIF($D$4:D419,$A$3)</f>
        <v>6</v>
      </c>
    </row>
    <row r="420" spans="1:1">
      <c r="A420">
        <f>COUNTIF($D$4:D420,$A$3)</f>
        <v>6</v>
      </c>
    </row>
    <row r="421" spans="1:1">
      <c r="A421">
        <f>COUNTIF($D$4:D421,$A$3)</f>
        <v>6</v>
      </c>
    </row>
    <row r="422" spans="1:1">
      <c r="A422">
        <f>COUNTIF($D$4:D422,$A$3)</f>
        <v>6</v>
      </c>
    </row>
    <row r="423" spans="1:1">
      <c r="A423">
        <f>COUNTIF($D$4:D423,$A$3)</f>
        <v>6</v>
      </c>
    </row>
    <row r="424" spans="1:1">
      <c r="A424">
        <f>COUNTIF($D$4:D424,$A$3)</f>
        <v>6</v>
      </c>
    </row>
    <row r="425" spans="1:1">
      <c r="A425">
        <f>COUNTIF($D$4:D425,$A$3)</f>
        <v>6</v>
      </c>
    </row>
    <row r="426" spans="1:1">
      <c r="A426">
        <f>COUNTIF($D$4:D426,$A$3)</f>
        <v>6</v>
      </c>
    </row>
    <row r="427" spans="1:1">
      <c r="A427">
        <f>COUNTIF($D$4:D427,$A$3)</f>
        <v>6</v>
      </c>
    </row>
    <row r="428" spans="1:1">
      <c r="A428">
        <f>COUNTIF($D$4:D428,$A$3)</f>
        <v>6</v>
      </c>
    </row>
    <row r="429" spans="1:1">
      <c r="A429">
        <f>COUNTIF($D$4:D429,$A$3)</f>
        <v>6</v>
      </c>
    </row>
    <row r="430" spans="1:1">
      <c r="A430">
        <f>COUNTIF($D$4:D430,$A$3)</f>
        <v>6</v>
      </c>
    </row>
    <row r="431" spans="1:1">
      <c r="A431">
        <f>COUNTIF($D$4:D431,$A$3)</f>
        <v>6</v>
      </c>
    </row>
    <row r="432" spans="1:1">
      <c r="A432">
        <f>COUNTIF($D$4:D432,$A$3)</f>
        <v>6</v>
      </c>
    </row>
    <row r="433" spans="1:1">
      <c r="A433">
        <f>COUNTIF($D$4:D433,$A$3)</f>
        <v>6</v>
      </c>
    </row>
    <row r="434" spans="1:1">
      <c r="A434">
        <f>COUNTIF($D$4:D434,$A$3)</f>
        <v>6</v>
      </c>
    </row>
    <row r="435" spans="1:1">
      <c r="A435">
        <f>COUNTIF($D$4:D435,$A$3)</f>
        <v>6</v>
      </c>
    </row>
    <row r="436" spans="1:1">
      <c r="A436">
        <f>COUNTIF($D$4:D436,$A$3)</f>
        <v>6</v>
      </c>
    </row>
    <row r="437" spans="1:1">
      <c r="A437">
        <f>COUNTIF($D$4:D437,$A$3)</f>
        <v>6</v>
      </c>
    </row>
    <row r="438" spans="1:1">
      <c r="A438">
        <f>COUNTIF($D$4:D438,$A$3)</f>
        <v>6</v>
      </c>
    </row>
    <row r="439" spans="1:1">
      <c r="A439">
        <f>COUNTIF($D$4:D439,$A$3)</f>
        <v>6</v>
      </c>
    </row>
    <row r="440" spans="1:1">
      <c r="A440">
        <f>COUNTIF($D$4:D440,$A$3)</f>
        <v>6</v>
      </c>
    </row>
    <row r="441" spans="1:1">
      <c r="A441">
        <f>COUNTIF($D$4:D441,$A$3)</f>
        <v>6</v>
      </c>
    </row>
    <row r="442" spans="1:1">
      <c r="A442">
        <f>COUNTIF($D$4:D442,$A$3)</f>
        <v>6</v>
      </c>
    </row>
    <row r="443" spans="1:1">
      <c r="A443">
        <f>COUNTIF($D$4:D443,$A$3)</f>
        <v>6</v>
      </c>
    </row>
    <row r="444" spans="1:1">
      <c r="A444">
        <f>COUNTIF($D$4:D444,$A$3)</f>
        <v>6</v>
      </c>
    </row>
    <row r="445" spans="1:1">
      <c r="A445">
        <f>COUNTIF($D$4:D445,$A$3)</f>
        <v>6</v>
      </c>
    </row>
    <row r="446" spans="1:1">
      <c r="A446">
        <f>COUNTIF($D$4:D446,$A$3)</f>
        <v>6</v>
      </c>
    </row>
    <row r="447" spans="1:1">
      <c r="A447">
        <f>COUNTIF($D$4:D447,$A$3)</f>
        <v>6</v>
      </c>
    </row>
    <row r="448" spans="1:1">
      <c r="A448">
        <f>COUNTIF($D$4:D448,$A$3)</f>
        <v>6</v>
      </c>
    </row>
    <row r="449" spans="1:1">
      <c r="A449">
        <f>COUNTIF($D$4:D449,$A$3)</f>
        <v>6</v>
      </c>
    </row>
    <row r="450" spans="1:1">
      <c r="A450">
        <f>COUNTIF($D$4:D450,$A$3)</f>
        <v>6</v>
      </c>
    </row>
    <row r="451" spans="1:1">
      <c r="A451">
        <f>COUNTIF($D$4:D451,$A$3)</f>
        <v>6</v>
      </c>
    </row>
    <row r="452" spans="1:1">
      <c r="A452">
        <f>COUNTIF($D$4:D452,$A$3)</f>
        <v>6</v>
      </c>
    </row>
    <row r="453" spans="1:1">
      <c r="A453">
        <f>COUNTIF($D$4:D453,$A$3)</f>
        <v>6</v>
      </c>
    </row>
    <row r="454" spans="1:1">
      <c r="A454">
        <f>COUNTIF($D$4:D454,$A$3)</f>
        <v>6</v>
      </c>
    </row>
    <row r="455" spans="1:1">
      <c r="A455">
        <f>COUNTIF($D$4:D455,$A$3)</f>
        <v>6</v>
      </c>
    </row>
    <row r="456" spans="1:1">
      <c r="A456">
        <f>COUNTIF($D$4:D456,$A$3)</f>
        <v>6</v>
      </c>
    </row>
    <row r="457" spans="1:1">
      <c r="A457">
        <f>COUNTIF($D$4:D457,$A$3)</f>
        <v>6</v>
      </c>
    </row>
    <row r="458" spans="1:1">
      <c r="A458">
        <f>COUNTIF($D$4:D458,$A$3)</f>
        <v>6</v>
      </c>
    </row>
    <row r="459" spans="1:1">
      <c r="A459">
        <f>COUNTIF($D$4:D459,$A$3)</f>
        <v>6</v>
      </c>
    </row>
    <row r="460" spans="1:1">
      <c r="A460">
        <f>COUNTIF($D$4:D460,$A$3)</f>
        <v>6</v>
      </c>
    </row>
    <row r="461" spans="1:1">
      <c r="A461">
        <f>COUNTIF($D$4:D461,$A$3)</f>
        <v>6</v>
      </c>
    </row>
    <row r="462" spans="1:1">
      <c r="A462">
        <f>COUNTIF($D$4:D462,$A$3)</f>
        <v>6</v>
      </c>
    </row>
    <row r="463" spans="1:1">
      <c r="A463">
        <f>COUNTIF($D$4:D463,$A$3)</f>
        <v>6</v>
      </c>
    </row>
    <row r="464" spans="1:1">
      <c r="A464">
        <f>COUNTIF($D$4:D464,$A$3)</f>
        <v>6</v>
      </c>
    </row>
    <row r="465" spans="1:1">
      <c r="A465">
        <f>COUNTIF($D$4:D465,$A$3)</f>
        <v>6</v>
      </c>
    </row>
    <row r="466" spans="1:1">
      <c r="A466">
        <f>COUNTIF($D$4:D466,$A$3)</f>
        <v>6</v>
      </c>
    </row>
    <row r="467" spans="1:1">
      <c r="A467">
        <f>COUNTIF($D$4:D467,$A$3)</f>
        <v>6</v>
      </c>
    </row>
    <row r="468" spans="1:1">
      <c r="A468">
        <f>COUNTIF($D$4:D468,$A$3)</f>
        <v>6</v>
      </c>
    </row>
    <row r="469" spans="1:1">
      <c r="A469">
        <f>COUNTIF($D$4:D469,$A$3)</f>
        <v>6</v>
      </c>
    </row>
    <row r="470" spans="1:1">
      <c r="A470">
        <f>COUNTIF($D$4:D470,$A$3)</f>
        <v>6</v>
      </c>
    </row>
    <row r="471" spans="1:1">
      <c r="A471">
        <f>COUNTIF($D$4:D471,$A$3)</f>
        <v>6</v>
      </c>
    </row>
    <row r="472" spans="1:1">
      <c r="A472">
        <f>COUNTIF($D$4:D472,$A$3)</f>
        <v>6</v>
      </c>
    </row>
    <row r="473" spans="1:1">
      <c r="A473">
        <f>COUNTIF($D$4:D473,$A$3)</f>
        <v>6</v>
      </c>
    </row>
    <row r="474" spans="1:1">
      <c r="A474">
        <f>COUNTIF($D$4:D474,$A$3)</f>
        <v>6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ورقة2">
    <tabColor rgb="FFFF0000"/>
  </sheetPr>
  <dimension ref="A1:M157"/>
  <sheetViews>
    <sheetView rightToLeft="1" tabSelected="1" topLeftCell="B1" zoomScale="85" zoomScaleNormal="85" workbookViewId="0">
      <selection activeCell="M12" sqref="M12"/>
    </sheetView>
  </sheetViews>
  <sheetFormatPr defaultRowHeight="14.4"/>
  <cols>
    <col min="1" max="1" width="0" hidden="1" customWidth="1"/>
    <col min="3" max="3" width="14.109375" customWidth="1"/>
    <col min="4" max="4" width="24.21875" customWidth="1"/>
    <col min="7" max="7" width="9.44140625" bestFit="1" customWidth="1"/>
    <col min="8" max="8" width="15.109375" customWidth="1"/>
    <col min="9" max="9" width="2.33203125" customWidth="1"/>
    <col min="10" max="10" width="18.44140625" bestFit="1" customWidth="1"/>
    <col min="11" max="11" width="12.77734375" customWidth="1"/>
    <col min="12" max="12" width="31.77734375" bestFit="1" customWidth="1"/>
    <col min="13" max="13" width="12.33203125" customWidth="1"/>
  </cols>
  <sheetData>
    <row r="1" spans="1:13">
      <c r="B1" s="9"/>
      <c r="C1" s="9"/>
      <c r="D1" s="9"/>
      <c r="E1" s="9"/>
      <c r="F1" s="9"/>
      <c r="G1" s="9"/>
      <c r="H1" s="9"/>
      <c r="I1" s="9"/>
    </row>
    <row r="2" spans="1:13">
      <c r="B2" s="9"/>
      <c r="C2" s="9"/>
      <c r="D2" s="9"/>
      <c r="E2" s="9"/>
      <c r="F2" s="9"/>
      <c r="G2" s="9"/>
      <c r="H2" s="9"/>
      <c r="I2" s="9"/>
    </row>
    <row r="3" spans="1:13" ht="15" thickBot="1">
      <c r="B3" s="9"/>
      <c r="C3" s="9"/>
      <c r="D3" s="9"/>
      <c r="E3" s="9"/>
      <c r="F3" s="9"/>
      <c r="G3" s="9"/>
      <c r="H3" s="9"/>
      <c r="I3" s="9"/>
    </row>
    <row r="4" spans="1:13" ht="21.6" thickBot="1">
      <c r="B4" s="9"/>
      <c r="C4" s="10" t="s">
        <v>8</v>
      </c>
      <c r="D4" s="19" t="s">
        <v>6</v>
      </c>
      <c r="E4" s="9"/>
      <c r="F4" s="9"/>
      <c r="G4" s="9"/>
      <c r="H4" s="9"/>
      <c r="I4" s="9"/>
    </row>
    <row r="5" spans="1:13" ht="6.75" customHeight="1" thickBot="1">
      <c r="B5" s="9"/>
      <c r="C5" s="9"/>
      <c r="D5" s="9"/>
      <c r="E5" s="9"/>
      <c r="F5" s="9"/>
      <c r="G5" s="9"/>
      <c r="H5" s="9"/>
      <c r="I5" s="9"/>
    </row>
    <row r="6" spans="1:13" ht="36" customHeight="1" thickBot="1">
      <c r="B6" s="11" t="s">
        <v>0</v>
      </c>
      <c r="C6" s="12" t="s">
        <v>1</v>
      </c>
      <c r="D6" s="12" t="s">
        <v>2</v>
      </c>
      <c r="E6" s="12" t="s">
        <v>3</v>
      </c>
      <c r="F6" s="12" t="s">
        <v>4</v>
      </c>
      <c r="G6" s="12" t="s">
        <v>5</v>
      </c>
      <c r="H6" s="11" t="s">
        <v>7</v>
      </c>
      <c r="I6" s="9"/>
      <c r="J6" s="36" t="s">
        <v>33</v>
      </c>
      <c r="K6" s="37">
        <f>SUM(F7:F149)</f>
        <v>600</v>
      </c>
      <c r="L6" s="50" t="s">
        <v>10</v>
      </c>
      <c r="M6" s="38">
        <f>SUM(G7:G149)</f>
        <v>3900</v>
      </c>
    </row>
    <row r="7" spans="1:13" ht="22.2" thickBot="1">
      <c r="A7">
        <v>1</v>
      </c>
      <c r="B7" s="13">
        <f>IFERROR(IF(D7=D4,1,""),"")</f>
        <v>1</v>
      </c>
      <c r="C7" s="14">
        <f>IFERROR(VLOOKUP(A7,تسجيل!$A$4:$H$11,3,0),"")</f>
        <v>43831</v>
      </c>
      <c r="D7" s="15" t="str">
        <f>IFERROR(VLOOKUP(A7,تسجيل!$A$4:$H$11,4,0),"")</f>
        <v>امازون</v>
      </c>
      <c r="E7" s="15">
        <f>IFERROR(VLOOKUP(A7,تسجيل!$A$4:$H$11,5,0),"")</f>
        <v>9</v>
      </c>
      <c r="F7" s="15">
        <f>IFERROR(VLOOKUP(A7,تسجيل!$A$4:$H$11,6,0),"")</f>
        <v>100</v>
      </c>
      <c r="G7" s="15">
        <f>IFERROR(VLOOKUP(A7,تسجيل!$A$4:$H$11,7,0),"")</f>
        <v>900</v>
      </c>
      <c r="H7" s="13">
        <f>IFERROR(VLOOKUP(A7,تسجيل!$A$4:$H$11,8,0),"")</f>
        <v>0</v>
      </c>
      <c r="I7" s="9"/>
      <c r="J7" s="39" t="s">
        <v>32</v>
      </c>
      <c r="K7" s="52">
        <f>M6/K6</f>
        <v>6.5</v>
      </c>
      <c r="L7" s="42" t="s">
        <v>36</v>
      </c>
      <c r="M7" s="40">
        <v>3</v>
      </c>
    </row>
    <row r="8" spans="1:13" ht="22.2" thickBot="1">
      <c r="A8">
        <v>2</v>
      </c>
      <c r="B8" s="16">
        <f>IF(D8=$D$4,B7+1,"")</f>
        <v>2</v>
      </c>
      <c r="C8" s="17">
        <f>IFERROR(VLOOKUP(A8,تسجيل!$A$4:$H$11,3,0),"")</f>
        <v>44242</v>
      </c>
      <c r="D8" s="18" t="str">
        <f>IFERROR(VLOOKUP(A8,تسجيل!$A$4:$H$11,4,0),"")</f>
        <v>امازون</v>
      </c>
      <c r="E8" s="18">
        <f>IFERROR(VLOOKUP(A8,تسجيل!$A$4:$H$11,5,0),"")</f>
        <v>8</v>
      </c>
      <c r="F8" s="18">
        <f>IFERROR(VLOOKUP(A8,تسجيل!$A$4:$H$11,6,0),"")</f>
        <v>100</v>
      </c>
      <c r="G8" s="18">
        <f>IFERROR(VLOOKUP(A8,تسجيل!$A$4:$H$11,7,0),"")</f>
        <v>800</v>
      </c>
      <c r="H8" s="16">
        <f>IFERROR(VLOOKUP(A8,تسجيل!$A$4:$H$11,8,0),"")</f>
        <v>0</v>
      </c>
      <c r="I8" s="9"/>
      <c r="J8" s="53" t="s">
        <v>37</v>
      </c>
      <c r="K8" s="55">
        <f xml:space="preserve">  ( (K6*K10) - ((K6*M7)-M6) ) / M7</f>
        <v>1500</v>
      </c>
      <c r="L8" s="56" t="s">
        <v>34</v>
      </c>
      <c r="M8" s="45">
        <f>M7*K8</f>
        <v>4500</v>
      </c>
    </row>
    <row r="9" spans="1:13" ht="22.2" thickBot="1">
      <c r="A9">
        <v>3</v>
      </c>
      <c r="B9" s="13">
        <f t="shared" ref="B9:B14" si="0">IF(D9=$D$4,B8+1,"")</f>
        <v>3</v>
      </c>
      <c r="C9" s="14">
        <f>IFERROR(VLOOKUP(A9,تسجيل!$A$4:$H$11,3,0),"")</f>
        <v>44623</v>
      </c>
      <c r="D9" s="15" t="str">
        <f>IFERROR(VLOOKUP(A9,تسجيل!$A$4:$H$11,4,0),"")</f>
        <v>امازون</v>
      </c>
      <c r="E9" s="15">
        <f>IFERROR(VLOOKUP(A9,تسجيل!$A$4:$H$11,5,0),"")</f>
        <v>8</v>
      </c>
      <c r="F9" s="15">
        <f>IFERROR(VLOOKUP(A9,تسجيل!$A$4:$H$11,6,0),"")</f>
        <v>100</v>
      </c>
      <c r="G9" s="15">
        <f>IFERROR(VLOOKUP(A9,تسجيل!$A$4:$H$11,7,0),"")</f>
        <v>800</v>
      </c>
      <c r="H9" s="13">
        <f>IFERROR(VLOOKUP(A9,تسجيل!$A$4:$H$11,8,0),"")</f>
        <v>0</v>
      </c>
      <c r="I9" s="9"/>
      <c r="J9" s="46" t="s">
        <v>35</v>
      </c>
      <c r="K9" s="54">
        <f>K6+K8</f>
        <v>2100</v>
      </c>
      <c r="L9" s="47" t="s">
        <v>38</v>
      </c>
      <c r="M9" s="38">
        <f>M6+M8</f>
        <v>8400</v>
      </c>
    </row>
    <row r="10" spans="1:13" ht="22.2" thickBot="1">
      <c r="A10">
        <v>4</v>
      </c>
      <c r="B10" s="16">
        <f t="shared" si="0"/>
        <v>4</v>
      </c>
      <c r="C10" s="17">
        <f>IFERROR(VLOOKUP(A10,تسجيل!$A$4:$H$11,3,0),"")</f>
        <v>44624</v>
      </c>
      <c r="D10" s="18" t="str">
        <f>IFERROR(VLOOKUP(A10,تسجيل!$A$4:$H$11,4,0),"")</f>
        <v>امازون</v>
      </c>
      <c r="E10" s="18">
        <f>IFERROR(VLOOKUP(A10,تسجيل!$A$4:$H$11,5,0),"")</f>
        <v>9</v>
      </c>
      <c r="F10" s="18">
        <f>IFERROR(VLOOKUP(A10,تسجيل!$A$4:$H$11,6,0),"")</f>
        <v>100</v>
      </c>
      <c r="G10" s="18">
        <f>IFERROR(VLOOKUP(A10,تسجيل!$A$4:$H$11,7,0),"")</f>
        <v>900</v>
      </c>
      <c r="H10" s="16">
        <f>IFERROR(VLOOKUP(A10,تسجيل!$A$4:$H$11,8,0),"")</f>
        <v>0</v>
      </c>
      <c r="I10" s="9"/>
      <c r="J10" s="48" t="s">
        <v>39</v>
      </c>
      <c r="K10" s="49">
        <v>4</v>
      </c>
      <c r="L10" s="41"/>
      <c r="M10" s="57"/>
    </row>
    <row r="11" spans="1:13" ht="22.2" thickBot="1">
      <c r="A11">
        <v>5</v>
      </c>
      <c r="B11" s="13">
        <f t="shared" si="0"/>
        <v>5</v>
      </c>
      <c r="C11" s="14">
        <f>IFERROR(VLOOKUP(A11,تسجيل!$A$4:$H$11,3,0),"")</f>
        <v>44625</v>
      </c>
      <c r="D11" s="15" t="str">
        <f>IFERROR(VLOOKUP(A11,تسجيل!$A$4:$H$11,4,0),"")</f>
        <v>امازون</v>
      </c>
      <c r="E11" s="15">
        <f>IFERROR(VLOOKUP(A11,تسجيل!$A$4:$H$11,5,0),"")</f>
        <v>4</v>
      </c>
      <c r="F11" s="15">
        <f>IFERROR(VLOOKUP(A11,تسجيل!$A$4:$H$11,6,0),"")</f>
        <v>100</v>
      </c>
      <c r="G11" s="15">
        <f>IFERROR(VLOOKUP(A11,تسجيل!$A$4:$H$11,7,0),"")</f>
        <v>400</v>
      </c>
      <c r="H11" s="13">
        <f>IFERROR(VLOOKUP(A11,تسجيل!$A$4:$H$11,8,0),"")</f>
        <v>0</v>
      </c>
      <c r="I11" s="9"/>
    </row>
    <row r="12" spans="1:13" ht="22.2" thickBot="1">
      <c r="A12">
        <v>6</v>
      </c>
      <c r="B12" s="16">
        <f t="shared" si="0"/>
        <v>6</v>
      </c>
      <c r="C12" s="17">
        <f>IFERROR(VLOOKUP(A12,تسجيل!$A$4:$H$11,3,0),"")</f>
        <v>44626</v>
      </c>
      <c r="D12" s="18" t="str">
        <f>IFERROR(VLOOKUP(A12,تسجيل!$A$4:$H$11,4,0),"")</f>
        <v>امازون</v>
      </c>
      <c r="E12" s="18">
        <f>IFERROR(VLOOKUP(A12,تسجيل!$A$4:$H$11,5,0),"")</f>
        <v>1</v>
      </c>
      <c r="F12" s="18">
        <f>IFERROR(VLOOKUP(A12,تسجيل!$A$4:$H$11,6,0),"")</f>
        <v>100</v>
      </c>
      <c r="G12" s="18">
        <f>IFERROR(VLOOKUP(A12,تسجيل!$A$4:$H$11,7,0),"")</f>
        <v>100</v>
      </c>
      <c r="H12" s="16">
        <f>IFERROR(VLOOKUP(A12,تسجيل!$A$4:$H$11,8,0),"")</f>
        <v>0</v>
      </c>
      <c r="I12" s="9"/>
      <c r="L12" s="58"/>
    </row>
    <row r="13" spans="1:13" ht="22.2" thickBot="1">
      <c r="A13">
        <v>7</v>
      </c>
      <c r="B13" s="13" t="str">
        <f t="shared" si="0"/>
        <v/>
      </c>
      <c r="C13" s="14" t="str">
        <f>IFERROR(VLOOKUP(A13,تسجيل!$A$4:$H$11,3,0),"")</f>
        <v/>
      </c>
      <c r="D13" s="15" t="str">
        <f>IFERROR(VLOOKUP(A13,تسجيل!$A$4:$H$11,4,0),"")</f>
        <v/>
      </c>
      <c r="E13" s="15" t="str">
        <f>IFERROR(VLOOKUP(A13,تسجيل!$A$4:$H$11,5,0),"")</f>
        <v/>
      </c>
      <c r="F13" s="15" t="str">
        <f>IFERROR(VLOOKUP(A13,تسجيل!$A$4:$H$11,6,0),"")</f>
        <v/>
      </c>
      <c r="G13" s="15" t="str">
        <f>IFERROR(VLOOKUP(A13,تسجيل!$A$4:$H$11,7,0),"")</f>
        <v/>
      </c>
      <c r="H13" s="13" t="str">
        <f>IFERROR(VLOOKUP(A13,تسجيل!$A$4:$H$11,8,0),"")</f>
        <v/>
      </c>
      <c r="I13" s="9"/>
    </row>
    <row r="14" spans="1:13" ht="22.2" thickBot="1">
      <c r="A14">
        <v>8</v>
      </c>
      <c r="B14" s="16" t="str">
        <f t="shared" si="0"/>
        <v/>
      </c>
      <c r="C14" s="17" t="str">
        <f>IFERROR(VLOOKUP(A14,تسجيل!$A$4:$H$11,3,0),"")</f>
        <v/>
      </c>
      <c r="D14" s="18" t="str">
        <f>IFERROR(VLOOKUP(A14,تسجيل!$A$4:$H$11,4,0),"")</f>
        <v/>
      </c>
      <c r="E14" s="18" t="str">
        <f>IFERROR(VLOOKUP(A14,تسجيل!$A$4:$H$11,5,0),"")</f>
        <v/>
      </c>
      <c r="F14" s="18" t="str">
        <f>IFERROR(VLOOKUP(A14,تسجيل!$A$4:$H$11,6,0),"")</f>
        <v/>
      </c>
      <c r="G14" s="18" t="str">
        <f>IFERROR(VLOOKUP(A14,تسجيل!$A$4:$H$11,7,0),"")</f>
        <v/>
      </c>
      <c r="H14" s="16" t="str">
        <f>IFERROR(VLOOKUP(A14,تسجيل!$A$4:$H$11,8,0),"")</f>
        <v/>
      </c>
      <c r="I14" s="9"/>
    </row>
    <row r="15" spans="1:13" ht="22.2" thickBot="1">
      <c r="A15">
        <v>9</v>
      </c>
      <c r="B15" s="13" t="str">
        <f t="shared" ref="B15:B78" si="1">IF(D15=$D$4,B14+1,"")</f>
        <v/>
      </c>
      <c r="C15" s="14" t="str">
        <f>IFERROR(VLOOKUP(A15,تسجيل!$A$4:$H$11,3,0),"")</f>
        <v/>
      </c>
      <c r="D15" s="15" t="str">
        <f>IFERROR(VLOOKUP(A15,تسجيل!$A$4:$H$11,4,0),"")</f>
        <v/>
      </c>
      <c r="E15" s="15" t="str">
        <f>IFERROR(VLOOKUP(A15,تسجيل!$A$4:$H$11,5,0),"")</f>
        <v/>
      </c>
      <c r="F15" s="15" t="str">
        <f>IFERROR(VLOOKUP(A15,تسجيل!$A$4:$H$11,6,0),"")</f>
        <v/>
      </c>
      <c r="G15" s="15" t="str">
        <f>IFERROR(VLOOKUP(A15,تسجيل!$A$4:$H$11,7,0),"")</f>
        <v/>
      </c>
      <c r="H15" s="13" t="str">
        <f>IFERROR(VLOOKUP(A15,تسجيل!$A$4:$H$11,8,0),"")</f>
        <v/>
      </c>
      <c r="I15" s="9"/>
      <c r="L15" s="51"/>
    </row>
    <row r="16" spans="1:13" ht="22.2" thickBot="1">
      <c r="A16">
        <v>10</v>
      </c>
      <c r="B16" s="16" t="str">
        <f t="shared" si="1"/>
        <v/>
      </c>
      <c r="C16" s="17" t="str">
        <f>IFERROR(VLOOKUP(A16,تسجيل!$A$4:$H$11,3,0),"")</f>
        <v/>
      </c>
      <c r="D16" s="18" t="str">
        <f>IFERROR(VLOOKUP(A16,تسجيل!$A$4:$H$11,4,0),"")</f>
        <v/>
      </c>
      <c r="E16" s="18" t="str">
        <f>IFERROR(VLOOKUP(A16,تسجيل!$A$4:$H$11,5,0),"")</f>
        <v/>
      </c>
      <c r="F16" s="18" t="str">
        <f>IFERROR(VLOOKUP(A16,تسجيل!$A$4:$H$11,6,0),"")</f>
        <v/>
      </c>
      <c r="G16" s="18" t="str">
        <f>IFERROR(VLOOKUP(A16,تسجيل!$A$4:$H$11,7,0),"")</f>
        <v/>
      </c>
      <c r="H16" s="16" t="str">
        <f>IFERROR(VLOOKUP(A16,تسجيل!$A$4:$H$11,8,0),"")</f>
        <v/>
      </c>
      <c r="I16" s="9"/>
      <c r="J16" s="43"/>
      <c r="K16" s="44"/>
    </row>
    <row r="17" spans="1:13" ht="22.2" thickBot="1">
      <c r="A17">
        <v>11</v>
      </c>
      <c r="B17" s="13" t="str">
        <f t="shared" si="1"/>
        <v/>
      </c>
      <c r="C17" s="14" t="str">
        <f>IFERROR(VLOOKUP(A17,تسجيل!$A$4:$H$11,3,0),"")</f>
        <v/>
      </c>
      <c r="D17" s="15" t="str">
        <f>IFERROR(VLOOKUP(A17,تسجيل!$A$4:$H$11,4,0),"")</f>
        <v/>
      </c>
      <c r="E17" s="15" t="str">
        <f>IFERROR(VLOOKUP(A17,تسجيل!$A$4:$H$11,5,0),"")</f>
        <v/>
      </c>
      <c r="F17" s="15" t="str">
        <f>IFERROR(VLOOKUP(A17,تسجيل!$A$4:$H$11,6,0),"")</f>
        <v/>
      </c>
      <c r="G17" s="15" t="str">
        <f>IFERROR(VLOOKUP(A17,تسجيل!$A$4:$H$11,7,0),"")</f>
        <v/>
      </c>
      <c r="H17" s="13" t="str">
        <f>IFERROR(VLOOKUP(A17,تسجيل!$A$4:$H$11,8,0),"")</f>
        <v/>
      </c>
      <c r="I17" s="9"/>
      <c r="K17" s="59" t="s">
        <v>40</v>
      </c>
      <c r="L17" s="59"/>
      <c r="M17" s="59"/>
    </row>
    <row r="18" spans="1:13" ht="22.2" thickBot="1">
      <c r="A18">
        <v>12</v>
      </c>
      <c r="B18" s="16" t="str">
        <f t="shared" si="1"/>
        <v/>
      </c>
      <c r="C18" s="17" t="str">
        <f>IFERROR(VLOOKUP(A18,تسجيل!$A$4:$H$11,3,0),"")</f>
        <v/>
      </c>
      <c r="D18" s="18" t="str">
        <f>IFERROR(VLOOKUP(A18,تسجيل!$A$4:$H$11,4,0),"")</f>
        <v/>
      </c>
      <c r="E18" s="18" t="str">
        <f>IFERROR(VLOOKUP(A18,تسجيل!$A$4:$H$11,5,0),"")</f>
        <v/>
      </c>
      <c r="F18" s="18" t="str">
        <f>IFERROR(VLOOKUP(A18,تسجيل!$A$4:$H$11,6,0),"")</f>
        <v/>
      </c>
      <c r="G18" s="18" t="str">
        <f>IFERROR(VLOOKUP(A18,تسجيل!$A$4:$H$11,7,0),"")</f>
        <v/>
      </c>
      <c r="H18" s="16" t="str">
        <f>IFERROR(VLOOKUP(A18,تسجيل!$A$4:$H$11,8,0),"")</f>
        <v/>
      </c>
      <c r="I18" s="9"/>
      <c r="K18" s="60"/>
      <c r="L18" s="60"/>
      <c r="M18" s="60"/>
    </row>
    <row r="19" spans="1:13" ht="22.2" thickBot="1">
      <c r="A19">
        <v>13</v>
      </c>
      <c r="B19" s="13" t="str">
        <f t="shared" si="1"/>
        <v/>
      </c>
      <c r="C19" s="14" t="str">
        <f>IFERROR(VLOOKUP(A19,تسجيل!$A$4:$H$11,3,0),"")</f>
        <v/>
      </c>
      <c r="D19" s="15" t="str">
        <f>IFERROR(VLOOKUP(A19,تسجيل!$A$4:$H$11,4,0),"")</f>
        <v/>
      </c>
      <c r="E19" s="15" t="str">
        <f>IFERROR(VLOOKUP(A19,تسجيل!$A$4:$H$11,5,0),"")</f>
        <v/>
      </c>
      <c r="F19" s="15" t="str">
        <f>IFERROR(VLOOKUP(A19,تسجيل!$A$4:$H$11,6,0),"")</f>
        <v/>
      </c>
      <c r="G19" s="15" t="str">
        <f>IFERROR(VLOOKUP(A19,تسجيل!$A$4:$H$11,7,0),"")</f>
        <v/>
      </c>
      <c r="H19" s="13" t="str">
        <f>IFERROR(VLOOKUP(A19,تسجيل!$A$4:$H$11,8,0),"")</f>
        <v/>
      </c>
      <c r="I19" s="9"/>
    </row>
    <row r="20" spans="1:13" ht="22.2" thickBot="1">
      <c r="A20">
        <v>14</v>
      </c>
      <c r="B20" s="16" t="str">
        <f t="shared" si="1"/>
        <v/>
      </c>
      <c r="C20" s="17" t="str">
        <f>IFERROR(VLOOKUP(A20,تسجيل!$A$4:$H$11,3,0),"")</f>
        <v/>
      </c>
      <c r="D20" s="18" t="str">
        <f>IFERROR(VLOOKUP(A20,تسجيل!$A$4:$H$11,4,0),"")</f>
        <v/>
      </c>
      <c r="E20" s="18" t="str">
        <f>IFERROR(VLOOKUP(A20,تسجيل!$A$4:$H$11,5,0),"")</f>
        <v/>
      </c>
      <c r="F20" s="18" t="str">
        <f>IFERROR(VLOOKUP(A20,تسجيل!$A$4:$H$11,6,0),"")</f>
        <v/>
      </c>
      <c r="G20" s="18" t="str">
        <f>IFERROR(VLOOKUP(A20,تسجيل!$A$4:$H$11,7,0),"")</f>
        <v/>
      </c>
      <c r="H20" s="16" t="str">
        <f>IFERROR(VLOOKUP(A20,تسجيل!$A$4:$H$11,8,0),"")</f>
        <v/>
      </c>
      <c r="I20" s="9"/>
    </row>
    <row r="21" spans="1:13" ht="22.2" thickBot="1">
      <c r="A21">
        <v>15</v>
      </c>
      <c r="B21" s="13" t="str">
        <f t="shared" si="1"/>
        <v/>
      </c>
      <c r="C21" s="14" t="str">
        <f>IFERROR(VLOOKUP(A21,تسجيل!$A$4:$H$11,3,0),"")</f>
        <v/>
      </c>
      <c r="D21" s="15" t="str">
        <f>IFERROR(VLOOKUP(A21,تسجيل!$A$4:$H$11,4,0),"")</f>
        <v/>
      </c>
      <c r="E21" s="15" t="str">
        <f>IFERROR(VLOOKUP(A21,تسجيل!$A$4:$H$11,5,0),"")</f>
        <v/>
      </c>
      <c r="F21" s="15" t="str">
        <f>IFERROR(VLOOKUP(A21,تسجيل!$A$4:$H$11,6,0),"")</f>
        <v/>
      </c>
      <c r="G21" s="15" t="str">
        <f>IFERROR(VLOOKUP(A21,تسجيل!$A$4:$H$11,7,0),"")</f>
        <v/>
      </c>
      <c r="H21" s="13" t="str">
        <f>IFERROR(VLOOKUP(A21,تسجيل!$A$4:$H$11,8,0),"")</f>
        <v/>
      </c>
      <c r="I21" s="9"/>
    </row>
    <row r="22" spans="1:13" ht="22.2" thickBot="1">
      <c r="A22">
        <v>16</v>
      </c>
      <c r="B22" s="16" t="str">
        <f t="shared" si="1"/>
        <v/>
      </c>
      <c r="C22" s="17" t="str">
        <f>IFERROR(VLOOKUP(A22,تسجيل!$A$4:$H$11,3,0),"")</f>
        <v/>
      </c>
      <c r="D22" s="18" t="str">
        <f>IFERROR(VLOOKUP(A22,تسجيل!$A$4:$H$11,4,0),"")</f>
        <v/>
      </c>
      <c r="E22" s="18" t="str">
        <f>IFERROR(VLOOKUP(A22,تسجيل!$A$4:$H$11,5,0),"")</f>
        <v/>
      </c>
      <c r="F22" s="18" t="str">
        <f>IFERROR(VLOOKUP(A22,تسجيل!$A$4:$H$11,6,0),"")</f>
        <v/>
      </c>
      <c r="G22" s="18" t="str">
        <f>IFERROR(VLOOKUP(A22,تسجيل!$A$4:$H$11,7,0),"")</f>
        <v/>
      </c>
      <c r="H22" s="16" t="str">
        <f>IFERROR(VLOOKUP(A22,تسجيل!$A$4:$H$11,8,0),"")</f>
        <v/>
      </c>
      <c r="I22" s="9"/>
    </row>
    <row r="23" spans="1:13" ht="22.2" thickBot="1">
      <c r="A23">
        <v>17</v>
      </c>
      <c r="B23" s="13" t="str">
        <f t="shared" si="1"/>
        <v/>
      </c>
      <c r="C23" s="14" t="str">
        <f>IFERROR(VLOOKUP(A23,تسجيل!$A$4:$H$11,3,0),"")</f>
        <v/>
      </c>
      <c r="D23" s="15" t="str">
        <f>IFERROR(VLOOKUP(A23,تسجيل!$A$4:$H$11,4,0),"")</f>
        <v/>
      </c>
      <c r="E23" s="15" t="str">
        <f>IFERROR(VLOOKUP(A23,تسجيل!$A$4:$H$11,5,0),"")</f>
        <v/>
      </c>
      <c r="F23" s="15" t="str">
        <f>IFERROR(VLOOKUP(A23,تسجيل!$A$4:$H$11,6,0),"")</f>
        <v/>
      </c>
      <c r="G23" s="15" t="str">
        <f>IFERROR(VLOOKUP(A23,تسجيل!$A$4:$H$11,7,0),"")</f>
        <v/>
      </c>
      <c r="H23" s="13" t="str">
        <f>IFERROR(VLOOKUP(A23,تسجيل!$A$4:$H$11,8,0),"")</f>
        <v/>
      </c>
      <c r="I23" s="9"/>
    </row>
    <row r="24" spans="1:13" ht="22.2" thickBot="1">
      <c r="A24">
        <v>18</v>
      </c>
      <c r="B24" s="16" t="str">
        <f t="shared" si="1"/>
        <v/>
      </c>
      <c r="C24" s="17" t="str">
        <f>IFERROR(VLOOKUP(A24,تسجيل!$A$4:$H$11,3,0),"")</f>
        <v/>
      </c>
      <c r="D24" s="18" t="str">
        <f>IFERROR(VLOOKUP(A24,تسجيل!$A$4:$H$11,4,0),"")</f>
        <v/>
      </c>
      <c r="E24" s="18" t="str">
        <f>IFERROR(VLOOKUP(A24,تسجيل!$A$4:$H$11,5,0),"")</f>
        <v/>
      </c>
      <c r="F24" s="18" t="str">
        <f>IFERROR(VLOOKUP(A24,تسجيل!$A$4:$H$11,6,0),"")</f>
        <v/>
      </c>
      <c r="G24" s="18" t="str">
        <f>IFERROR(VLOOKUP(A24,تسجيل!$A$4:$H$11,7,0),"")</f>
        <v/>
      </c>
      <c r="H24" s="16" t="str">
        <f>IFERROR(VLOOKUP(A24,تسجيل!$A$4:$H$11,8,0),"")</f>
        <v/>
      </c>
      <c r="I24" s="9"/>
    </row>
    <row r="25" spans="1:13" ht="22.2" thickBot="1">
      <c r="A25">
        <v>19</v>
      </c>
      <c r="B25" s="13" t="str">
        <f t="shared" si="1"/>
        <v/>
      </c>
      <c r="C25" s="14" t="str">
        <f>IFERROR(VLOOKUP(A25,تسجيل!$A$4:$H$11,3,0),"")</f>
        <v/>
      </c>
      <c r="D25" s="15" t="str">
        <f>IFERROR(VLOOKUP(A25,تسجيل!$A$4:$H$11,4,0),"")</f>
        <v/>
      </c>
      <c r="E25" s="15" t="str">
        <f>IFERROR(VLOOKUP(A25,تسجيل!$A$4:$H$11,5,0),"")</f>
        <v/>
      </c>
      <c r="F25" s="15" t="str">
        <f>IFERROR(VLOOKUP(A25,تسجيل!$A$4:$H$11,6,0),"")</f>
        <v/>
      </c>
      <c r="G25" s="15" t="str">
        <f>IFERROR(VLOOKUP(A25,تسجيل!$A$4:$H$11,7,0),"")</f>
        <v/>
      </c>
      <c r="H25" s="13" t="str">
        <f>IFERROR(VLOOKUP(A25,تسجيل!$A$4:$H$11,8,0),"")</f>
        <v/>
      </c>
      <c r="I25" s="9"/>
    </row>
    <row r="26" spans="1:13" ht="22.2" thickBot="1">
      <c r="A26">
        <v>20</v>
      </c>
      <c r="B26" s="16" t="str">
        <f t="shared" si="1"/>
        <v/>
      </c>
      <c r="C26" s="17" t="str">
        <f>IFERROR(VLOOKUP(A26,تسجيل!$A$4:$H$11,3,0),"")</f>
        <v/>
      </c>
      <c r="D26" s="18" t="str">
        <f>IFERROR(VLOOKUP(A26,تسجيل!$A$4:$H$11,4,0),"")</f>
        <v/>
      </c>
      <c r="E26" s="18" t="str">
        <f>IFERROR(VLOOKUP(A26,تسجيل!$A$4:$H$11,5,0),"")</f>
        <v/>
      </c>
      <c r="F26" s="18" t="str">
        <f>IFERROR(VLOOKUP(A26,تسجيل!$A$4:$H$11,6,0),"")</f>
        <v/>
      </c>
      <c r="G26" s="18" t="str">
        <f>IFERROR(VLOOKUP(A26,تسجيل!$A$4:$H$11,7,0),"")</f>
        <v/>
      </c>
      <c r="H26" s="16" t="str">
        <f>IFERROR(VLOOKUP(A26,تسجيل!$A$4:$H$11,8,0),"")</f>
        <v/>
      </c>
      <c r="I26" s="9"/>
    </row>
    <row r="27" spans="1:13" ht="22.2" thickBot="1">
      <c r="A27">
        <v>21</v>
      </c>
      <c r="B27" s="13" t="str">
        <f t="shared" si="1"/>
        <v/>
      </c>
      <c r="C27" s="14" t="str">
        <f>IFERROR(VLOOKUP(A27,تسجيل!$A$4:$H$11,3,0),"")</f>
        <v/>
      </c>
      <c r="D27" s="15" t="str">
        <f>IFERROR(VLOOKUP(A27,تسجيل!$A$4:$H$11,4,0),"")</f>
        <v/>
      </c>
      <c r="E27" s="15" t="str">
        <f>IFERROR(VLOOKUP(A27,تسجيل!$A$4:$H$11,5,0),"")</f>
        <v/>
      </c>
      <c r="F27" s="15" t="str">
        <f>IFERROR(VLOOKUP(A27,تسجيل!$A$4:$H$11,6,0),"")</f>
        <v/>
      </c>
      <c r="G27" s="15" t="str">
        <f>IFERROR(VLOOKUP(A27,تسجيل!$A$4:$H$11,7,0),"")</f>
        <v/>
      </c>
      <c r="H27" s="13" t="str">
        <f>IFERROR(VLOOKUP(A27,تسجيل!$A$4:$H$11,8,0),"")</f>
        <v/>
      </c>
      <c r="I27" s="9"/>
    </row>
    <row r="28" spans="1:13" ht="22.2" thickBot="1">
      <c r="A28">
        <v>22</v>
      </c>
      <c r="B28" s="16" t="str">
        <f t="shared" si="1"/>
        <v/>
      </c>
      <c r="C28" s="17" t="str">
        <f>IFERROR(VLOOKUP(A28,تسجيل!$A$4:$H$11,3,0),"")</f>
        <v/>
      </c>
      <c r="D28" s="18" t="str">
        <f>IFERROR(VLOOKUP(A28,تسجيل!$A$4:$H$11,4,0),"")</f>
        <v/>
      </c>
      <c r="E28" s="18" t="str">
        <f>IFERROR(VLOOKUP(A28,تسجيل!$A$4:$H$11,5,0),"")</f>
        <v/>
      </c>
      <c r="F28" s="18" t="str">
        <f>IFERROR(VLOOKUP(A28,تسجيل!$A$4:$H$11,6,0),"")</f>
        <v/>
      </c>
      <c r="G28" s="18" t="str">
        <f>IFERROR(VLOOKUP(A28,تسجيل!$A$4:$H$11,7,0),"")</f>
        <v/>
      </c>
      <c r="H28" s="16" t="str">
        <f>IFERROR(VLOOKUP(A28,تسجيل!$A$4:$H$11,8,0),"")</f>
        <v/>
      </c>
      <c r="I28" s="9"/>
    </row>
    <row r="29" spans="1:13" ht="22.2" thickBot="1">
      <c r="A29">
        <v>23</v>
      </c>
      <c r="B29" s="13" t="str">
        <f t="shared" si="1"/>
        <v/>
      </c>
      <c r="C29" s="14" t="str">
        <f>IFERROR(VLOOKUP(A29,تسجيل!$A$4:$H$11,3,0),"")</f>
        <v/>
      </c>
      <c r="D29" s="15" t="str">
        <f>IFERROR(VLOOKUP(A29,تسجيل!$A$4:$H$11,4,0),"")</f>
        <v/>
      </c>
      <c r="E29" s="15" t="str">
        <f>IFERROR(VLOOKUP(A29,تسجيل!$A$4:$H$11,5,0),"")</f>
        <v/>
      </c>
      <c r="F29" s="15" t="str">
        <f>IFERROR(VLOOKUP(A29,تسجيل!$A$4:$H$11,6,0),"")</f>
        <v/>
      </c>
      <c r="G29" s="15" t="str">
        <f>IFERROR(VLOOKUP(A29,تسجيل!$A$4:$H$11,7,0),"")</f>
        <v/>
      </c>
      <c r="H29" s="13" t="str">
        <f>IFERROR(VLOOKUP(A29,تسجيل!$A$4:$H$11,8,0),"")</f>
        <v/>
      </c>
      <c r="I29" s="9"/>
    </row>
    <row r="30" spans="1:13" ht="22.2" thickBot="1">
      <c r="A30">
        <v>24</v>
      </c>
      <c r="B30" s="16" t="str">
        <f t="shared" si="1"/>
        <v/>
      </c>
      <c r="C30" s="17" t="str">
        <f>IFERROR(VLOOKUP(A30,تسجيل!$A$4:$H$11,3,0),"")</f>
        <v/>
      </c>
      <c r="D30" s="18" t="str">
        <f>IFERROR(VLOOKUP(A30,تسجيل!$A$4:$H$11,4,0),"")</f>
        <v/>
      </c>
      <c r="E30" s="18" t="str">
        <f>IFERROR(VLOOKUP(A30,تسجيل!$A$4:$H$11,5,0),"")</f>
        <v/>
      </c>
      <c r="F30" s="18" t="str">
        <f>IFERROR(VLOOKUP(A30,تسجيل!$A$4:$H$11,6,0),"")</f>
        <v/>
      </c>
      <c r="G30" s="18" t="str">
        <f>IFERROR(VLOOKUP(A30,تسجيل!$A$4:$H$11,7,0),"")</f>
        <v/>
      </c>
      <c r="H30" s="16" t="str">
        <f>IFERROR(VLOOKUP(A30,تسجيل!$A$4:$H$11,8,0),"")</f>
        <v/>
      </c>
      <c r="I30" s="9"/>
    </row>
    <row r="31" spans="1:13" ht="22.2" thickBot="1">
      <c r="A31">
        <v>25</v>
      </c>
      <c r="B31" s="13" t="str">
        <f t="shared" si="1"/>
        <v/>
      </c>
      <c r="C31" s="14" t="str">
        <f>IFERROR(VLOOKUP(A31,تسجيل!$A$4:$H$11,3,0),"")</f>
        <v/>
      </c>
      <c r="D31" s="15" t="str">
        <f>IFERROR(VLOOKUP(A31,تسجيل!$A$4:$H$11,4,0),"")</f>
        <v/>
      </c>
      <c r="E31" s="15" t="str">
        <f>IFERROR(VLOOKUP(A31,تسجيل!$A$4:$H$11,5,0),"")</f>
        <v/>
      </c>
      <c r="F31" s="15" t="str">
        <f>IFERROR(VLOOKUP(A31,تسجيل!$A$4:$H$11,6,0),"")</f>
        <v/>
      </c>
      <c r="G31" s="15" t="str">
        <f>IFERROR(VLOOKUP(A31,تسجيل!$A$4:$H$11,7,0),"")</f>
        <v/>
      </c>
      <c r="H31" s="13" t="str">
        <f>IFERROR(VLOOKUP(A31,تسجيل!$A$4:$H$11,8,0),"")</f>
        <v/>
      </c>
      <c r="I31" s="9"/>
    </row>
    <row r="32" spans="1:13" ht="22.2" thickBot="1">
      <c r="A32">
        <v>26</v>
      </c>
      <c r="B32" s="16" t="str">
        <f t="shared" si="1"/>
        <v/>
      </c>
      <c r="C32" s="17" t="str">
        <f>IFERROR(VLOOKUP(A32,تسجيل!$A$4:$H$11,3,0),"")</f>
        <v/>
      </c>
      <c r="D32" s="18" t="str">
        <f>IFERROR(VLOOKUP(A32,تسجيل!$A$4:$H$11,4,0),"")</f>
        <v/>
      </c>
      <c r="E32" s="18" t="str">
        <f>IFERROR(VLOOKUP(A32,تسجيل!$A$4:$H$11,5,0),"")</f>
        <v/>
      </c>
      <c r="F32" s="18" t="str">
        <f>IFERROR(VLOOKUP(A32,تسجيل!$A$4:$H$11,6,0),"")</f>
        <v/>
      </c>
      <c r="G32" s="18" t="str">
        <f>IFERROR(VLOOKUP(A32,تسجيل!$A$4:$H$11,7,0),"")</f>
        <v/>
      </c>
      <c r="H32" s="16" t="str">
        <f>IFERROR(VLOOKUP(A32,تسجيل!$A$4:$H$11,8,0),"")</f>
        <v/>
      </c>
      <c r="I32" s="9"/>
    </row>
    <row r="33" spans="1:12" ht="22.2" thickBot="1">
      <c r="A33">
        <v>27</v>
      </c>
      <c r="B33" s="13" t="str">
        <f t="shared" si="1"/>
        <v/>
      </c>
      <c r="C33" s="14" t="str">
        <f>IFERROR(VLOOKUP(A33,تسجيل!$A$4:$H$11,3,0),"")</f>
        <v/>
      </c>
      <c r="D33" s="15" t="str">
        <f>IFERROR(VLOOKUP(A33,تسجيل!$A$4:$H$11,4,0),"")</f>
        <v/>
      </c>
      <c r="E33" s="15" t="str">
        <f>IFERROR(VLOOKUP(A33,تسجيل!$A$4:$H$11,5,0),"")</f>
        <v/>
      </c>
      <c r="F33" s="15" t="str">
        <f>IFERROR(VLOOKUP(A33,تسجيل!$A$4:$H$11,6,0),"")</f>
        <v/>
      </c>
      <c r="G33" s="15" t="str">
        <f>IFERROR(VLOOKUP(A33,تسجيل!$A$4:$H$11,7,0),"")</f>
        <v/>
      </c>
      <c r="H33" s="13" t="str">
        <f>IFERROR(VLOOKUP(A33,تسجيل!$A$4:$H$11,8,0),"")</f>
        <v/>
      </c>
      <c r="I33" s="9"/>
      <c r="J33" s="22"/>
      <c r="K33" s="22"/>
      <c r="L33" s="22"/>
    </row>
    <row r="34" spans="1:12" ht="22.2" thickBot="1">
      <c r="A34">
        <v>28</v>
      </c>
      <c r="B34" s="16" t="str">
        <f t="shared" si="1"/>
        <v/>
      </c>
      <c r="C34" s="17" t="str">
        <f>IFERROR(VLOOKUP(A34,تسجيل!$A$4:$H$11,3,0),"")</f>
        <v/>
      </c>
      <c r="D34" s="18" t="str">
        <f>IFERROR(VLOOKUP(A34,تسجيل!$A$4:$H$11,4,0),"")</f>
        <v/>
      </c>
      <c r="E34" s="18" t="str">
        <f>IFERROR(VLOOKUP(A34,تسجيل!$A$4:$H$11,5,0),"")</f>
        <v/>
      </c>
      <c r="F34" s="18" t="str">
        <f>IFERROR(VLOOKUP(A34,تسجيل!$A$4:$H$11,6,0),"")</f>
        <v/>
      </c>
      <c r="G34" s="18" t="str">
        <f>IFERROR(VLOOKUP(A34,تسجيل!$A$4:$H$11,7,0),"")</f>
        <v/>
      </c>
      <c r="H34" s="16" t="str">
        <f>IFERROR(VLOOKUP(A34,تسجيل!$A$4:$H$11,8,0),"")</f>
        <v/>
      </c>
      <c r="I34" s="9"/>
    </row>
    <row r="35" spans="1:12" ht="22.2" thickBot="1">
      <c r="A35">
        <v>29</v>
      </c>
      <c r="B35" s="13" t="str">
        <f t="shared" si="1"/>
        <v/>
      </c>
      <c r="C35" s="14" t="str">
        <f>IFERROR(VLOOKUP(A35,تسجيل!$A$4:$H$11,3,0),"")</f>
        <v/>
      </c>
      <c r="D35" s="15" t="str">
        <f>IFERROR(VLOOKUP(A35,تسجيل!$A$4:$H$11,4,0),"")</f>
        <v/>
      </c>
      <c r="E35" s="15" t="str">
        <f>IFERROR(VLOOKUP(A35,تسجيل!$A$4:$H$11,5,0),"")</f>
        <v/>
      </c>
      <c r="F35" s="15" t="str">
        <f>IFERROR(VLOOKUP(A35,تسجيل!$A$4:$H$11,6,0),"")</f>
        <v/>
      </c>
      <c r="G35" s="15" t="str">
        <f>IFERROR(VLOOKUP(A35,تسجيل!$A$4:$H$11,7,0),"")</f>
        <v/>
      </c>
      <c r="H35" s="13" t="str">
        <f>IFERROR(VLOOKUP(A35,تسجيل!$A$4:$H$11,8,0),"")</f>
        <v/>
      </c>
      <c r="I35" s="9"/>
    </row>
    <row r="36" spans="1:12" ht="22.2" thickBot="1">
      <c r="A36">
        <v>30</v>
      </c>
      <c r="B36" s="16" t="str">
        <f t="shared" si="1"/>
        <v/>
      </c>
      <c r="C36" s="17" t="str">
        <f>IFERROR(VLOOKUP(A36,تسجيل!$A$4:$H$11,3,0),"")</f>
        <v/>
      </c>
      <c r="D36" s="18" t="str">
        <f>IFERROR(VLOOKUP(A36,تسجيل!$A$4:$H$11,4,0),"")</f>
        <v/>
      </c>
      <c r="E36" s="18" t="str">
        <f>IFERROR(VLOOKUP(A36,تسجيل!$A$4:$H$11,5,0),"")</f>
        <v/>
      </c>
      <c r="F36" s="18" t="str">
        <f>IFERROR(VLOOKUP(A36,تسجيل!$A$4:$H$11,6,0),"")</f>
        <v/>
      </c>
      <c r="G36" s="18" t="str">
        <f>IFERROR(VLOOKUP(A36,تسجيل!$A$4:$H$11,7,0),"")</f>
        <v/>
      </c>
      <c r="H36" s="16" t="str">
        <f>IFERROR(VLOOKUP(A36,تسجيل!$A$4:$H$11,8,0),"")</f>
        <v/>
      </c>
      <c r="I36" s="9"/>
    </row>
    <row r="37" spans="1:12" ht="22.2" thickBot="1">
      <c r="A37">
        <v>31</v>
      </c>
      <c r="B37" s="13" t="str">
        <f t="shared" si="1"/>
        <v/>
      </c>
      <c r="C37" s="14" t="str">
        <f>IFERROR(VLOOKUP(A37,تسجيل!$A$4:$H$11,3,0),"")</f>
        <v/>
      </c>
      <c r="D37" s="15" t="str">
        <f>IFERROR(VLOOKUP(A37,تسجيل!$A$4:$H$11,4,0),"")</f>
        <v/>
      </c>
      <c r="E37" s="15" t="str">
        <f>IFERROR(VLOOKUP(A37,تسجيل!$A$4:$H$11,5,0),"")</f>
        <v/>
      </c>
      <c r="F37" s="15" t="str">
        <f>IFERROR(VLOOKUP(A37,تسجيل!$A$4:$H$11,6,0),"")</f>
        <v/>
      </c>
      <c r="G37" s="15" t="str">
        <f>IFERROR(VLOOKUP(A37,تسجيل!$A$4:$H$11,7,0),"")</f>
        <v/>
      </c>
      <c r="H37" s="13" t="str">
        <f>IFERROR(VLOOKUP(A37,تسجيل!$A$4:$H$11,8,0),"")</f>
        <v/>
      </c>
      <c r="I37" s="9"/>
    </row>
    <row r="38" spans="1:12" ht="22.2" thickBot="1">
      <c r="A38">
        <v>32</v>
      </c>
      <c r="B38" s="16" t="str">
        <f t="shared" si="1"/>
        <v/>
      </c>
      <c r="C38" s="17" t="str">
        <f>IFERROR(VLOOKUP(A38,تسجيل!$A$4:$H$11,3,0),"")</f>
        <v/>
      </c>
      <c r="D38" s="18" t="str">
        <f>IFERROR(VLOOKUP(A38,تسجيل!$A$4:$H$11,4,0),"")</f>
        <v/>
      </c>
      <c r="E38" s="18" t="str">
        <f>IFERROR(VLOOKUP(A38,تسجيل!$A$4:$H$11,5,0),"")</f>
        <v/>
      </c>
      <c r="F38" s="18" t="str">
        <f>IFERROR(VLOOKUP(A38,تسجيل!$A$4:$H$11,6,0),"")</f>
        <v/>
      </c>
      <c r="G38" s="18" t="str">
        <f>IFERROR(VLOOKUP(A38,تسجيل!$A$4:$H$11,7,0),"")</f>
        <v/>
      </c>
      <c r="H38" s="16" t="str">
        <f>IFERROR(VLOOKUP(A38,تسجيل!$A$4:$H$11,8,0),"")</f>
        <v/>
      </c>
      <c r="I38" s="9"/>
    </row>
    <row r="39" spans="1:12" ht="22.2" thickBot="1">
      <c r="A39">
        <v>33</v>
      </c>
      <c r="B39" s="13" t="str">
        <f t="shared" si="1"/>
        <v/>
      </c>
      <c r="C39" s="14" t="str">
        <f>IFERROR(VLOOKUP(A39,تسجيل!$A$4:$H$11,3,0),"")</f>
        <v/>
      </c>
      <c r="D39" s="15" t="str">
        <f>IFERROR(VLOOKUP(A39,تسجيل!$A$4:$H$11,4,0),"")</f>
        <v/>
      </c>
      <c r="E39" s="15" t="str">
        <f>IFERROR(VLOOKUP(A39,تسجيل!$A$4:$H$11,5,0),"")</f>
        <v/>
      </c>
      <c r="F39" s="15" t="str">
        <f>IFERROR(VLOOKUP(A39,تسجيل!$A$4:$H$11,6,0),"")</f>
        <v/>
      </c>
      <c r="G39" s="15" t="str">
        <f>IFERROR(VLOOKUP(A39,تسجيل!$A$4:$H$11,7,0),"")</f>
        <v/>
      </c>
      <c r="H39" s="13" t="str">
        <f>IFERROR(VLOOKUP(A39,تسجيل!$A$4:$H$11,8,0),"")</f>
        <v/>
      </c>
      <c r="I39" s="9"/>
    </row>
    <row r="40" spans="1:12" ht="22.2" thickBot="1">
      <c r="A40">
        <v>34</v>
      </c>
      <c r="B40" s="16" t="str">
        <f t="shared" si="1"/>
        <v/>
      </c>
      <c r="C40" s="17" t="str">
        <f>IFERROR(VLOOKUP(A40,تسجيل!$A$4:$H$11,3,0),"")</f>
        <v/>
      </c>
      <c r="D40" s="18" t="str">
        <f>IFERROR(VLOOKUP(A40,تسجيل!$A$4:$H$11,4,0),"")</f>
        <v/>
      </c>
      <c r="E40" s="18" t="str">
        <f>IFERROR(VLOOKUP(A40,تسجيل!$A$4:$H$11,5,0),"")</f>
        <v/>
      </c>
      <c r="F40" s="18" t="str">
        <f>IFERROR(VLOOKUP(A40,تسجيل!$A$4:$H$11,6,0),"")</f>
        <v/>
      </c>
      <c r="G40" s="18" t="str">
        <f>IFERROR(VLOOKUP(A40,تسجيل!$A$4:$H$11,7,0),"")</f>
        <v/>
      </c>
      <c r="H40" s="16" t="str">
        <f>IFERROR(VLOOKUP(A40,تسجيل!$A$4:$H$11,8,0),"")</f>
        <v/>
      </c>
      <c r="I40" s="9"/>
    </row>
    <row r="41" spans="1:12" ht="22.2" thickBot="1">
      <c r="A41">
        <v>35</v>
      </c>
      <c r="B41" s="13" t="str">
        <f t="shared" si="1"/>
        <v/>
      </c>
      <c r="C41" s="14" t="str">
        <f>IFERROR(VLOOKUP(A41,تسجيل!$A$4:$H$11,3,0),"")</f>
        <v/>
      </c>
      <c r="D41" s="15" t="str">
        <f>IFERROR(VLOOKUP(A41,تسجيل!$A$4:$H$11,4,0),"")</f>
        <v/>
      </c>
      <c r="E41" s="15" t="str">
        <f>IFERROR(VLOOKUP(A41,تسجيل!$A$4:$H$11,5,0),"")</f>
        <v/>
      </c>
      <c r="F41" s="15" t="str">
        <f>IFERROR(VLOOKUP(A41,تسجيل!$A$4:$H$11,6,0),"")</f>
        <v/>
      </c>
      <c r="G41" s="15" t="str">
        <f>IFERROR(VLOOKUP(A41,تسجيل!$A$4:$H$11,7,0),"")</f>
        <v/>
      </c>
      <c r="H41" s="13" t="str">
        <f>IFERROR(VLOOKUP(A41,تسجيل!$A$4:$H$11,8,0),"")</f>
        <v/>
      </c>
      <c r="I41" s="9"/>
    </row>
    <row r="42" spans="1:12" ht="22.2" thickBot="1">
      <c r="A42">
        <v>36</v>
      </c>
      <c r="B42" s="16" t="str">
        <f t="shared" si="1"/>
        <v/>
      </c>
      <c r="C42" s="17" t="str">
        <f>IFERROR(VLOOKUP(A42,تسجيل!$A$4:$H$11,3,0),"")</f>
        <v/>
      </c>
      <c r="D42" s="18" t="str">
        <f>IFERROR(VLOOKUP(A42,تسجيل!$A$4:$H$11,4,0),"")</f>
        <v/>
      </c>
      <c r="E42" s="18" t="str">
        <f>IFERROR(VLOOKUP(A42,تسجيل!$A$4:$H$11,5,0),"")</f>
        <v/>
      </c>
      <c r="F42" s="18" t="str">
        <f>IFERROR(VLOOKUP(A42,تسجيل!$A$4:$H$11,6,0),"")</f>
        <v/>
      </c>
      <c r="G42" s="18" t="str">
        <f>IFERROR(VLOOKUP(A42,تسجيل!$A$4:$H$11,7,0),"")</f>
        <v/>
      </c>
      <c r="H42" s="16" t="str">
        <f>IFERROR(VLOOKUP(A42,تسجيل!$A$4:$H$11,8,0),"")</f>
        <v/>
      </c>
      <c r="I42" s="9"/>
    </row>
    <row r="43" spans="1:12" ht="22.2" thickBot="1">
      <c r="A43">
        <v>37</v>
      </c>
      <c r="B43" s="13" t="str">
        <f t="shared" si="1"/>
        <v/>
      </c>
      <c r="C43" s="14" t="str">
        <f>IFERROR(VLOOKUP(A43,تسجيل!$A$4:$H$11,3,0),"")</f>
        <v/>
      </c>
      <c r="D43" s="15" t="str">
        <f>IFERROR(VLOOKUP(A43,تسجيل!$A$4:$H$11,4,0),"")</f>
        <v/>
      </c>
      <c r="E43" s="15" t="str">
        <f>IFERROR(VLOOKUP(A43,تسجيل!$A$4:$H$11,5,0),"")</f>
        <v/>
      </c>
      <c r="F43" s="15" t="str">
        <f>IFERROR(VLOOKUP(A43,تسجيل!$A$4:$H$11,6,0),"")</f>
        <v/>
      </c>
      <c r="G43" s="15" t="str">
        <f>IFERROR(VLOOKUP(A43,تسجيل!$A$4:$H$11,7,0),"")</f>
        <v/>
      </c>
      <c r="H43" s="13" t="str">
        <f>IFERROR(VLOOKUP(A43,تسجيل!$A$4:$H$11,8,0),"")</f>
        <v/>
      </c>
      <c r="I43" s="9"/>
    </row>
    <row r="44" spans="1:12" ht="22.2" thickBot="1">
      <c r="A44">
        <v>38</v>
      </c>
      <c r="B44" s="16" t="str">
        <f t="shared" si="1"/>
        <v/>
      </c>
      <c r="C44" s="17" t="str">
        <f>IFERROR(VLOOKUP(A44,تسجيل!$A$4:$H$11,3,0),"")</f>
        <v/>
      </c>
      <c r="D44" s="18" t="str">
        <f>IFERROR(VLOOKUP(A44,تسجيل!$A$4:$H$11,4,0),"")</f>
        <v/>
      </c>
      <c r="E44" s="18" t="str">
        <f>IFERROR(VLOOKUP(A44,تسجيل!$A$4:$H$11,5,0),"")</f>
        <v/>
      </c>
      <c r="F44" s="18" t="str">
        <f>IFERROR(VLOOKUP(A44,تسجيل!$A$4:$H$11,6,0),"")</f>
        <v/>
      </c>
      <c r="G44" s="18" t="str">
        <f>IFERROR(VLOOKUP(A44,تسجيل!$A$4:$H$11,7,0),"")</f>
        <v/>
      </c>
      <c r="H44" s="16" t="str">
        <f>IFERROR(VLOOKUP(A44,تسجيل!$A$4:$H$11,8,0),"")</f>
        <v/>
      </c>
      <c r="I44" s="9"/>
    </row>
    <row r="45" spans="1:12" ht="22.2" thickBot="1">
      <c r="A45">
        <v>39</v>
      </c>
      <c r="B45" s="13" t="str">
        <f t="shared" si="1"/>
        <v/>
      </c>
      <c r="C45" s="14" t="str">
        <f>IFERROR(VLOOKUP(A45,تسجيل!$A$4:$H$11,3,0),"")</f>
        <v/>
      </c>
      <c r="D45" s="15" t="str">
        <f>IFERROR(VLOOKUP(A45,تسجيل!$A$4:$H$11,4,0),"")</f>
        <v/>
      </c>
      <c r="E45" s="15" t="str">
        <f>IFERROR(VLOOKUP(A45,تسجيل!$A$4:$H$11,5,0),"")</f>
        <v/>
      </c>
      <c r="F45" s="15" t="str">
        <f>IFERROR(VLOOKUP(A45,تسجيل!$A$4:$H$11,6,0),"")</f>
        <v/>
      </c>
      <c r="G45" s="15" t="str">
        <f>IFERROR(VLOOKUP(A45,تسجيل!$A$4:$H$11,7,0),"")</f>
        <v/>
      </c>
      <c r="H45" s="13" t="str">
        <f>IFERROR(VLOOKUP(A45,تسجيل!$A$4:$H$11,8,0),"")</f>
        <v/>
      </c>
      <c r="I45" s="9"/>
    </row>
    <row r="46" spans="1:12" ht="22.2" thickBot="1">
      <c r="A46">
        <v>40</v>
      </c>
      <c r="B46" s="16" t="str">
        <f t="shared" si="1"/>
        <v/>
      </c>
      <c r="C46" s="17" t="str">
        <f>IFERROR(VLOOKUP(A46,تسجيل!$A$4:$H$11,3,0),"")</f>
        <v/>
      </c>
      <c r="D46" s="18" t="str">
        <f>IFERROR(VLOOKUP(A46,تسجيل!$A$4:$H$11,4,0),"")</f>
        <v/>
      </c>
      <c r="E46" s="18" t="str">
        <f>IFERROR(VLOOKUP(A46,تسجيل!$A$4:$H$11,5,0),"")</f>
        <v/>
      </c>
      <c r="F46" s="18" t="str">
        <f>IFERROR(VLOOKUP(A46,تسجيل!$A$4:$H$11,6,0),"")</f>
        <v/>
      </c>
      <c r="G46" s="18" t="str">
        <f>IFERROR(VLOOKUP(A46,تسجيل!$A$4:$H$11,7,0),"")</f>
        <v/>
      </c>
      <c r="H46" s="16" t="str">
        <f>IFERROR(VLOOKUP(A46,تسجيل!$A$4:$H$11,8,0),"")</f>
        <v/>
      </c>
      <c r="I46" s="9"/>
    </row>
    <row r="47" spans="1:12" ht="22.2" thickBot="1">
      <c r="A47">
        <v>41</v>
      </c>
      <c r="B47" s="13" t="str">
        <f t="shared" si="1"/>
        <v/>
      </c>
      <c r="C47" s="14" t="str">
        <f>IFERROR(VLOOKUP(A47,تسجيل!$A$4:$H$11,3,0),"")</f>
        <v/>
      </c>
      <c r="D47" s="15" t="str">
        <f>IFERROR(VLOOKUP(A47,تسجيل!$A$4:$H$11,4,0),"")</f>
        <v/>
      </c>
      <c r="E47" s="15" t="str">
        <f>IFERROR(VLOOKUP(A47,تسجيل!$A$4:$H$11,5,0),"")</f>
        <v/>
      </c>
      <c r="F47" s="15" t="str">
        <f>IFERROR(VLOOKUP(A47,تسجيل!$A$4:$H$11,6,0),"")</f>
        <v/>
      </c>
      <c r="G47" s="15" t="str">
        <f>IFERROR(VLOOKUP(A47,تسجيل!$A$4:$H$11,7,0),"")</f>
        <v/>
      </c>
      <c r="H47" s="13" t="str">
        <f>IFERROR(VLOOKUP(A47,تسجيل!$A$4:$H$11,8,0),"")</f>
        <v/>
      </c>
      <c r="I47" s="9"/>
    </row>
    <row r="48" spans="1:12" ht="22.2" thickBot="1">
      <c r="A48">
        <v>42</v>
      </c>
      <c r="B48" s="16" t="str">
        <f t="shared" si="1"/>
        <v/>
      </c>
      <c r="C48" s="17" t="str">
        <f>IFERROR(VLOOKUP(A48,تسجيل!$A$4:$H$11,3,0),"")</f>
        <v/>
      </c>
      <c r="D48" s="18" t="str">
        <f>IFERROR(VLOOKUP(A48,تسجيل!$A$4:$H$11,4,0),"")</f>
        <v/>
      </c>
      <c r="E48" s="18" t="str">
        <f>IFERROR(VLOOKUP(A48,تسجيل!$A$4:$H$11,5,0),"")</f>
        <v/>
      </c>
      <c r="F48" s="18" t="str">
        <f>IFERROR(VLOOKUP(A48,تسجيل!$A$4:$H$11,6,0),"")</f>
        <v/>
      </c>
      <c r="G48" s="18" t="str">
        <f>IFERROR(VLOOKUP(A48,تسجيل!$A$4:$H$11,7,0),"")</f>
        <v/>
      </c>
      <c r="H48" s="16" t="str">
        <f>IFERROR(VLOOKUP(A48,تسجيل!$A$4:$H$11,8,0),"")</f>
        <v/>
      </c>
      <c r="I48" s="9"/>
    </row>
    <row r="49" spans="1:9" ht="22.2" thickBot="1">
      <c r="A49">
        <v>43</v>
      </c>
      <c r="B49" s="13" t="str">
        <f t="shared" si="1"/>
        <v/>
      </c>
      <c r="C49" s="14" t="str">
        <f>IFERROR(VLOOKUP(A49,تسجيل!$A$4:$H$11,3,0),"")</f>
        <v/>
      </c>
      <c r="D49" s="15" t="str">
        <f>IFERROR(VLOOKUP(A49,تسجيل!$A$4:$H$11,4,0),"")</f>
        <v/>
      </c>
      <c r="E49" s="15" t="str">
        <f>IFERROR(VLOOKUP(A49,تسجيل!$A$4:$H$11,5,0),"")</f>
        <v/>
      </c>
      <c r="F49" s="15" t="str">
        <f>IFERROR(VLOOKUP(A49,تسجيل!$A$4:$H$11,6,0),"")</f>
        <v/>
      </c>
      <c r="G49" s="15" t="str">
        <f>IFERROR(VLOOKUP(A49,تسجيل!$A$4:$H$11,7,0),"")</f>
        <v/>
      </c>
      <c r="H49" s="13" t="str">
        <f>IFERROR(VLOOKUP(A49,تسجيل!$A$4:$H$11,8,0),"")</f>
        <v/>
      </c>
      <c r="I49" s="9"/>
    </row>
    <row r="50" spans="1:9" ht="22.2" thickBot="1">
      <c r="A50">
        <v>44</v>
      </c>
      <c r="B50" s="16" t="str">
        <f t="shared" si="1"/>
        <v/>
      </c>
      <c r="C50" s="17" t="str">
        <f>IFERROR(VLOOKUP(A50,تسجيل!$A$4:$H$11,3,0),"")</f>
        <v/>
      </c>
      <c r="D50" s="18" t="str">
        <f>IFERROR(VLOOKUP(A50,تسجيل!$A$4:$H$11,4,0),"")</f>
        <v/>
      </c>
      <c r="E50" s="18" t="str">
        <f>IFERROR(VLOOKUP(A50,تسجيل!$A$4:$H$11,5,0),"")</f>
        <v/>
      </c>
      <c r="F50" s="18" t="str">
        <f>IFERROR(VLOOKUP(A50,تسجيل!$A$4:$H$11,6,0),"")</f>
        <v/>
      </c>
      <c r="G50" s="18" t="str">
        <f>IFERROR(VLOOKUP(A50,تسجيل!$A$4:$H$11,7,0),"")</f>
        <v/>
      </c>
      <c r="H50" s="16" t="str">
        <f>IFERROR(VLOOKUP(A50,تسجيل!$A$4:$H$11,8,0),"")</f>
        <v/>
      </c>
      <c r="I50" s="9"/>
    </row>
    <row r="51" spans="1:9" ht="22.2" thickBot="1">
      <c r="A51">
        <v>45</v>
      </c>
      <c r="B51" s="13" t="str">
        <f t="shared" si="1"/>
        <v/>
      </c>
      <c r="C51" s="14" t="str">
        <f>IFERROR(VLOOKUP(A51,تسجيل!$A$4:$H$11,3,0),"")</f>
        <v/>
      </c>
      <c r="D51" s="15" t="str">
        <f>IFERROR(VLOOKUP(A51,تسجيل!$A$4:$H$11,4,0),"")</f>
        <v/>
      </c>
      <c r="E51" s="15" t="str">
        <f>IFERROR(VLOOKUP(A51,تسجيل!$A$4:$H$11,5,0),"")</f>
        <v/>
      </c>
      <c r="F51" s="15" t="str">
        <f>IFERROR(VLOOKUP(A51,تسجيل!$A$4:$H$11,6,0),"")</f>
        <v/>
      </c>
      <c r="G51" s="15" t="str">
        <f>IFERROR(VLOOKUP(A51,تسجيل!$A$4:$H$11,7,0),"")</f>
        <v/>
      </c>
      <c r="H51" s="13" t="str">
        <f>IFERROR(VLOOKUP(A51,تسجيل!$A$4:$H$11,8,0),"")</f>
        <v/>
      </c>
      <c r="I51" s="9"/>
    </row>
    <row r="52" spans="1:9" ht="22.2" thickBot="1">
      <c r="A52">
        <v>46</v>
      </c>
      <c r="B52" s="16" t="str">
        <f t="shared" si="1"/>
        <v/>
      </c>
      <c r="C52" s="17" t="str">
        <f>IFERROR(VLOOKUP(A52,تسجيل!$A$4:$H$11,3,0),"")</f>
        <v/>
      </c>
      <c r="D52" s="18" t="str">
        <f>IFERROR(VLOOKUP(A52,تسجيل!$A$4:$H$11,4,0),"")</f>
        <v/>
      </c>
      <c r="E52" s="18" t="str">
        <f>IFERROR(VLOOKUP(A52,تسجيل!$A$4:$H$11,5,0),"")</f>
        <v/>
      </c>
      <c r="F52" s="18" t="str">
        <f>IFERROR(VLOOKUP(A52,تسجيل!$A$4:$H$11,6,0),"")</f>
        <v/>
      </c>
      <c r="G52" s="18" t="str">
        <f>IFERROR(VLOOKUP(A52,تسجيل!$A$4:$H$11,7,0),"")</f>
        <v/>
      </c>
      <c r="H52" s="16" t="str">
        <f>IFERROR(VLOOKUP(A52,تسجيل!$A$4:$H$11,8,0),"")</f>
        <v/>
      </c>
      <c r="I52" s="9"/>
    </row>
    <row r="53" spans="1:9" ht="22.2" thickBot="1">
      <c r="A53">
        <v>47</v>
      </c>
      <c r="B53" s="13" t="str">
        <f t="shared" si="1"/>
        <v/>
      </c>
      <c r="C53" s="14" t="str">
        <f>IFERROR(VLOOKUP(A53,تسجيل!$A$4:$H$11,3,0),"")</f>
        <v/>
      </c>
      <c r="D53" s="15" t="str">
        <f>IFERROR(VLOOKUP(A53,تسجيل!$A$4:$H$11,4,0),"")</f>
        <v/>
      </c>
      <c r="E53" s="15" t="str">
        <f>IFERROR(VLOOKUP(A53,تسجيل!$A$4:$H$11,5,0),"")</f>
        <v/>
      </c>
      <c r="F53" s="15" t="str">
        <f>IFERROR(VLOOKUP(A53,تسجيل!$A$4:$H$11,6,0),"")</f>
        <v/>
      </c>
      <c r="G53" s="15" t="str">
        <f>IFERROR(VLOOKUP(A53,تسجيل!$A$4:$H$11,7,0),"")</f>
        <v/>
      </c>
      <c r="H53" s="13" t="str">
        <f>IFERROR(VLOOKUP(A53,تسجيل!$A$4:$H$11,8,0),"")</f>
        <v/>
      </c>
      <c r="I53" s="9"/>
    </row>
    <row r="54" spans="1:9" ht="22.2" thickBot="1">
      <c r="A54">
        <v>48</v>
      </c>
      <c r="B54" s="16" t="str">
        <f t="shared" si="1"/>
        <v/>
      </c>
      <c r="C54" s="17" t="str">
        <f>IFERROR(VLOOKUP(A54,تسجيل!$A$4:$H$11,3,0),"")</f>
        <v/>
      </c>
      <c r="D54" s="18" t="str">
        <f>IFERROR(VLOOKUP(A54,تسجيل!$A$4:$H$11,4,0),"")</f>
        <v/>
      </c>
      <c r="E54" s="18" t="str">
        <f>IFERROR(VLOOKUP(A54,تسجيل!$A$4:$H$11,5,0),"")</f>
        <v/>
      </c>
      <c r="F54" s="18" t="str">
        <f>IFERROR(VLOOKUP(A54,تسجيل!$A$4:$H$11,6,0),"")</f>
        <v/>
      </c>
      <c r="G54" s="18" t="str">
        <f>IFERROR(VLOOKUP(A54,تسجيل!$A$4:$H$11,7,0),"")</f>
        <v/>
      </c>
      <c r="H54" s="16" t="str">
        <f>IFERROR(VLOOKUP(A54,تسجيل!$A$4:$H$11,8,0),"")</f>
        <v/>
      </c>
      <c r="I54" s="9"/>
    </row>
    <row r="55" spans="1:9" ht="22.2" thickBot="1">
      <c r="A55">
        <v>49</v>
      </c>
      <c r="B55" s="13" t="str">
        <f t="shared" si="1"/>
        <v/>
      </c>
      <c r="C55" s="14" t="str">
        <f>IFERROR(VLOOKUP(A55,تسجيل!$A$4:$H$11,3,0),"")</f>
        <v/>
      </c>
      <c r="D55" s="15" t="str">
        <f>IFERROR(VLOOKUP(A55,تسجيل!$A$4:$H$11,4,0),"")</f>
        <v/>
      </c>
      <c r="E55" s="15" t="str">
        <f>IFERROR(VLOOKUP(A55,تسجيل!$A$4:$H$11,5,0),"")</f>
        <v/>
      </c>
      <c r="F55" s="15" t="str">
        <f>IFERROR(VLOOKUP(A55,تسجيل!$A$4:$H$11,6,0),"")</f>
        <v/>
      </c>
      <c r="G55" s="15" t="str">
        <f>IFERROR(VLOOKUP(A55,تسجيل!$A$4:$H$11,7,0),"")</f>
        <v/>
      </c>
      <c r="H55" s="13" t="str">
        <f>IFERROR(VLOOKUP(A55,تسجيل!$A$4:$H$11,8,0),"")</f>
        <v/>
      </c>
      <c r="I55" s="9"/>
    </row>
    <row r="56" spans="1:9" ht="22.2" thickBot="1">
      <c r="A56">
        <v>50</v>
      </c>
      <c r="B56" s="16" t="str">
        <f t="shared" si="1"/>
        <v/>
      </c>
      <c r="C56" s="17" t="str">
        <f>IFERROR(VLOOKUP(A56,تسجيل!$A$4:$H$11,3,0),"")</f>
        <v/>
      </c>
      <c r="D56" s="18" t="str">
        <f>IFERROR(VLOOKUP(A56,تسجيل!$A$4:$H$11,4,0),"")</f>
        <v/>
      </c>
      <c r="E56" s="18" t="str">
        <f>IFERROR(VLOOKUP(A56,تسجيل!$A$4:$H$11,5,0),"")</f>
        <v/>
      </c>
      <c r="F56" s="18" t="str">
        <f>IFERROR(VLOOKUP(A56,تسجيل!$A$4:$H$11,6,0),"")</f>
        <v/>
      </c>
      <c r="G56" s="18" t="str">
        <f>IFERROR(VLOOKUP(A56,تسجيل!$A$4:$H$11,7,0),"")</f>
        <v/>
      </c>
      <c r="H56" s="16" t="str">
        <f>IFERROR(VLOOKUP(A56,تسجيل!$A$4:$H$11,8,0),"")</f>
        <v/>
      </c>
      <c r="I56" s="9"/>
    </row>
    <row r="57" spans="1:9" ht="22.2" thickBot="1">
      <c r="A57">
        <v>51</v>
      </c>
      <c r="B57" s="13" t="str">
        <f t="shared" si="1"/>
        <v/>
      </c>
      <c r="C57" s="14" t="str">
        <f>IFERROR(VLOOKUP(A57,تسجيل!$A$4:$H$11,3,0),"")</f>
        <v/>
      </c>
      <c r="D57" s="15" t="str">
        <f>IFERROR(VLOOKUP(A57,تسجيل!$A$4:$H$11,4,0),"")</f>
        <v/>
      </c>
      <c r="E57" s="15" t="str">
        <f>IFERROR(VLOOKUP(A57,تسجيل!$A$4:$H$11,5,0),"")</f>
        <v/>
      </c>
      <c r="F57" s="15" t="str">
        <f>IFERROR(VLOOKUP(A57,تسجيل!$A$4:$H$11,6,0),"")</f>
        <v/>
      </c>
      <c r="G57" s="15" t="str">
        <f>IFERROR(VLOOKUP(A57,تسجيل!$A$4:$H$11,7,0),"")</f>
        <v/>
      </c>
      <c r="H57" s="13" t="str">
        <f>IFERROR(VLOOKUP(A57,تسجيل!$A$4:$H$11,8,0),"")</f>
        <v/>
      </c>
      <c r="I57" s="9"/>
    </row>
    <row r="58" spans="1:9" ht="22.2" thickBot="1">
      <c r="A58">
        <v>52</v>
      </c>
      <c r="B58" s="16" t="str">
        <f t="shared" si="1"/>
        <v/>
      </c>
      <c r="C58" s="17" t="str">
        <f>IFERROR(VLOOKUP(A58,تسجيل!$A$4:$H$11,3,0),"")</f>
        <v/>
      </c>
      <c r="D58" s="18" t="str">
        <f>IFERROR(VLOOKUP(A58,تسجيل!$A$4:$H$11,4,0),"")</f>
        <v/>
      </c>
      <c r="E58" s="18" t="str">
        <f>IFERROR(VLOOKUP(A58,تسجيل!$A$4:$H$11,5,0),"")</f>
        <v/>
      </c>
      <c r="F58" s="18" t="str">
        <f>IFERROR(VLOOKUP(A58,تسجيل!$A$4:$H$11,6,0),"")</f>
        <v/>
      </c>
      <c r="G58" s="18" t="str">
        <f>IFERROR(VLOOKUP(A58,تسجيل!$A$4:$H$11,7,0),"")</f>
        <v/>
      </c>
      <c r="H58" s="16" t="str">
        <f>IFERROR(VLOOKUP(A58,تسجيل!$A$4:$H$11,8,0),"")</f>
        <v/>
      </c>
      <c r="I58" s="9"/>
    </row>
    <row r="59" spans="1:9" ht="22.2" thickBot="1">
      <c r="A59">
        <v>53</v>
      </c>
      <c r="B59" s="13" t="str">
        <f t="shared" si="1"/>
        <v/>
      </c>
      <c r="C59" s="14" t="str">
        <f>IFERROR(VLOOKUP(A59,تسجيل!$A$4:$H$11,3,0),"")</f>
        <v/>
      </c>
      <c r="D59" s="15" t="str">
        <f>IFERROR(VLOOKUP(A59,تسجيل!$A$4:$H$11,4,0),"")</f>
        <v/>
      </c>
      <c r="E59" s="15" t="str">
        <f>IFERROR(VLOOKUP(A59,تسجيل!$A$4:$H$11,5,0),"")</f>
        <v/>
      </c>
      <c r="F59" s="15" t="str">
        <f>IFERROR(VLOOKUP(A59,تسجيل!$A$4:$H$11,6,0),"")</f>
        <v/>
      </c>
      <c r="G59" s="15" t="str">
        <f>IFERROR(VLOOKUP(A59,تسجيل!$A$4:$H$11,7,0),"")</f>
        <v/>
      </c>
      <c r="H59" s="13" t="str">
        <f>IFERROR(VLOOKUP(A59,تسجيل!$A$4:$H$11,8,0),"")</f>
        <v/>
      </c>
      <c r="I59" s="9"/>
    </row>
    <row r="60" spans="1:9" ht="22.2" thickBot="1">
      <c r="A60">
        <v>54</v>
      </c>
      <c r="B60" s="16" t="str">
        <f t="shared" si="1"/>
        <v/>
      </c>
      <c r="C60" s="17" t="str">
        <f>IFERROR(VLOOKUP(A60,تسجيل!$A$4:$H$11,3,0),"")</f>
        <v/>
      </c>
      <c r="D60" s="18" t="str">
        <f>IFERROR(VLOOKUP(A60,تسجيل!$A$4:$H$11,4,0),"")</f>
        <v/>
      </c>
      <c r="E60" s="18" t="str">
        <f>IFERROR(VLOOKUP(A60,تسجيل!$A$4:$H$11,5,0),"")</f>
        <v/>
      </c>
      <c r="F60" s="18" t="str">
        <f>IFERROR(VLOOKUP(A60,تسجيل!$A$4:$H$11,6,0),"")</f>
        <v/>
      </c>
      <c r="G60" s="18" t="str">
        <f>IFERROR(VLOOKUP(A60,تسجيل!$A$4:$H$11,7,0),"")</f>
        <v/>
      </c>
      <c r="H60" s="16" t="str">
        <f>IFERROR(VLOOKUP(A60,تسجيل!$A$4:$H$11,8,0),"")</f>
        <v/>
      </c>
      <c r="I60" s="9"/>
    </row>
    <row r="61" spans="1:9" ht="22.2" thickBot="1">
      <c r="A61">
        <v>55</v>
      </c>
      <c r="B61" s="13" t="str">
        <f t="shared" si="1"/>
        <v/>
      </c>
      <c r="C61" s="14" t="str">
        <f>IFERROR(VLOOKUP(A61,تسجيل!$A$4:$H$11,3,0),"")</f>
        <v/>
      </c>
      <c r="D61" s="15" t="str">
        <f>IFERROR(VLOOKUP(A61,تسجيل!$A$4:$H$11,4,0),"")</f>
        <v/>
      </c>
      <c r="E61" s="15" t="str">
        <f>IFERROR(VLOOKUP(A61,تسجيل!$A$4:$H$11,5,0),"")</f>
        <v/>
      </c>
      <c r="F61" s="15" t="str">
        <f>IFERROR(VLOOKUP(A61,تسجيل!$A$4:$H$11,6,0),"")</f>
        <v/>
      </c>
      <c r="G61" s="15" t="str">
        <f>IFERROR(VLOOKUP(A61,تسجيل!$A$4:$H$11,7,0),"")</f>
        <v/>
      </c>
      <c r="H61" s="13" t="str">
        <f>IFERROR(VLOOKUP(A61,تسجيل!$A$4:$H$11,8,0),"")</f>
        <v/>
      </c>
      <c r="I61" s="9"/>
    </row>
    <row r="62" spans="1:9" ht="22.2" thickBot="1">
      <c r="A62">
        <v>56</v>
      </c>
      <c r="B62" s="16" t="str">
        <f t="shared" si="1"/>
        <v/>
      </c>
      <c r="C62" s="17" t="str">
        <f>IFERROR(VLOOKUP(A62,تسجيل!$A$4:$H$11,3,0),"")</f>
        <v/>
      </c>
      <c r="D62" s="18" t="str">
        <f>IFERROR(VLOOKUP(A62,تسجيل!$A$4:$H$11,4,0),"")</f>
        <v/>
      </c>
      <c r="E62" s="18" t="str">
        <f>IFERROR(VLOOKUP(A62,تسجيل!$A$4:$H$11,5,0),"")</f>
        <v/>
      </c>
      <c r="F62" s="18" t="str">
        <f>IFERROR(VLOOKUP(A62,تسجيل!$A$4:$H$11,6,0),"")</f>
        <v/>
      </c>
      <c r="G62" s="18" t="str">
        <f>IFERROR(VLOOKUP(A62,تسجيل!$A$4:$H$11,7,0),"")</f>
        <v/>
      </c>
      <c r="H62" s="16" t="str">
        <f>IFERROR(VLOOKUP(A62,تسجيل!$A$4:$H$11,8,0),"")</f>
        <v/>
      </c>
      <c r="I62" s="9"/>
    </row>
    <row r="63" spans="1:9" ht="22.2" thickBot="1">
      <c r="A63">
        <v>57</v>
      </c>
      <c r="B63" s="13" t="str">
        <f t="shared" si="1"/>
        <v/>
      </c>
      <c r="C63" s="14" t="str">
        <f>IFERROR(VLOOKUP(A63,تسجيل!$A$4:$H$11,3,0),"")</f>
        <v/>
      </c>
      <c r="D63" s="15" t="str">
        <f>IFERROR(VLOOKUP(A63,تسجيل!$A$4:$H$11,4,0),"")</f>
        <v/>
      </c>
      <c r="E63" s="15" t="str">
        <f>IFERROR(VLOOKUP(A63,تسجيل!$A$4:$H$11,5,0),"")</f>
        <v/>
      </c>
      <c r="F63" s="15" t="str">
        <f>IFERROR(VLOOKUP(A63,تسجيل!$A$4:$H$11,6,0),"")</f>
        <v/>
      </c>
      <c r="G63" s="15" t="str">
        <f>IFERROR(VLOOKUP(A63,تسجيل!$A$4:$H$11,7,0),"")</f>
        <v/>
      </c>
      <c r="H63" s="13" t="str">
        <f>IFERROR(VLOOKUP(A63,تسجيل!$A$4:$H$11,8,0),"")</f>
        <v/>
      </c>
      <c r="I63" s="9"/>
    </row>
    <row r="64" spans="1:9" ht="22.2" thickBot="1">
      <c r="A64">
        <v>58</v>
      </c>
      <c r="B64" s="16" t="str">
        <f t="shared" si="1"/>
        <v/>
      </c>
      <c r="C64" s="17" t="str">
        <f>IFERROR(VLOOKUP(A64,تسجيل!$A$4:$H$11,3,0),"")</f>
        <v/>
      </c>
      <c r="D64" s="18" t="str">
        <f>IFERROR(VLOOKUP(A64,تسجيل!$A$4:$H$11,4,0),"")</f>
        <v/>
      </c>
      <c r="E64" s="18" t="str">
        <f>IFERROR(VLOOKUP(A64,تسجيل!$A$4:$H$11,5,0),"")</f>
        <v/>
      </c>
      <c r="F64" s="18" t="str">
        <f>IFERROR(VLOOKUP(A64,تسجيل!$A$4:$H$11,6,0),"")</f>
        <v/>
      </c>
      <c r="G64" s="18" t="str">
        <f>IFERROR(VLOOKUP(A64,تسجيل!$A$4:$H$11,7,0),"")</f>
        <v/>
      </c>
      <c r="H64" s="16" t="str">
        <f>IFERROR(VLOOKUP(A64,تسجيل!$A$4:$H$11,8,0),"")</f>
        <v/>
      </c>
      <c r="I64" s="9"/>
    </row>
    <row r="65" spans="1:9" ht="22.2" thickBot="1">
      <c r="A65">
        <v>59</v>
      </c>
      <c r="B65" s="13" t="str">
        <f t="shared" si="1"/>
        <v/>
      </c>
      <c r="C65" s="14" t="str">
        <f>IFERROR(VLOOKUP(A65,تسجيل!$A$4:$H$11,3,0),"")</f>
        <v/>
      </c>
      <c r="D65" s="15" t="str">
        <f>IFERROR(VLOOKUP(A65,تسجيل!$A$4:$H$11,4,0),"")</f>
        <v/>
      </c>
      <c r="E65" s="15" t="str">
        <f>IFERROR(VLOOKUP(A65,تسجيل!$A$4:$H$11,5,0),"")</f>
        <v/>
      </c>
      <c r="F65" s="15" t="str">
        <f>IFERROR(VLOOKUP(A65,تسجيل!$A$4:$H$11,6,0),"")</f>
        <v/>
      </c>
      <c r="G65" s="15" t="str">
        <f>IFERROR(VLOOKUP(A65,تسجيل!$A$4:$H$11,7,0),"")</f>
        <v/>
      </c>
      <c r="H65" s="13" t="str">
        <f>IFERROR(VLOOKUP(A65,تسجيل!$A$4:$H$11,8,0),"")</f>
        <v/>
      </c>
      <c r="I65" s="9"/>
    </row>
    <row r="66" spans="1:9" ht="22.2" thickBot="1">
      <c r="A66">
        <v>60</v>
      </c>
      <c r="B66" s="16" t="str">
        <f t="shared" si="1"/>
        <v/>
      </c>
      <c r="C66" s="17" t="str">
        <f>IFERROR(VLOOKUP(A66,تسجيل!$A$4:$H$11,3,0),"")</f>
        <v/>
      </c>
      <c r="D66" s="18" t="str">
        <f>IFERROR(VLOOKUP(A66,تسجيل!$A$4:$H$11,4,0),"")</f>
        <v/>
      </c>
      <c r="E66" s="18" t="str">
        <f>IFERROR(VLOOKUP(A66,تسجيل!$A$4:$H$11,5,0),"")</f>
        <v/>
      </c>
      <c r="F66" s="18" t="str">
        <f>IFERROR(VLOOKUP(A66,تسجيل!$A$4:$H$11,6,0),"")</f>
        <v/>
      </c>
      <c r="G66" s="18" t="str">
        <f>IFERROR(VLOOKUP(A66,تسجيل!$A$4:$H$11,7,0),"")</f>
        <v/>
      </c>
      <c r="H66" s="16" t="str">
        <f>IFERROR(VLOOKUP(A66,تسجيل!$A$4:$H$11,8,0),"")</f>
        <v/>
      </c>
      <c r="I66" s="9"/>
    </row>
    <row r="67" spans="1:9" ht="22.2" thickBot="1">
      <c r="A67">
        <v>61</v>
      </c>
      <c r="B67" s="13" t="str">
        <f t="shared" si="1"/>
        <v/>
      </c>
      <c r="C67" s="14" t="str">
        <f>IFERROR(VLOOKUP(A67,تسجيل!$A$4:$H$11,3,0),"")</f>
        <v/>
      </c>
      <c r="D67" s="15" t="str">
        <f>IFERROR(VLOOKUP(A67,تسجيل!$A$4:$H$11,4,0),"")</f>
        <v/>
      </c>
      <c r="E67" s="15" t="str">
        <f>IFERROR(VLOOKUP(A67,تسجيل!$A$4:$H$11,5,0),"")</f>
        <v/>
      </c>
      <c r="F67" s="15" t="str">
        <f>IFERROR(VLOOKUP(A67,تسجيل!$A$4:$H$11,6,0),"")</f>
        <v/>
      </c>
      <c r="G67" s="15" t="str">
        <f>IFERROR(VLOOKUP(A67,تسجيل!$A$4:$H$11,7,0),"")</f>
        <v/>
      </c>
      <c r="H67" s="13" t="str">
        <f>IFERROR(VLOOKUP(A67,تسجيل!$A$4:$H$11,8,0),"")</f>
        <v/>
      </c>
      <c r="I67" s="9"/>
    </row>
    <row r="68" spans="1:9" ht="22.2" thickBot="1">
      <c r="A68">
        <v>62</v>
      </c>
      <c r="B68" s="16" t="str">
        <f t="shared" si="1"/>
        <v/>
      </c>
      <c r="C68" s="17" t="str">
        <f>IFERROR(VLOOKUP(A68,تسجيل!$A$4:$H$11,3,0),"")</f>
        <v/>
      </c>
      <c r="D68" s="18" t="str">
        <f>IFERROR(VLOOKUP(A68,تسجيل!$A$4:$H$11,4,0),"")</f>
        <v/>
      </c>
      <c r="E68" s="18" t="str">
        <f>IFERROR(VLOOKUP(A68,تسجيل!$A$4:$H$11,5,0),"")</f>
        <v/>
      </c>
      <c r="F68" s="18" t="str">
        <f>IFERROR(VLOOKUP(A68,تسجيل!$A$4:$H$11,6,0),"")</f>
        <v/>
      </c>
      <c r="G68" s="18" t="str">
        <f>IFERROR(VLOOKUP(A68,تسجيل!$A$4:$H$11,7,0),"")</f>
        <v/>
      </c>
      <c r="H68" s="16" t="str">
        <f>IFERROR(VLOOKUP(A68,تسجيل!$A$4:$H$11,8,0),"")</f>
        <v/>
      </c>
      <c r="I68" s="9"/>
    </row>
    <row r="69" spans="1:9" ht="22.2" thickBot="1">
      <c r="A69">
        <v>63</v>
      </c>
      <c r="B69" s="13" t="str">
        <f t="shared" si="1"/>
        <v/>
      </c>
      <c r="C69" s="14" t="str">
        <f>IFERROR(VLOOKUP(A69,تسجيل!$A$4:$H$11,3,0),"")</f>
        <v/>
      </c>
      <c r="D69" s="15" t="str">
        <f>IFERROR(VLOOKUP(A69,تسجيل!$A$4:$H$11,4,0),"")</f>
        <v/>
      </c>
      <c r="E69" s="15" t="str">
        <f>IFERROR(VLOOKUP(A69,تسجيل!$A$4:$H$11,5,0),"")</f>
        <v/>
      </c>
      <c r="F69" s="15" t="str">
        <f>IFERROR(VLOOKUP(A69,تسجيل!$A$4:$H$11,6,0),"")</f>
        <v/>
      </c>
      <c r="G69" s="15" t="str">
        <f>IFERROR(VLOOKUP(A69,تسجيل!$A$4:$H$11,7,0),"")</f>
        <v/>
      </c>
      <c r="H69" s="13" t="str">
        <f>IFERROR(VLOOKUP(A69,تسجيل!$A$4:$H$11,8,0),"")</f>
        <v/>
      </c>
      <c r="I69" s="9"/>
    </row>
    <row r="70" spans="1:9" ht="22.2" thickBot="1">
      <c r="A70">
        <v>64</v>
      </c>
      <c r="B70" s="16" t="str">
        <f t="shared" si="1"/>
        <v/>
      </c>
      <c r="C70" s="17" t="str">
        <f>IFERROR(VLOOKUP(A70,تسجيل!$A$4:$H$11,3,0),"")</f>
        <v/>
      </c>
      <c r="D70" s="18" t="str">
        <f>IFERROR(VLOOKUP(A70,تسجيل!$A$4:$H$11,4,0),"")</f>
        <v/>
      </c>
      <c r="E70" s="18" t="str">
        <f>IFERROR(VLOOKUP(A70,تسجيل!$A$4:$H$11,5,0),"")</f>
        <v/>
      </c>
      <c r="F70" s="18" t="str">
        <f>IFERROR(VLOOKUP(A70,تسجيل!$A$4:$H$11,6,0),"")</f>
        <v/>
      </c>
      <c r="G70" s="18" t="str">
        <f>IFERROR(VLOOKUP(A70,تسجيل!$A$4:$H$11,7,0),"")</f>
        <v/>
      </c>
      <c r="H70" s="16" t="str">
        <f>IFERROR(VLOOKUP(A70,تسجيل!$A$4:$H$11,8,0),"")</f>
        <v/>
      </c>
      <c r="I70" s="9"/>
    </row>
    <row r="71" spans="1:9" ht="22.2" thickBot="1">
      <c r="A71">
        <v>65</v>
      </c>
      <c r="B71" s="13" t="str">
        <f t="shared" si="1"/>
        <v/>
      </c>
      <c r="C71" s="14" t="str">
        <f>IFERROR(VLOOKUP(A71,تسجيل!$A$4:$H$11,3,0),"")</f>
        <v/>
      </c>
      <c r="D71" s="15" t="str">
        <f>IFERROR(VLOOKUP(A71,تسجيل!$A$4:$H$11,4,0),"")</f>
        <v/>
      </c>
      <c r="E71" s="15" t="str">
        <f>IFERROR(VLOOKUP(A71,تسجيل!$A$4:$H$11,5,0),"")</f>
        <v/>
      </c>
      <c r="F71" s="15" t="str">
        <f>IFERROR(VLOOKUP(A71,تسجيل!$A$4:$H$11,6,0),"")</f>
        <v/>
      </c>
      <c r="G71" s="15" t="str">
        <f>IFERROR(VLOOKUP(A71,تسجيل!$A$4:$H$11,7,0),"")</f>
        <v/>
      </c>
      <c r="H71" s="13" t="str">
        <f>IFERROR(VLOOKUP(A71,تسجيل!$A$4:$H$11,8,0),"")</f>
        <v/>
      </c>
      <c r="I71" s="9"/>
    </row>
    <row r="72" spans="1:9" ht="22.2" thickBot="1">
      <c r="A72">
        <v>66</v>
      </c>
      <c r="B72" s="16" t="str">
        <f t="shared" si="1"/>
        <v/>
      </c>
      <c r="C72" s="17" t="str">
        <f>IFERROR(VLOOKUP(A72,تسجيل!$A$4:$H$11,3,0),"")</f>
        <v/>
      </c>
      <c r="D72" s="18" t="str">
        <f>IFERROR(VLOOKUP(A72,تسجيل!$A$4:$H$11,4,0),"")</f>
        <v/>
      </c>
      <c r="E72" s="18" t="str">
        <f>IFERROR(VLOOKUP(A72,تسجيل!$A$4:$H$11,5,0),"")</f>
        <v/>
      </c>
      <c r="F72" s="18" t="str">
        <f>IFERROR(VLOOKUP(A72,تسجيل!$A$4:$H$11,6,0),"")</f>
        <v/>
      </c>
      <c r="G72" s="18" t="str">
        <f>IFERROR(VLOOKUP(A72,تسجيل!$A$4:$H$11,7,0),"")</f>
        <v/>
      </c>
      <c r="H72" s="16" t="str">
        <f>IFERROR(VLOOKUP(A72,تسجيل!$A$4:$H$11,8,0),"")</f>
        <v/>
      </c>
      <c r="I72" s="9"/>
    </row>
    <row r="73" spans="1:9" ht="22.2" thickBot="1">
      <c r="A73">
        <v>67</v>
      </c>
      <c r="B73" s="13" t="str">
        <f t="shared" si="1"/>
        <v/>
      </c>
      <c r="C73" s="14" t="str">
        <f>IFERROR(VLOOKUP(A73,تسجيل!$A$4:$H$11,3,0),"")</f>
        <v/>
      </c>
      <c r="D73" s="15" t="str">
        <f>IFERROR(VLOOKUP(A73,تسجيل!$A$4:$H$11,4,0),"")</f>
        <v/>
      </c>
      <c r="E73" s="15" t="str">
        <f>IFERROR(VLOOKUP(A73,تسجيل!$A$4:$H$11,5,0),"")</f>
        <v/>
      </c>
      <c r="F73" s="15" t="str">
        <f>IFERROR(VLOOKUP(A73,تسجيل!$A$4:$H$11,6,0),"")</f>
        <v/>
      </c>
      <c r="G73" s="15" t="str">
        <f>IFERROR(VLOOKUP(A73,تسجيل!$A$4:$H$11,7,0),"")</f>
        <v/>
      </c>
      <c r="H73" s="13" t="str">
        <f>IFERROR(VLOOKUP(A73,تسجيل!$A$4:$H$11,8,0),"")</f>
        <v/>
      </c>
      <c r="I73" s="9"/>
    </row>
    <row r="74" spans="1:9" ht="22.2" thickBot="1">
      <c r="A74">
        <v>68</v>
      </c>
      <c r="B74" s="16" t="str">
        <f t="shared" si="1"/>
        <v/>
      </c>
      <c r="C74" s="17" t="str">
        <f>IFERROR(VLOOKUP(A74,تسجيل!$A$4:$H$11,3,0),"")</f>
        <v/>
      </c>
      <c r="D74" s="18" t="str">
        <f>IFERROR(VLOOKUP(A74,تسجيل!$A$4:$H$11,4,0),"")</f>
        <v/>
      </c>
      <c r="E74" s="18" t="str">
        <f>IFERROR(VLOOKUP(A74,تسجيل!$A$4:$H$11,5,0),"")</f>
        <v/>
      </c>
      <c r="F74" s="18" t="str">
        <f>IFERROR(VLOOKUP(A74,تسجيل!$A$4:$H$11,6,0),"")</f>
        <v/>
      </c>
      <c r="G74" s="18" t="str">
        <f>IFERROR(VLOOKUP(A74,تسجيل!$A$4:$H$11,7,0),"")</f>
        <v/>
      </c>
      <c r="H74" s="16" t="str">
        <f>IFERROR(VLOOKUP(A74,تسجيل!$A$4:$H$11,8,0),"")</f>
        <v/>
      </c>
      <c r="I74" s="9"/>
    </row>
    <row r="75" spans="1:9" ht="22.2" thickBot="1">
      <c r="A75">
        <v>69</v>
      </c>
      <c r="B75" s="13" t="str">
        <f t="shared" si="1"/>
        <v/>
      </c>
      <c r="C75" s="14" t="str">
        <f>IFERROR(VLOOKUP(A75,تسجيل!$A$4:$H$11,3,0),"")</f>
        <v/>
      </c>
      <c r="D75" s="15" t="str">
        <f>IFERROR(VLOOKUP(A75,تسجيل!$A$4:$H$11,4,0),"")</f>
        <v/>
      </c>
      <c r="E75" s="15" t="str">
        <f>IFERROR(VLOOKUP(A75,تسجيل!$A$4:$H$11,5,0),"")</f>
        <v/>
      </c>
      <c r="F75" s="15" t="str">
        <f>IFERROR(VLOOKUP(A75,تسجيل!$A$4:$H$11,6,0),"")</f>
        <v/>
      </c>
      <c r="G75" s="15" t="str">
        <f>IFERROR(VLOOKUP(A75,تسجيل!$A$4:$H$11,7,0),"")</f>
        <v/>
      </c>
      <c r="H75" s="13" t="str">
        <f>IFERROR(VLOOKUP(A75,تسجيل!$A$4:$H$11,8,0),"")</f>
        <v/>
      </c>
      <c r="I75" s="9"/>
    </row>
    <row r="76" spans="1:9" ht="22.2" thickBot="1">
      <c r="A76">
        <v>70</v>
      </c>
      <c r="B76" s="16" t="str">
        <f t="shared" si="1"/>
        <v/>
      </c>
      <c r="C76" s="17" t="str">
        <f>IFERROR(VLOOKUP(A76,تسجيل!$A$4:$H$11,3,0),"")</f>
        <v/>
      </c>
      <c r="D76" s="18" t="str">
        <f>IFERROR(VLOOKUP(A76,تسجيل!$A$4:$H$11,4,0),"")</f>
        <v/>
      </c>
      <c r="E76" s="18" t="str">
        <f>IFERROR(VLOOKUP(A76,تسجيل!$A$4:$H$11,5,0),"")</f>
        <v/>
      </c>
      <c r="F76" s="18" t="str">
        <f>IFERROR(VLOOKUP(A76,تسجيل!$A$4:$H$11,6,0),"")</f>
        <v/>
      </c>
      <c r="G76" s="18" t="str">
        <f>IFERROR(VLOOKUP(A76,تسجيل!$A$4:$H$11,7,0),"")</f>
        <v/>
      </c>
      <c r="H76" s="16" t="str">
        <f>IFERROR(VLOOKUP(A76,تسجيل!$A$4:$H$11,8,0),"")</f>
        <v/>
      </c>
      <c r="I76" s="9"/>
    </row>
    <row r="77" spans="1:9" ht="22.2" thickBot="1">
      <c r="A77">
        <v>71</v>
      </c>
      <c r="B77" s="13" t="str">
        <f t="shared" si="1"/>
        <v/>
      </c>
      <c r="C77" s="14" t="str">
        <f>IFERROR(VLOOKUP(A77,تسجيل!$A$4:$H$11,3,0),"")</f>
        <v/>
      </c>
      <c r="D77" s="15" t="str">
        <f>IFERROR(VLOOKUP(A77,تسجيل!$A$4:$H$11,4,0),"")</f>
        <v/>
      </c>
      <c r="E77" s="15" t="str">
        <f>IFERROR(VLOOKUP(A77,تسجيل!$A$4:$H$11,5,0),"")</f>
        <v/>
      </c>
      <c r="F77" s="15" t="str">
        <f>IFERROR(VLOOKUP(A77,تسجيل!$A$4:$H$11,6,0),"")</f>
        <v/>
      </c>
      <c r="G77" s="15" t="str">
        <f>IFERROR(VLOOKUP(A77,تسجيل!$A$4:$H$11,7,0),"")</f>
        <v/>
      </c>
      <c r="H77" s="13" t="str">
        <f>IFERROR(VLOOKUP(A77,تسجيل!$A$4:$H$11,8,0),"")</f>
        <v/>
      </c>
      <c r="I77" s="9"/>
    </row>
    <row r="78" spans="1:9" ht="22.2" thickBot="1">
      <c r="A78">
        <v>72</v>
      </c>
      <c r="B78" s="16" t="str">
        <f t="shared" si="1"/>
        <v/>
      </c>
      <c r="C78" s="17" t="str">
        <f>IFERROR(VLOOKUP(A78,تسجيل!$A$4:$H$11,3,0),"")</f>
        <v/>
      </c>
      <c r="D78" s="18" t="str">
        <f>IFERROR(VLOOKUP(A78,تسجيل!$A$4:$H$11,4,0),"")</f>
        <v/>
      </c>
      <c r="E78" s="18" t="str">
        <f>IFERROR(VLOOKUP(A78,تسجيل!$A$4:$H$11,5,0),"")</f>
        <v/>
      </c>
      <c r="F78" s="18" t="str">
        <f>IFERROR(VLOOKUP(A78,تسجيل!$A$4:$H$11,6,0),"")</f>
        <v/>
      </c>
      <c r="G78" s="18" t="str">
        <f>IFERROR(VLOOKUP(A78,تسجيل!$A$4:$H$11,7,0),"")</f>
        <v/>
      </c>
      <c r="H78" s="16" t="str">
        <f>IFERROR(VLOOKUP(A78,تسجيل!$A$4:$H$11,8,0),"")</f>
        <v/>
      </c>
      <c r="I78" s="9"/>
    </row>
    <row r="79" spans="1:9" ht="22.2" thickBot="1">
      <c r="A79">
        <v>73</v>
      </c>
      <c r="B79" s="13" t="str">
        <f t="shared" ref="B79:B142" si="2">IF(D79=$D$4,B78+1,"")</f>
        <v/>
      </c>
      <c r="C79" s="14" t="str">
        <f>IFERROR(VLOOKUP(A79,تسجيل!$A$4:$H$11,3,0),"")</f>
        <v/>
      </c>
      <c r="D79" s="15" t="str">
        <f>IFERROR(VLOOKUP(A79,تسجيل!$A$4:$H$11,4,0),"")</f>
        <v/>
      </c>
      <c r="E79" s="15" t="str">
        <f>IFERROR(VLOOKUP(A79,تسجيل!$A$4:$H$11,5,0),"")</f>
        <v/>
      </c>
      <c r="F79" s="15" t="str">
        <f>IFERROR(VLOOKUP(A79,تسجيل!$A$4:$H$11,6,0),"")</f>
        <v/>
      </c>
      <c r="G79" s="15" t="str">
        <f>IFERROR(VLOOKUP(A79,تسجيل!$A$4:$H$11,7,0),"")</f>
        <v/>
      </c>
      <c r="H79" s="13" t="str">
        <f>IFERROR(VLOOKUP(A79,تسجيل!$A$4:$H$11,8,0),"")</f>
        <v/>
      </c>
      <c r="I79" s="9"/>
    </row>
    <row r="80" spans="1:9" ht="22.2" thickBot="1">
      <c r="A80">
        <v>74</v>
      </c>
      <c r="B80" s="16" t="str">
        <f t="shared" si="2"/>
        <v/>
      </c>
      <c r="C80" s="17" t="str">
        <f>IFERROR(VLOOKUP(A80,تسجيل!$A$4:$H$11,3,0),"")</f>
        <v/>
      </c>
      <c r="D80" s="18" t="str">
        <f>IFERROR(VLOOKUP(A80,تسجيل!$A$4:$H$11,4,0),"")</f>
        <v/>
      </c>
      <c r="E80" s="18" t="str">
        <f>IFERROR(VLOOKUP(A80,تسجيل!$A$4:$H$11,5,0),"")</f>
        <v/>
      </c>
      <c r="F80" s="18" t="str">
        <f>IFERROR(VLOOKUP(A80,تسجيل!$A$4:$H$11,6,0),"")</f>
        <v/>
      </c>
      <c r="G80" s="18" t="str">
        <f>IFERROR(VLOOKUP(A80,تسجيل!$A$4:$H$11,7,0),"")</f>
        <v/>
      </c>
      <c r="H80" s="16" t="str">
        <f>IFERROR(VLOOKUP(A80,تسجيل!$A$4:$H$11,8,0),"")</f>
        <v/>
      </c>
      <c r="I80" s="9"/>
    </row>
    <row r="81" spans="1:9" ht="22.2" thickBot="1">
      <c r="A81">
        <v>75</v>
      </c>
      <c r="B81" s="13" t="str">
        <f t="shared" si="2"/>
        <v/>
      </c>
      <c r="C81" s="14" t="str">
        <f>IFERROR(VLOOKUP(A81,تسجيل!$A$4:$H$11,3,0),"")</f>
        <v/>
      </c>
      <c r="D81" s="15" t="str">
        <f>IFERROR(VLOOKUP(A81,تسجيل!$A$4:$H$11,4,0),"")</f>
        <v/>
      </c>
      <c r="E81" s="15" t="str">
        <f>IFERROR(VLOOKUP(A81,تسجيل!$A$4:$H$11,5,0),"")</f>
        <v/>
      </c>
      <c r="F81" s="15" t="str">
        <f>IFERROR(VLOOKUP(A81,تسجيل!$A$4:$H$11,6,0),"")</f>
        <v/>
      </c>
      <c r="G81" s="15" t="str">
        <f>IFERROR(VLOOKUP(A81,تسجيل!$A$4:$H$11,7,0),"")</f>
        <v/>
      </c>
      <c r="H81" s="13" t="str">
        <f>IFERROR(VLOOKUP(A81,تسجيل!$A$4:$H$11,8,0),"")</f>
        <v/>
      </c>
      <c r="I81" s="9"/>
    </row>
    <row r="82" spans="1:9" ht="22.2" thickBot="1">
      <c r="A82">
        <v>76</v>
      </c>
      <c r="B82" s="16" t="str">
        <f t="shared" si="2"/>
        <v/>
      </c>
      <c r="C82" s="17" t="str">
        <f>IFERROR(VLOOKUP(A82,تسجيل!$A$4:$H$11,3,0),"")</f>
        <v/>
      </c>
      <c r="D82" s="18" t="str">
        <f>IFERROR(VLOOKUP(A82,تسجيل!$A$4:$H$11,4,0),"")</f>
        <v/>
      </c>
      <c r="E82" s="18" t="str">
        <f>IFERROR(VLOOKUP(A82,تسجيل!$A$4:$H$11,5,0),"")</f>
        <v/>
      </c>
      <c r="F82" s="18" t="str">
        <f>IFERROR(VLOOKUP(A82,تسجيل!$A$4:$H$11,6,0),"")</f>
        <v/>
      </c>
      <c r="G82" s="18" t="str">
        <f>IFERROR(VLOOKUP(A82,تسجيل!$A$4:$H$11,7,0),"")</f>
        <v/>
      </c>
      <c r="H82" s="16" t="str">
        <f>IFERROR(VLOOKUP(A82,تسجيل!$A$4:$H$11,8,0),"")</f>
        <v/>
      </c>
      <c r="I82" s="9"/>
    </row>
    <row r="83" spans="1:9" ht="22.2" thickBot="1">
      <c r="A83">
        <v>77</v>
      </c>
      <c r="B83" s="13" t="str">
        <f t="shared" si="2"/>
        <v/>
      </c>
      <c r="C83" s="14" t="str">
        <f>IFERROR(VLOOKUP(A83,تسجيل!$A$4:$H$11,3,0),"")</f>
        <v/>
      </c>
      <c r="D83" s="15" t="str">
        <f>IFERROR(VLOOKUP(A83,تسجيل!$A$4:$H$11,4,0),"")</f>
        <v/>
      </c>
      <c r="E83" s="15" t="str">
        <f>IFERROR(VLOOKUP(A83,تسجيل!$A$4:$H$11,5,0),"")</f>
        <v/>
      </c>
      <c r="F83" s="15" t="str">
        <f>IFERROR(VLOOKUP(A83,تسجيل!$A$4:$H$11,6,0),"")</f>
        <v/>
      </c>
      <c r="G83" s="15" t="str">
        <f>IFERROR(VLOOKUP(A83,تسجيل!$A$4:$H$11,7,0),"")</f>
        <v/>
      </c>
      <c r="H83" s="13" t="str">
        <f>IFERROR(VLOOKUP(A83,تسجيل!$A$4:$H$11,8,0),"")</f>
        <v/>
      </c>
      <c r="I83" s="9"/>
    </row>
    <row r="84" spans="1:9" ht="22.2" thickBot="1">
      <c r="A84">
        <v>78</v>
      </c>
      <c r="B84" s="16" t="str">
        <f t="shared" si="2"/>
        <v/>
      </c>
      <c r="C84" s="17" t="str">
        <f>IFERROR(VLOOKUP(A84,تسجيل!$A$4:$H$11,3,0),"")</f>
        <v/>
      </c>
      <c r="D84" s="18" t="str">
        <f>IFERROR(VLOOKUP(A84,تسجيل!$A$4:$H$11,4,0),"")</f>
        <v/>
      </c>
      <c r="E84" s="18" t="str">
        <f>IFERROR(VLOOKUP(A84,تسجيل!$A$4:$H$11,5,0),"")</f>
        <v/>
      </c>
      <c r="F84" s="18" t="str">
        <f>IFERROR(VLOOKUP(A84,تسجيل!$A$4:$H$11,6,0),"")</f>
        <v/>
      </c>
      <c r="G84" s="18" t="str">
        <f>IFERROR(VLOOKUP(A84,تسجيل!$A$4:$H$11,7,0),"")</f>
        <v/>
      </c>
      <c r="H84" s="16" t="str">
        <f>IFERROR(VLOOKUP(A84,تسجيل!$A$4:$H$11,8,0),"")</f>
        <v/>
      </c>
      <c r="I84" s="9"/>
    </row>
    <row r="85" spans="1:9" ht="22.2" thickBot="1">
      <c r="A85">
        <v>79</v>
      </c>
      <c r="B85" s="13" t="str">
        <f t="shared" si="2"/>
        <v/>
      </c>
      <c r="C85" s="14" t="str">
        <f>IFERROR(VLOOKUP(A85,تسجيل!$A$4:$H$11,3,0),"")</f>
        <v/>
      </c>
      <c r="D85" s="15" t="str">
        <f>IFERROR(VLOOKUP(A85,تسجيل!$A$4:$H$11,4,0),"")</f>
        <v/>
      </c>
      <c r="E85" s="15" t="str">
        <f>IFERROR(VLOOKUP(A85,تسجيل!$A$4:$H$11,5,0),"")</f>
        <v/>
      </c>
      <c r="F85" s="15" t="str">
        <f>IFERROR(VLOOKUP(A85,تسجيل!$A$4:$H$11,6,0),"")</f>
        <v/>
      </c>
      <c r="G85" s="15" t="str">
        <f>IFERROR(VLOOKUP(A85,تسجيل!$A$4:$H$11,7,0),"")</f>
        <v/>
      </c>
      <c r="H85" s="13" t="str">
        <f>IFERROR(VLOOKUP(A85,تسجيل!$A$4:$H$11,8,0),"")</f>
        <v/>
      </c>
      <c r="I85" s="9"/>
    </row>
    <row r="86" spans="1:9" ht="22.2" thickBot="1">
      <c r="A86">
        <v>80</v>
      </c>
      <c r="B86" s="16" t="str">
        <f t="shared" si="2"/>
        <v/>
      </c>
      <c r="C86" s="17" t="str">
        <f>IFERROR(VLOOKUP(A86,تسجيل!$A$4:$H$11,3,0),"")</f>
        <v/>
      </c>
      <c r="D86" s="18" t="str">
        <f>IFERROR(VLOOKUP(A86,تسجيل!$A$4:$H$11,4,0),"")</f>
        <v/>
      </c>
      <c r="E86" s="18" t="str">
        <f>IFERROR(VLOOKUP(A86,تسجيل!$A$4:$H$11,5,0),"")</f>
        <v/>
      </c>
      <c r="F86" s="18" t="str">
        <f>IFERROR(VLOOKUP(A86,تسجيل!$A$4:$H$11,6,0),"")</f>
        <v/>
      </c>
      <c r="G86" s="18" t="str">
        <f>IFERROR(VLOOKUP(A86,تسجيل!$A$4:$H$11,7,0),"")</f>
        <v/>
      </c>
      <c r="H86" s="16" t="str">
        <f>IFERROR(VLOOKUP(A86,تسجيل!$A$4:$H$11,8,0),"")</f>
        <v/>
      </c>
      <c r="I86" s="9"/>
    </row>
    <row r="87" spans="1:9" ht="22.2" thickBot="1">
      <c r="A87">
        <v>81</v>
      </c>
      <c r="B87" s="13" t="str">
        <f t="shared" si="2"/>
        <v/>
      </c>
      <c r="C87" s="14" t="str">
        <f>IFERROR(VLOOKUP(A87,تسجيل!$A$4:$H$11,3,0),"")</f>
        <v/>
      </c>
      <c r="D87" s="15" t="str">
        <f>IFERROR(VLOOKUP(A87,تسجيل!$A$4:$H$11,4,0),"")</f>
        <v/>
      </c>
      <c r="E87" s="15" t="str">
        <f>IFERROR(VLOOKUP(A87,تسجيل!$A$4:$H$11,5,0),"")</f>
        <v/>
      </c>
      <c r="F87" s="15" t="str">
        <f>IFERROR(VLOOKUP(A87,تسجيل!$A$4:$H$11,6,0),"")</f>
        <v/>
      </c>
      <c r="G87" s="15" t="str">
        <f>IFERROR(VLOOKUP(A87,تسجيل!$A$4:$H$11,7,0),"")</f>
        <v/>
      </c>
      <c r="H87" s="13" t="str">
        <f>IFERROR(VLOOKUP(A87,تسجيل!$A$4:$H$11,8,0),"")</f>
        <v/>
      </c>
      <c r="I87" s="9"/>
    </row>
    <row r="88" spans="1:9" ht="22.2" thickBot="1">
      <c r="A88">
        <v>82</v>
      </c>
      <c r="B88" s="16" t="str">
        <f t="shared" si="2"/>
        <v/>
      </c>
      <c r="C88" s="17" t="str">
        <f>IFERROR(VLOOKUP(A88,تسجيل!$A$4:$H$11,3,0),"")</f>
        <v/>
      </c>
      <c r="D88" s="18" t="str">
        <f>IFERROR(VLOOKUP(A88,تسجيل!$A$4:$H$11,4,0),"")</f>
        <v/>
      </c>
      <c r="E88" s="18" t="str">
        <f>IFERROR(VLOOKUP(A88,تسجيل!$A$4:$H$11,5,0),"")</f>
        <v/>
      </c>
      <c r="F88" s="18" t="str">
        <f>IFERROR(VLOOKUP(A88,تسجيل!$A$4:$H$11,6,0),"")</f>
        <v/>
      </c>
      <c r="G88" s="18" t="str">
        <f>IFERROR(VLOOKUP(A88,تسجيل!$A$4:$H$11,7,0),"")</f>
        <v/>
      </c>
      <c r="H88" s="16" t="str">
        <f>IFERROR(VLOOKUP(A88,تسجيل!$A$4:$H$11,8,0),"")</f>
        <v/>
      </c>
      <c r="I88" s="9"/>
    </row>
    <row r="89" spans="1:9" ht="22.2" thickBot="1">
      <c r="A89">
        <v>83</v>
      </c>
      <c r="B89" s="13" t="str">
        <f t="shared" si="2"/>
        <v/>
      </c>
      <c r="C89" s="14" t="str">
        <f>IFERROR(VLOOKUP(A89,تسجيل!$A$4:$H$11,3,0),"")</f>
        <v/>
      </c>
      <c r="D89" s="15" t="str">
        <f>IFERROR(VLOOKUP(A89,تسجيل!$A$4:$H$11,4,0),"")</f>
        <v/>
      </c>
      <c r="E89" s="15" t="str">
        <f>IFERROR(VLOOKUP(A89,تسجيل!$A$4:$H$11,5,0),"")</f>
        <v/>
      </c>
      <c r="F89" s="15" t="str">
        <f>IFERROR(VLOOKUP(A89,تسجيل!$A$4:$H$11,6,0),"")</f>
        <v/>
      </c>
      <c r="G89" s="15" t="str">
        <f>IFERROR(VLOOKUP(A89,تسجيل!$A$4:$H$11,7,0),"")</f>
        <v/>
      </c>
      <c r="H89" s="13" t="str">
        <f>IFERROR(VLOOKUP(A89,تسجيل!$A$4:$H$11,8,0),"")</f>
        <v/>
      </c>
      <c r="I89" s="9"/>
    </row>
    <row r="90" spans="1:9" ht="22.2" thickBot="1">
      <c r="A90">
        <v>84</v>
      </c>
      <c r="B90" s="16" t="str">
        <f t="shared" si="2"/>
        <v/>
      </c>
      <c r="C90" s="17" t="str">
        <f>IFERROR(VLOOKUP(A90,تسجيل!$A$4:$H$11,3,0),"")</f>
        <v/>
      </c>
      <c r="D90" s="18" t="str">
        <f>IFERROR(VLOOKUP(A90,تسجيل!$A$4:$H$11,4,0),"")</f>
        <v/>
      </c>
      <c r="E90" s="18" t="str">
        <f>IFERROR(VLOOKUP(A90,تسجيل!$A$4:$H$11,5,0),"")</f>
        <v/>
      </c>
      <c r="F90" s="18" t="str">
        <f>IFERROR(VLOOKUP(A90,تسجيل!$A$4:$H$11,6,0),"")</f>
        <v/>
      </c>
      <c r="G90" s="18" t="str">
        <f>IFERROR(VLOOKUP(A90,تسجيل!$A$4:$H$11,7,0),"")</f>
        <v/>
      </c>
      <c r="H90" s="16" t="str">
        <f>IFERROR(VLOOKUP(A90,تسجيل!$A$4:$H$11,8,0),"")</f>
        <v/>
      </c>
      <c r="I90" s="9"/>
    </row>
    <row r="91" spans="1:9" ht="22.2" thickBot="1">
      <c r="A91">
        <v>85</v>
      </c>
      <c r="B91" s="13" t="str">
        <f t="shared" si="2"/>
        <v/>
      </c>
      <c r="C91" s="14" t="str">
        <f>IFERROR(VLOOKUP(A91,تسجيل!$A$4:$H$11,3,0),"")</f>
        <v/>
      </c>
      <c r="D91" s="15" t="str">
        <f>IFERROR(VLOOKUP(A91,تسجيل!$A$4:$H$11,4,0),"")</f>
        <v/>
      </c>
      <c r="E91" s="15" t="str">
        <f>IFERROR(VLOOKUP(A91,تسجيل!$A$4:$H$11,5,0),"")</f>
        <v/>
      </c>
      <c r="F91" s="15" t="str">
        <f>IFERROR(VLOOKUP(A91,تسجيل!$A$4:$H$11,6,0),"")</f>
        <v/>
      </c>
      <c r="G91" s="15" t="str">
        <f>IFERROR(VLOOKUP(A91,تسجيل!$A$4:$H$11,7,0),"")</f>
        <v/>
      </c>
      <c r="H91" s="13" t="str">
        <f>IFERROR(VLOOKUP(A91,تسجيل!$A$4:$H$11,8,0),"")</f>
        <v/>
      </c>
      <c r="I91" s="9"/>
    </row>
    <row r="92" spans="1:9" ht="22.2" thickBot="1">
      <c r="A92">
        <v>86</v>
      </c>
      <c r="B92" s="16" t="str">
        <f t="shared" si="2"/>
        <v/>
      </c>
      <c r="C92" s="17" t="str">
        <f>IFERROR(VLOOKUP(A92,تسجيل!$A$4:$H$11,3,0),"")</f>
        <v/>
      </c>
      <c r="D92" s="18" t="str">
        <f>IFERROR(VLOOKUP(A92,تسجيل!$A$4:$H$11,4,0),"")</f>
        <v/>
      </c>
      <c r="E92" s="18" t="str">
        <f>IFERROR(VLOOKUP(A92,تسجيل!$A$4:$H$11,5,0),"")</f>
        <v/>
      </c>
      <c r="F92" s="18" t="str">
        <f>IFERROR(VLOOKUP(A92,تسجيل!$A$4:$H$11,6,0),"")</f>
        <v/>
      </c>
      <c r="G92" s="18" t="str">
        <f>IFERROR(VLOOKUP(A92,تسجيل!$A$4:$H$11,7,0),"")</f>
        <v/>
      </c>
      <c r="H92" s="16" t="str">
        <f>IFERROR(VLOOKUP(A92,تسجيل!$A$4:$H$11,8,0),"")</f>
        <v/>
      </c>
      <c r="I92" s="9"/>
    </row>
    <row r="93" spans="1:9" ht="22.2" thickBot="1">
      <c r="A93">
        <v>87</v>
      </c>
      <c r="B93" s="13" t="str">
        <f t="shared" si="2"/>
        <v/>
      </c>
      <c r="C93" s="14" t="str">
        <f>IFERROR(VLOOKUP(A93,تسجيل!$A$4:$H$11,3,0),"")</f>
        <v/>
      </c>
      <c r="D93" s="15" t="str">
        <f>IFERROR(VLOOKUP(A93,تسجيل!$A$4:$H$11,4,0),"")</f>
        <v/>
      </c>
      <c r="E93" s="15" t="str">
        <f>IFERROR(VLOOKUP(A93,تسجيل!$A$4:$H$11,5,0),"")</f>
        <v/>
      </c>
      <c r="F93" s="15" t="str">
        <f>IFERROR(VLOOKUP(A93,تسجيل!$A$4:$H$11,6,0),"")</f>
        <v/>
      </c>
      <c r="G93" s="15" t="str">
        <f>IFERROR(VLOOKUP(A93,تسجيل!$A$4:$H$11,7,0),"")</f>
        <v/>
      </c>
      <c r="H93" s="13" t="str">
        <f>IFERROR(VLOOKUP(A93,تسجيل!$A$4:$H$11,8,0),"")</f>
        <v/>
      </c>
      <c r="I93" s="9"/>
    </row>
    <row r="94" spans="1:9" ht="22.2" thickBot="1">
      <c r="A94">
        <v>88</v>
      </c>
      <c r="B94" s="16" t="str">
        <f t="shared" si="2"/>
        <v/>
      </c>
      <c r="C94" s="17" t="str">
        <f>IFERROR(VLOOKUP(A94,تسجيل!$A$4:$H$11,3,0),"")</f>
        <v/>
      </c>
      <c r="D94" s="18" t="str">
        <f>IFERROR(VLOOKUP(A94,تسجيل!$A$4:$H$11,4,0),"")</f>
        <v/>
      </c>
      <c r="E94" s="18" t="str">
        <f>IFERROR(VLOOKUP(A94,تسجيل!$A$4:$H$11,5,0),"")</f>
        <v/>
      </c>
      <c r="F94" s="18" t="str">
        <f>IFERROR(VLOOKUP(A94,تسجيل!$A$4:$H$11,6,0),"")</f>
        <v/>
      </c>
      <c r="G94" s="18" t="str">
        <f>IFERROR(VLOOKUP(A94,تسجيل!$A$4:$H$11,7,0),"")</f>
        <v/>
      </c>
      <c r="H94" s="16" t="str">
        <f>IFERROR(VLOOKUP(A94,تسجيل!$A$4:$H$11,8,0),"")</f>
        <v/>
      </c>
      <c r="I94" s="9"/>
    </row>
    <row r="95" spans="1:9" ht="22.2" thickBot="1">
      <c r="A95">
        <v>89</v>
      </c>
      <c r="B95" s="13" t="str">
        <f t="shared" si="2"/>
        <v/>
      </c>
      <c r="C95" s="14" t="str">
        <f>IFERROR(VLOOKUP(A95,تسجيل!$A$4:$H$11,3,0),"")</f>
        <v/>
      </c>
      <c r="D95" s="15" t="str">
        <f>IFERROR(VLOOKUP(A95,تسجيل!$A$4:$H$11,4,0),"")</f>
        <v/>
      </c>
      <c r="E95" s="15" t="str">
        <f>IFERROR(VLOOKUP(A95,تسجيل!$A$4:$H$11,5,0),"")</f>
        <v/>
      </c>
      <c r="F95" s="15" t="str">
        <f>IFERROR(VLOOKUP(A95,تسجيل!$A$4:$H$11,6,0),"")</f>
        <v/>
      </c>
      <c r="G95" s="15" t="str">
        <f>IFERROR(VLOOKUP(A95,تسجيل!$A$4:$H$11,7,0),"")</f>
        <v/>
      </c>
      <c r="H95" s="13" t="str">
        <f>IFERROR(VLOOKUP(A95,تسجيل!$A$4:$H$11,8,0),"")</f>
        <v/>
      </c>
      <c r="I95" s="9"/>
    </row>
    <row r="96" spans="1:9" ht="22.2" thickBot="1">
      <c r="A96">
        <v>90</v>
      </c>
      <c r="B96" s="16" t="str">
        <f t="shared" si="2"/>
        <v/>
      </c>
      <c r="C96" s="17" t="str">
        <f>IFERROR(VLOOKUP(A96,تسجيل!$A$4:$H$11,3,0),"")</f>
        <v/>
      </c>
      <c r="D96" s="18" t="str">
        <f>IFERROR(VLOOKUP(A96,تسجيل!$A$4:$H$11,4,0),"")</f>
        <v/>
      </c>
      <c r="E96" s="18" t="str">
        <f>IFERROR(VLOOKUP(A96,تسجيل!$A$4:$H$11,5,0),"")</f>
        <v/>
      </c>
      <c r="F96" s="18" t="str">
        <f>IFERROR(VLOOKUP(A96,تسجيل!$A$4:$H$11,6,0),"")</f>
        <v/>
      </c>
      <c r="G96" s="18" t="str">
        <f>IFERROR(VLOOKUP(A96,تسجيل!$A$4:$H$11,7,0),"")</f>
        <v/>
      </c>
      <c r="H96" s="16" t="str">
        <f>IFERROR(VLOOKUP(A96,تسجيل!$A$4:$H$11,8,0),"")</f>
        <v/>
      </c>
      <c r="I96" s="9"/>
    </row>
    <row r="97" spans="1:9" ht="22.2" thickBot="1">
      <c r="A97">
        <v>91</v>
      </c>
      <c r="B97" s="13" t="str">
        <f t="shared" si="2"/>
        <v/>
      </c>
      <c r="C97" s="14" t="str">
        <f>IFERROR(VLOOKUP(A97,تسجيل!$A$4:$H$11,3,0),"")</f>
        <v/>
      </c>
      <c r="D97" s="15" t="str">
        <f>IFERROR(VLOOKUP(A97,تسجيل!$A$4:$H$11,4,0),"")</f>
        <v/>
      </c>
      <c r="E97" s="15" t="str">
        <f>IFERROR(VLOOKUP(A97,تسجيل!$A$4:$H$11,5,0),"")</f>
        <v/>
      </c>
      <c r="F97" s="15" t="str">
        <f>IFERROR(VLOOKUP(A97,تسجيل!$A$4:$H$11,6,0),"")</f>
        <v/>
      </c>
      <c r="G97" s="15" t="str">
        <f>IFERROR(VLOOKUP(A97,تسجيل!$A$4:$H$11,7,0),"")</f>
        <v/>
      </c>
      <c r="H97" s="13" t="str">
        <f>IFERROR(VLOOKUP(A97,تسجيل!$A$4:$H$11,8,0),"")</f>
        <v/>
      </c>
      <c r="I97" s="9"/>
    </row>
    <row r="98" spans="1:9" ht="22.2" thickBot="1">
      <c r="A98">
        <v>92</v>
      </c>
      <c r="B98" s="16" t="str">
        <f t="shared" si="2"/>
        <v/>
      </c>
      <c r="C98" s="17" t="str">
        <f>IFERROR(VLOOKUP(A98,تسجيل!$A$4:$H$11,3,0),"")</f>
        <v/>
      </c>
      <c r="D98" s="18" t="str">
        <f>IFERROR(VLOOKUP(A98,تسجيل!$A$4:$H$11,4,0),"")</f>
        <v/>
      </c>
      <c r="E98" s="18" t="str">
        <f>IFERROR(VLOOKUP(A98,تسجيل!$A$4:$H$11,5,0),"")</f>
        <v/>
      </c>
      <c r="F98" s="18" t="str">
        <f>IFERROR(VLOOKUP(A98,تسجيل!$A$4:$H$11,6,0),"")</f>
        <v/>
      </c>
      <c r="G98" s="18" t="str">
        <f>IFERROR(VLOOKUP(A98,تسجيل!$A$4:$H$11,7,0),"")</f>
        <v/>
      </c>
      <c r="H98" s="16" t="str">
        <f>IFERROR(VLOOKUP(A98,تسجيل!$A$4:$H$11,8,0),"")</f>
        <v/>
      </c>
      <c r="I98" s="9"/>
    </row>
    <row r="99" spans="1:9" ht="22.2" thickBot="1">
      <c r="A99">
        <v>93</v>
      </c>
      <c r="B99" s="13" t="str">
        <f t="shared" si="2"/>
        <v/>
      </c>
      <c r="C99" s="14" t="str">
        <f>IFERROR(VLOOKUP(A99,تسجيل!$A$4:$H$11,3,0),"")</f>
        <v/>
      </c>
      <c r="D99" s="15" t="str">
        <f>IFERROR(VLOOKUP(A99,تسجيل!$A$4:$H$11,4,0),"")</f>
        <v/>
      </c>
      <c r="E99" s="15" t="str">
        <f>IFERROR(VLOOKUP(A99,تسجيل!$A$4:$H$11,5,0),"")</f>
        <v/>
      </c>
      <c r="F99" s="15" t="str">
        <f>IFERROR(VLOOKUP(A99,تسجيل!$A$4:$H$11,6,0),"")</f>
        <v/>
      </c>
      <c r="G99" s="15" t="str">
        <f>IFERROR(VLOOKUP(A99,تسجيل!$A$4:$H$11,7,0),"")</f>
        <v/>
      </c>
      <c r="H99" s="13" t="str">
        <f>IFERROR(VLOOKUP(A99,تسجيل!$A$4:$H$11,8,0),"")</f>
        <v/>
      </c>
      <c r="I99" s="9"/>
    </row>
    <row r="100" spans="1:9" ht="22.2" thickBot="1">
      <c r="A100">
        <v>94</v>
      </c>
      <c r="B100" s="16" t="str">
        <f t="shared" si="2"/>
        <v/>
      </c>
      <c r="C100" s="17" t="str">
        <f>IFERROR(VLOOKUP(A100,تسجيل!$A$4:$H$11,3,0),"")</f>
        <v/>
      </c>
      <c r="D100" s="18" t="str">
        <f>IFERROR(VLOOKUP(A100,تسجيل!$A$4:$H$11,4,0),"")</f>
        <v/>
      </c>
      <c r="E100" s="18" t="str">
        <f>IFERROR(VLOOKUP(A100,تسجيل!$A$4:$H$11,5,0),"")</f>
        <v/>
      </c>
      <c r="F100" s="18" t="str">
        <f>IFERROR(VLOOKUP(A100,تسجيل!$A$4:$H$11,6,0),"")</f>
        <v/>
      </c>
      <c r="G100" s="18" t="str">
        <f>IFERROR(VLOOKUP(A100,تسجيل!$A$4:$H$11,7,0),"")</f>
        <v/>
      </c>
      <c r="H100" s="16" t="str">
        <f>IFERROR(VLOOKUP(A100,تسجيل!$A$4:$H$11,8,0),"")</f>
        <v/>
      </c>
      <c r="I100" s="9"/>
    </row>
    <row r="101" spans="1:9" ht="22.2" thickBot="1">
      <c r="A101">
        <v>95</v>
      </c>
      <c r="B101" s="13" t="str">
        <f t="shared" si="2"/>
        <v/>
      </c>
      <c r="C101" s="14" t="str">
        <f>IFERROR(VLOOKUP(A101,تسجيل!$A$4:$H$11,3,0),"")</f>
        <v/>
      </c>
      <c r="D101" s="15" t="str">
        <f>IFERROR(VLOOKUP(A101,تسجيل!$A$4:$H$11,4,0),"")</f>
        <v/>
      </c>
      <c r="E101" s="15" t="str">
        <f>IFERROR(VLOOKUP(A101,تسجيل!$A$4:$H$11,5,0),"")</f>
        <v/>
      </c>
      <c r="F101" s="15" t="str">
        <f>IFERROR(VLOOKUP(A101,تسجيل!$A$4:$H$11,6,0),"")</f>
        <v/>
      </c>
      <c r="G101" s="15" t="str">
        <f>IFERROR(VLOOKUP(A101,تسجيل!$A$4:$H$11,7,0),"")</f>
        <v/>
      </c>
      <c r="H101" s="13" t="str">
        <f>IFERROR(VLOOKUP(A101,تسجيل!$A$4:$H$11,8,0),"")</f>
        <v/>
      </c>
      <c r="I101" s="9"/>
    </row>
    <row r="102" spans="1:9" ht="22.2" thickBot="1">
      <c r="A102">
        <v>96</v>
      </c>
      <c r="B102" s="16" t="str">
        <f t="shared" si="2"/>
        <v/>
      </c>
      <c r="C102" s="17" t="str">
        <f>IFERROR(VLOOKUP(A102,تسجيل!$A$4:$H$11,3,0),"")</f>
        <v/>
      </c>
      <c r="D102" s="18" t="str">
        <f>IFERROR(VLOOKUP(A102,تسجيل!$A$4:$H$11,4,0),"")</f>
        <v/>
      </c>
      <c r="E102" s="18" t="str">
        <f>IFERROR(VLOOKUP(A102,تسجيل!$A$4:$H$11,5,0),"")</f>
        <v/>
      </c>
      <c r="F102" s="18" t="str">
        <f>IFERROR(VLOOKUP(A102,تسجيل!$A$4:$H$11,6,0),"")</f>
        <v/>
      </c>
      <c r="G102" s="18" t="str">
        <f>IFERROR(VLOOKUP(A102,تسجيل!$A$4:$H$11,7,0),"")</f>
        <v/>
      </c>
      <c r="H102" s="16" t="str">
        <f>IFERROR(VLOOKUP(A102,تسجيل!$A$4:$H$11,8,0),"")</f>
        <v/>
      </c>
      <c r="I102" s="9"/>
    </row>
    <row r="103" spans="1:9" ht="22.2" thickBot="1">
      <c r="A103">
        <v>97</v>
      </c>
      <c r="B103" s="13" t="str">
        <f t="shared" si="2"/>
        <v/>
      </c>
      <c r="C103" s="14" t="str">
        <f>IFERROR(VLOOKUP(A103,تسجيل!$A$4:$H$11,3,0),"")</f>
        <v/>
      </c>
      <c r="D103" s="15" t="str">
        <f>IFERROR(VLOOKUP(A103,تسجيل!$A$4:$H$11,4,0),"")</f>
        <v/>
      </c>
      <c r="E103" s="15" t="str">
        <f>IFERROR(VLOOKUP(A103,تسجيل!$A$4:$H$11,5,0),"")</f>
        <v/>
      </c>
      <c r="F103" s="15" t="str">
        <f>IFERROR(VLOOKUP(A103,تسجيل!$A$4:$H$11,6,0),"")</f>
        <v/>
      </c>
      <c r="G103" s="15" t="str">
        <f>IFERROR(VLOOKUP(A103,تسجيل!$A$4:$H$11,7,0),"")</f>
        <v/>
      </c>
      <c r="H103" s="13" t="str">
        <f>IFERROR(VLOOKUP(A103,تسجيل!$A$4:$H$11,8,0),"")</f>
        <v/>
      </c>
      <c r="I103" s="9"/>
    </row>
    <row r="104" spans="1:9" ht="22.2" thickBot="1">
      <c r="A104">
        <v>98</v>
      </c>
      <c r="B104" s="16" t="str">
        <f t="shared" si="2"/>
        <v/>
      </c>
      <c r="C104" s="17" t="str">
        <f>IFERROR(VLOOKUP(A104,تسجيل!$A$4:$H$11,3,0),"")</f>
        <v/>
      </c>
      <c r="D104" s="18" t="str">
        <f>IFERROR(VLOOKUP(A104,تسجيل!$A$4:$H$11,4,0),"")</f>
        <v/>
      </c>
      <c r="E104" s="18" t="str">
        <f>IFERROR(VLOOKUP(A104,تسجيل!$A$4:$H$11,5,0),"")</f>
        <v/>
      </c>
      <c r="F104" s="18" t="str">
        <f>IFERROR(VLOOKUP(A104,تسجيل!$A$4:$H$11,6,0),"")</f>
        <v/>
      </c>
      <c r="G104" s="18" t="str">
        <f>IFERROR(VLOOKUP(A104,تسجيل!$A$4:$H$11,7,0),"")</f>
        <v/>
      </c>
      <c r="H104" s="16" t="str">
        <f>IFERROR(VLOOKUP(A104,تسجيل!$A$4:$H$11,8,0),"")</f>
        <v/>
      </c>
      <c r="I104" s="9"/>
    </row>
    <row r="105" spans="1:9" ht="22.2" thickBot="1">
      <c r="A105">
        <v>99</v>
      </c>
      <c r="B105" s="13" t="str">
        <f t="shared" si="2"/>
        <v/>
      </c>
      <c r="C105" s="14" t="str">
        <f>IFERROR(VLOOKUP(A105,تسجيل!$A$4:$H$11,3,0),"")</f>
        <v/>
      </c>
      <c r="D105" s="15" t="str">
        <f>IFERROR(VLOOKUP(A105,تسجيل!$A$4:$H$11,4,0),"")</f>
        <v/>
      </c>
      <c r="E105" s="15" t="str">
        <f>IFERROR(VLOOKUP(A105,تسجيل!$A$4:$H$11,5,0),"")</f>
        <v/>
      </c>
      <c r="F105" s="15" t="str">
        <f>IFERROR(VLOOKUP(A105,تسجيل!$A$4:$H$11,6,0),"")</f>
        <v/>
      </c>
      <c r="G105" s="15" t="str">
        <f>IFERROR(VLOOKUP(A105,تسجيل!$A$4:$H$11,7,0),"")</f>
        <v/>
      </c>
      <c r="H105" s="13" t="str">
        <f>IFERROR(VLOOKUP(A105,تسجيل!$A$4:$H$11,8,0),"")</f>
        <v/>
      </c>
      <c r="I105" s="9"/>
    </row>
    <row r="106" spans="1:9" ht="22.2" thickBot="1">
      <c r="A106">
        <v>100</v>
      </c>
      <c r="B106" s="16" t="str">
        <f t="shared" si="2"/>
        <v/>
      </c>
      <c r="C106" s="17" t="str">
        <f>IFERROR(VLOOKUP(A106,تسجيل!$A$4:$H$11,3,0),"")</f>
        <v/>
      </c>
      <c r="D106" s="18" t="str">
        <f>IFERROR(VLOOKUP(A106,تسجيل!$A$4:$H$11,4,0),"")</f>
        <v/>
      </c>
      <c r="E106" s="18" t="str">
        <f>IFERROR(VLOOKUP(A106,تسجيل!$A$4:$H$11,5,0),"")</f>
        <v/>
      </c>
      <c r="F106" s="18" t="str">
        <f>IFERROR(VLOOKUP(A106,تسجيل!$A$4:$H$11,6,0),"")</f>
        <v/>
      </c>
      <c r="G106" s="18" t="str">
        <f>IFERROR(VLOOKUP(A106,تسجيل!$A$4:$H$11,7,0),"")</f>
        <v/>
      </c>
      <c r="H106" s="16" t="str">
        <f>IFERROR(VLOOKUP(A106,تسجيل!$A$4:$H$11,8,0),"")</f>
        <v/>
      </c>
      <c r="I106" s="9"/>
    </row>
    <row r="107" spans="1:9" ht="22.2" thickBot="1">
      <c r="A107">
        <v>101</v>
      </c>
      <c r="B107" s="13" t="str">
        <f t="shared" si="2"/>
        <v/>
      </c>
      <c r="C107" s="14" t="str">
        <f>IFERROR(VLOOKUP(A107,تسجيل!$A$4:$H$11,3,0),"")</f>
        <v/>
      </c>
      <c r="D107" s="15" t="str">
        <f>IFERROR(VLOOKUP(A107,تسجيل!$A$4:$H$11,4,0),"")</f>
        <v/>
      </c>
      <c r="E107" s="15" t="str">
        <f>IFERROR(VLOOKUP(A107,تسجيل!$A$4:$H$11,5,0),"")</f>
        <v/>
      </c>
      <c r="F107" s="15" t="str">
        <f>IFERROR(VLOOKUP(A107,تسجيل!$A$4:$H$11,6,0),"")</f>
        <v/>
      </c>
      <c r="G107" s="15" t="str">
        <f>IFERROR(VLOOKUP(A107,تسجيل!$A$4:$H$11,7,0),"")</f>
        <v/>
      </c>
      <c r="H107" s="13" t="str">
        <f>IFERROR(VLOOKUP(A107,تسجيل!$A$4:$H$11,8,0),"")</f>
        <v/>
      </c>
      <c r="I107" s="9"/>
    </row>
    <row r="108" spans="1:9" ht="22.2" thickBot="1">
      <c r="A108">
        <v>102</v>
      </c>
      <c r="B108" s="16" t="str">
        <f t="shared" si="2"/>
        <v/>
      </c>
      <c r="C108" s="17" t="str">
        <f>IFERROR(VLOOKUP(A108,تسجيل!$A$4:$H$11,3,0),"")</f>
        <v/>
      </c>
      <c r="D108" s="18" t="str">
        <f>IFERROR(VLOOKUP(A108,تسجيل!$A$4:$H$11,4,0),"")</f>
        <v/>
      </c>
      <c r="E108" s="18" t="str">
        <f>IFERROR(VLOOKUP(A108,تسجيل!$A$4:$H$11,5,0),"")</f>
        <v/>
      </c>
      <c r="F108" s="18" t="str">
        <f>IFERROR(VLOOKUP(A108,تسجيل!$A$4:$H$11,6,0),"")</f>
        <v/>
      </c>
      <c r="G108" s="18" t="str">
        <f>IFERROR(VLOOKUP(A108,تسجيل!$A$4:$H$11,7,0),"")</f>
        <v/>
      </c>
      <c r="H108" s="16" t="str">
        <f>IFERROR(VLOOKUP(A108,تسجيل!$A$4:$H$11,8,0),"")</f>
        <v/>
      </c>
      <c r="I108" s="9"/>
    </row>
    <row r="109" spans="1:9" ht="22.2" thickBot="1">
      <c r="A109">
        <v>103</v>
      </c>
      <c r="B109" s="13" t="str">
        <f t="shared" si="2"/>
        <v/>
      </c>
      <c r="C109" s="14" t="str">
        <f>IFERROR(VLOOKUP(A109,تسجيل!$A$4:$H$11,3,0),"")</f>
        <v/>
      </c>
      <c r="D109" s="15" t="str">
        <f>IFERROR(VLOOKUP(A109,تسجيل!$A$4:$H$11,4,0),"")</f>
        <v/>
      </c>
      <c r="E109" s="15" t="str">
        <f>IFERROR(VLOOKUP(A109,تسجيل!$A$4:$H$11,5,0),"")</f>
        <v/>
      </c>
      <c r="F109" s="15" t="str">
        <f>IFERROR(VLOOKUP(A109,تسجيل!$A$4:$H$11,6,0),"")</f>
        <v/>
      </c>
      <c r="G109" s="15" t="str">
        <f>IFERROR(VLOOKUP(A109,تسجيل!$A$4:$H$11,7,0),"")</f>
        <v/>
      </c>
      <c r="H109" s="13" t="str">
        <f>IFERROR(VLOOKUP(A109,تسجيل!$A$4:$H$11,8,0),"")</f>
        <v/>
      </c>
      <c r="I109" s="9"/>
    </row>
    <row r="110" spans="1:9" ht="22.2" thickBot="1">
      <c r="A110">
        <v>104</v>
      </c>
      <c r="B110" s="16" t="str">
        <f t="shared" si="2"/>
        <v/>
      </c>
      <c r="C110" s="17" t="str">
        <f>IFERROR(VLOOKUP(A110,تسجيل!$A$4:$H$11,3,0),"")</f>
        <v/>
      </c>
      <c r="D110" s="18" t="str">
        <f>IFERROR(VLOOKUP(A110,تسجيل!$A$4:$H$11,4,0),"")</f>
        <v/>
      </c>
      <c r="E110" s="18" t="str">
        <f>IFERROR(VLOOKUP(A110,تسجيل!$A$4:$H$11,5,0),"")</f>
        <v/>
      </c>
      <c r="F110" s="18" t="str">
        <f>IFERROR(VLOOKUP(A110,تسجيل!$A$4:$H$11,6,0),"")</f>
        <v/>
      </c>
      <c r="G110" s="18" t="str">
        <f>IFERROR(VLOOKUP(A110,تسجيل!$A$4:$H$11,7,0),"")</f>
        <v/>
      </c>
      <c r="H110" s="16" t="str">
        <f>IFERROR(VLOOKUP(A110,تسجيل!$A$4:$H$11,8,0),"")</f>
        <v/>
      </c>
      <c r="I110" s="9"/>
    </row>
    <row r="111" spans="1:9" ht="22.2" thickBot="1">
      <c r="A111">
        <v>105</v>
      </c>
      <c r="B111" s="13" t="str">
        <f t="shared" si="2"/>
        <v/>
      </c>
      <c r="C111" s="14" t="str">
        <f>IFERROR(VLOOKUP(A111,تسجيل!$A$4:$H$11,3,0),"")</f>
        <v/>
      </c>
      <c r="D111" s="15" t="str">
        <f>IFERROR(VLOOKUP(A111,تسجيل!$A$4:$H$11,4,0),"")</f>
        <v/>
      </c>
      <c r="E111" s="15" t="str">
        <f>IFERROR(VLOOKUP(A111,تسجيل!$A$4:$H$11,5,0),"")</f>
        <v/>
      </c>
      <c r="F111" s="15" t="str">
        <f>IFERROR(VLOOKUP(A111,تسجيل!$A$4:$H$11,6,0),"")</f>
        <v/>
      </c>
      <c r="G111" s="15" t="str">
        <f>IFERROR(VLOOKUP(A111,تسجيل!$A$4:$H$11,7,0),"")</f>
        <v/>
      </c>
      <c r="H111" s="13" t="str">
        <f>IFERROR(VLOOKUP(A111,تسجيل!$A$4:$H$11,8,0),"")</f>
        <v/>
      </c>
      <c r="I111" s="9"/>
    </row>
    <row r="112" spans="1:9" ht="22.2" thickBot="1">
      <c r="A112">
        <v>106</v>
      </c>
      <c r="B112" s="16" t="str">
        <f t="shared" si="2"/>
        <v/>
      </c>
      <c r="C112" s="17" t="str">
        <f>IFERROR(VLOOKUP(A112,تسجيل!$A$4:$H$11,3,0),"")</f>
        <v/>
      </c>
      <c r="D112" s="18" t="str">
        <f>IFERROR(VLOOKUP(A112,تسجيل!$A$4:$H$11,4,0),"")</f>
        <v/>
      </c>
      <c r="E112" s="18" t="str">
        <f>IFERROR(VLOOKUP(A112,تسجيل!$A$4:$H$11,5,0),"")</f>
        <v/>
      </c>
      <c r="F112" s="18" t="str">
        <f>IFERROR(VLOOKUP(A112,تسجيل!$A$4:$H$11,6,0),"")</f>
        <v/>
      </c>
      <c r="G112" s="18" t="str">
        <f>IFERROR(VLOOKUP(A112,تسجيل!$A$4:$H$11,7,0),"")</f>
        <v/>
      </c>
      <c r="H112" s="16" t="str">
        <f>IFERROR(VLOOKUP(A112,تسجيل!$A$4:$H$11,8,0),"")</f>
        <v/>
      </c>
      <c r="I112" s="9"/>
    </row>
    <row r="113" spans="1:9" ht="22.2" thickBot="1">
      <c r="A113">
        <v>107</v>
      </c>
      <c r="B113" s="13" t="str">
        <f t="shared" si="2"/>
        <v/>
      </c>
      <c r="C113" s="14" t="str">
        <f>IFERROR(VLOOKUP(A113,تسجيل!$A$4:$H$11,3,0),"")</f>
        <v/>
      </c>
      <c r="D113" s="15" t="str">
        <f>IFERROR(VLOOKUP(A113,تسجيل!$A$4:$H$11,4,0),"")</f>
        <v/>
      </c>
      <c r="E113" s="15" t="str">
        <f>IFERROR(VLOOKUP(A113,تسجيل!$A$4:$H$11,5,0),"")</f>
        <v/>
      </c>
      <c r="F113" s="15" t="str">
        <f>IFERROR(VLOOKUP(A113,تسجيل!$A$4:$H$11,6,0),"")</f>
        <v/>
      </c>
      <c r="G113" s="15" t="str">
        <f>IFERROR(VLOOKUP(A113,تسجيل!$A$4:$H$11,7,0),"")</f>
        <v/>
      </c>
      <c r="H113" s="13" t="str">
        <f>IFERROR(VLOOKUP(A113,تسجيل!$A$4:$H$11,8,0),"")</f>
        <v/>
      </c>
      <c r="I113" s="9"/>
    </row>
    <row r="114" spans="1:9" ht="22.2" thickBot="1">
      <c r="A114">
        <v>108</v>
      </c>
      <c r="B114" s="16" t="str">
        <f t="shared" si="2"/>
        <v/>
      </c>
      <c r="C114" s="17" t="str">
        <f>IFERROR(VLOOKUP(A114,تسجيل!$A$4:$H$11,3,0),"")</f>
        <v/>
      </c>
      <c r="D114" s="18" t="str">
        <f>IFERROR(VLOOKUP(A114,تسجيل!$A$4:$H$11,4,0),"")</f>
        <v/>
      </c>
      <c r="E114" s="18" t="str">
        <f>IFERROR(VLOOKUP(A114,تسجيل!$A$4:$H$11,5,0),"")</f>
        <v/>
      </c>
      <c r="F114" s="18" t="str">
        <f>IFERROR(VLOOKUP(A114,تسجيل!$A$4:$H$11,6,0),"")</f>
        <v/>
      </c>
      <c r="G114" s="18" t="str">
        <f>IFERROR(VLOOKUP(A114,تسجيل!$A$4:$H$11,7,0),"")</f>
        <v/>
      </c>
      <c r="H114" s="16" t="str">
        <f>IFERROR(VLOOKUP(A114,تسجيل!$A$4:$H$11,8,0),"")</f>
        <v/>
      </c>
      <c r="I114" s="9"/>
    </row>
    <row r="115" spans="1:9" ht="22.2" thickBot="1">
      <c r="A115">
        <v>109</v>
      </c>
      <c r="B115" s="13" t="str">
        <f t="shared" si="2"/>
        <v/>
      </c>
      <c r="C115" s="14" t="str">
        <f>IFERROR(VLOOKUP(A115,تسجيل!$A$4:$H$11,3,0),"")</f>
        <v/>
      </c>
      <c r="D115" s="15" t="str">
        <f>IFERROR(VLOOKUP(A115,تسجيل!$A$4:$H$11,4,0),"")</f>
        <v/>
      </c>
      <c r="E115" s="15" t="str">
        <f>IFERROR(VLOOKUP(A115,تسجيل!$A$4:$H$11,5,0),"")</f>
        <v/>
      </c>
      <c r="F115" s="15" t="str">
        <f>IFERROR(VLOOKUP(A115,تسجيل!$A$4:$H$11,6,0),"")</f>
        <v/>
      </c>
      <c r="G115" s="15" t="str">
        <f>IFERROR(VLOOKUP(A115,تسجيل!$A$4:$H$11,7,0),"")</f>
        <v/>
      </c>
      <c r="H115" s="13" t="str">
        <f>IFERROR(VLOOKUP(A115,تسجيل!$A$4:$H$11,8,0),"")</f>
        <v/>
      </c>
      <c r="I115" s="9"/>
    </row>
    <row r="116" spans="1:9" ht="22.2" thickBot="1">
      <c r="A116">
        <v>110</v>
      </c>
      <c r="B116" s="16" t="str">
        <f t="shared" si="2"/>
        <v/>
      </c>
      <c r="C116" s="17" t="str">
        <f>IFERROR(VLOOKUP(A116,تسجيل!$A$4:$H$11,3,0),"")</f>
        <v/>
      </c>
      <c r="D116" s="18" t="str">
        <f>IFERROR(VLOOKUP(A116,تسجيل!$A$4:$H$11,4,0),"")</f>
        <v/>
      </c>
      <c r="E116" s="18" t="str">
        <f>IFERROR(VLOOKUP(A116,تسجيل!$A$4:$H$11,5,0),"")</f>
        <v/>
      </c>
      <c r="F116" s="18" t="str">
        <f>IFERROR(VLOOKUP(A116,تسجيل!$A$4:$H$11,6,0),"")</f>
        <v/>
      </c>
      <c r="G116" s="18" t="str">
        <f>IFERROR(VLOOKUP(A116,تسجيل!$A$4:$H$11,7,0),"")</f>
        <v/>
      </c>
      <c r="H116" s="16" t="str">
        <f>IFERROR(VLOOKUP(A116,تسجيل!$A$4:$H$11,8,0),"")</f>
        <v/>
      </c>
      <c r="I116" s="9"/>
    </row>
    <row r="117" spans="1:9" ht="22.2" thickBot="1">
      <c r="A117">
        <v>111</v>
      </c>
      <c r="B117" s="13" t="str">
        <f t="shared" si="2"/>
        <v/>
      </c>
      <c r="C117" s="14" t="str">
        <f>IFERROR(VLOOKUP(A117,تسجيل!$A$4:$H$11,3,0),"")</f>
        <v/>
      </c>
      <c r="D117" s="15" t="str">
        <f>IFERROR(VLOOKUP(A117,تسجيل!$A$4:$H$11,4,0),"")</f>
        <v/>
      </c>
      <c r="E117" s="15" t="str">
        <f>IFERROR(VLOOKUP(A117,تسجيل!$A$4:$H$11,5,0),"")</f>
        <v/>
      </c>
      <c r="F117" s="15" t="str">
        <f>IFERROR(VLOOKUP(A117,تسجيل!$A$4:$H$11,6,0),"")</f>
        <v/>
      </c>
      <c r="G117" s="15" t="str">
        <f>IFERROR(VLOOKUP(A117,تسجيل!$A$4:$H$11,7,0),"")</f>
        <v/>
      </c>
      <c r="H117" s="13" t="str">
        <f>IFERROR(VLOOKUP(A117,تسجيل!$A$4:$H$11,8,0),"")</f>
        <v/>
      </c>
      <c r="I117" s="9"/>
    </row>
    <row r="118" spans="1:9" ht="22.2" thickBot="1">
      <c r="A118">
        <v>112</v>
      </c>
      <c r="B118" s="16" t="str">
        <f t="shared" si="2"/>
        <v/>
      </c>
      <c r="C118" s="17" t="str">
        <f>IFERROR(VLOOKUP(A118,تسجيل!$A$4:$H$11,3,0),"")</f>
        <v/>
      </c>
      <c r="D118" s="18" t="str">
        <f>IFERROR(VLOOKUP(A118,تسجيل!$A$4:$H$11,4,0),"")</f>
        <v/>
      </c>
      <c r="E118" s="18" t="str">
        <f>IFERROR(VLOOKUP(A118,تسجيل!$A$4:$H$11,5,0),"")</f>
        <v/>
      </c>
      <c r="F118" s="18" t="str">
        <f>IFERROR(VLOOKUP(A118,تسجيل!$A$4:$H$11,6,0),"")</f>
        <v/>
      </c>
      <c r="G118" s="18" t="str">
        <f>IFERROR(VLOOKUP(A118,تسجيل!$A$4:$H$11,7,0),"")</f>
        <v/>
      </c>
      <c r="H118" s="16" t="str">
        <f>IFERROR(VLOOKUP(A118,تسجيل!$A$4:$H$11,8,0),"")</f>
        <v/>
      </c>
      <c r="I118" s="9"/>
    </row>
    <row r="119" spans="1:9" ht="22.2" thickBot="1">
      <c r="A119">
        <v>113</v>
      </c>
      <c r="B119" s="13" t="str">
        <f t="shared" si="2"/>
        <v/>
      </c>
      <c r="C119" s="14" t="str">
        <f>IFERROR(VLOOKUP(A119,تسجيل!$A$4:$H$11,3,0),"")</f>
        <v/>
      </c>
      <c r="D119" s="15" t="str">
        <f>IFERROR(VLOOKUP(A119,تسجيل!$A$4:$H$11,4,0),"")</f>
        <v/>
      </c>
      <c r="E119" s="15" t="str">
        <f>IFERROR(VLOOKUP(A119,تسجيل!$A$4:$H$11,5,0),"")</f>
        <v/>
      </c>
      <c r="F119" s="15" t="str">
        <f>IFERROR(VLOOKUP(A119,تسجيل!$A$4:$H$11,6,0),"")</f>
        <v/>
      </c>
      <c r="G119" s="15" t="str">
        <f>IFERROR(VLOOKUP(A119,تسجيل!$A$4:$H$11,7,0),"")</f>
        <v/>
      </c>
      <c r="H119" s="13" t="str">
        <f>IFERROR(VLOOKUP(A119,تسجيل!$A$4:$H$11,8,0),"")</f>
        <v/>
      </c>
      <c r="I119" s="9"/>
    </row>
    <row r="120" spans="1:9" ht="22.2" thickBot="1">
      <c r="A120">
        <v>114</v>
      </c>
      <c r="B120" s="16" t="str">
        <f t="shared" si="2"/>
        <v/>
      </c>
      <c r="C120" s="17" t="str">
        <f>IFERROR(VLOOKUP(A120,تسجيل!$A$4:$H$11,3,0),"")</f>
        <v/>
      </c>
      <c r="D120" s="18" t="str">
        <f>IFERROR(VLOOKUP(A120,تسجيل!$A$4:$H$11,4,0),"")</f>
        <v/>
      </c>
      <c r="E120" s="18" t="str">
        <f>IFERROR(VLOOKUP(A120,تسجيل!$A$4:$H$11,5,0),"")</f>
        <v/>
      </c>
      <c r="F120" s="18" t="str">
        <f>IFERROR(VLOOKUP(A120,تسجيل!$A$4:$H$11,6,0),"")</f>
        <v/>
      </c>
      <c r="G120" s="18" t="str">
        <f>IFERROR(VLOOKUP(A120,تسجيل!$A$4:$H$11,7,0),"")</f>
        <v/>
      </c>
      <c r="H120" s="16" t="str">
        <f>IFERROR(VLOOKUP(A120,تسجيل!$A$4:$H$11,8,0),"")</f>
        <v/>
      </c>
      <c r="I120" s="9"/>
    </row>
    <row r="121" spans="1:9" ht="22.2" thickBot="1">
      <c r="A121">
        <v>115</v>
      </c>
      <c r="B121" s="13" t="str">
        <f t="shared" si="2"/>
        <v/>
      </c>
      <c r="C121" s="14" t="str">
        <f>IFERROR(VLOOKUP(A121,تسجيل!$A$4:$H$11,3,0),"")</f>
        <v/>
      </c>
      <c r="D121" s="15" t="str">
        <f>IFERROR(VLOOKUP(A121,تسجيل!$A$4:$H$11,4,0),"")</f>
        <v/>
      </c>
      <c r="E121" s="15" t="str">
        <f>IFERROR(VLOOKUP(A121,تسجيل!$A$4:$H$11,5,0),"")</f>
        <v/>
      </c>
      <c r="F121" s="15" t="str">
        <f>IFERROR(VLOOKUP(A121,تسجيل!$A$4:$H$11,6,0),"")</f>
        <v/>
      </c>
      <c r="G121" s="15" t="str">
        <f>IFERROR(VLOOKUP(A121,تسجيل!$A$4:$H$11,7,0),"")</f>
        <v/>
      </c>
      <c r="H121" s="13" t="str">
        <f>IFERROR(VLOOKUP(A121,تسجيل!$A$4:$H$11,8,0),"")</f>
        <v/>
      </c>
      <c r="I121" s="9"/>
    </row>
    <row r="122" spans="1:9" ht="22.2" thickBot="1">
      <c r="A122">
        <v>116</v>
      </c>
      <c r="B122" s="16" t="str">
        <f t="shared" si="2"/>
        <v/>
      </c>
      <c r="C122" s="17" t="str">
        <f>IFERROR(VLOOKUP(A122,تسجيل!$A$4:$H$11,3,0),"")</f>
        <v/>
      </c>
      <c r="D122" s="18" t="str">
        <f>IFERROR(VLOOKUP(A122,تسجيل!$A$4:$H$11,4,0),"")</f>
        <v/>
      </c>
      <c r="E122" s="18" t="str">
        <f>IFERROR(VLOOKUP(A122,تسجيل!$A$4:$H$11,5,0),"")</f>
        <v/>
      </c>
      <c r="F122" s="18" t="str">
        <f>IFERROR(VLOOKUP(A122,تسجيل!$A$4:$H$11,6,0),"")</f>
        <v/>
      </c>
      <c r="G122" s="18" t="str">
        <f>IFERROR(VLOOKUP(A122,تسجيل!$A$4:$H$11,7,0),"")</f>
        <v/>
      </c>
      <c r="H122" s="16" t="str">
        <f>IFERROR(VLOOKUP(A122,تسجيل!$A$4:$H$11,8,0),"")</f>
        <v/>
      </c>
      <c r="I122" s="9"/>
    </row>
    <row r="123" spans="1:9" ht="22.2" thickBot="1">
      <c r="A123">
        <v>117</v>
      </c>
      <c r="B123" s="13" t="str">
        <f t="shared" si="2"/>
        <v/>
      </c>
      <c r="C123" s="14" t="str">
        <f>IFERROR(VLOOKUP(A123,تسجيل!$A$4:$H$11,3,0),"")</f>
        <v/>
      </c>
      <c r="D123" s="15" t="str">
        <f>IFERROR(VLOOKUP(A123,تسجيل!$A$4:$H$11,4,0),"")</f>
        <v/>
      </c>
      <c r="E123" s="15" t="str">
        <f>IFERROR(VLOOKUP(A123,تسجيل!$A$4:$H$11,5,0),"")</f>
        <v/>
      </c>
      <c r="F123" s="15" t="str">
        <f>IFERROR(VLOOKUP(A123,تسجيل!$A$4:$H$11,6,0),"")</f>
        <v/>
      </c>
      <c r="G123" s="15" t="str">
        <f>IFERROR(VLOOKUP(A123,تسجيل!$A$4:$H$11,7,0),"")</f>
        <v/>
      </c>
      <c r="H123" s="13" t="str">
        <f>IFERROR(VLOOKUP(A123,تسجيل!$A$4:$H$11,8,0),"")</f>
        <v/>
      </c>
      <c r="I123" s="9"/>
    </row>
    <row r="124" spans="1:9" ht="22.2" thickBot="1">
      <c r="A124">
        <v>118</v>
      </c>
      <c r="B124" s="16" t="str">
        <f t="shared" si="2"/>
        <v/>
      </c>
      <c r="C124" s="17" t="str">
        <f>IFERROR(VLOOKUP(A124,تسجيل!$A$4:$H$11,3,0),"")</f>
        <v/>
      </c>
      <c r="D124" s="18" t="str">
        <f>IFERROR(VLOOKUP(A124,تسجيل!$A$4:$H$11,4,0),"")</f>
        <v/>
      </c>
      <c r="E124" s="18" t="str">
        <f>IFERROR(VLOOKUP(A124,تسجيل!$A$4:$H$11,5,0),"")</f>
        <v/>
      </c>
      <c r="F124" s="18" t="str">
        <f>IFERROR(VLOOKUP(A124,تسجيل!$A$4:$H$11,6,0),"")</f>
        <v/>
      </c>
      <c r="G124" s="18" t="str">
        <f>IFERROR(VLOOKUP(A124,تسجيل!$A$4:$H$11,7,0),"")</f>
        <v/>
      </c>
      <c r="H124" s="16" t="str">
        <f>IFERROR(VLOOKUP(A124,تسجيل!$A$4:$H$11,8,0),"")</f>
        <v/>
      </c>
      <c r="I124" s="9"/>
    </row>
    <row r="125" spans="1:9" ht="22.2" thickBot="1">
      <c r="A125">
        <v>119</v>
      </c>
      <c r="B125" s="13" t="str">
        <f t="shared" si="2"/>
        <v/>
      </c>
      <c r="C125" s="14" t="str">
        <f>IFERROR(VLOOKUP(A125,تسجيل!$A$4:$H$11,3,0),"")</f>
        <v/>
      </c>
      <c r="D125" s="15" t="str">
        <f>IFERROR(VLOOKUP(A125,تسجيل!$A$4:$H$11,4,0),"")</f>
        <v/>
      </c>
      <c r="E125" s="15" t="str">
        <f>IFERROR(VLOOKUP(A125,تسجيل!$A$4:$H$11,5,0),"")</f>
        <v/>
      </c>
      <c r="F125" s="15" t="str">
        <f>IFERROR(VLOOKUP(A125,تسجيل!$A$4:$H$11,6,0),"")</f>
        <v/>
      </c>
      <c r="G125" s="15" t="str">
        <f>IFERROR(VLOOKUP(A125,تسجيل!$A$4:$H$11,7,0),"")</f>
        <v/>
      </c>
      <c r="H125" s="13" t="str">
        <f>IFERROR(VLOOKUP(A125,تسجيل!$A$4:$H$11,8,0),"")</f>
        <v/>
      </c>
      <c r="I125" s="9"/>
    </row>
    <row r="126" spans="1:9" ht="22.2" thickBot="1">
      <c r="A126">
        <v>120</v>
      </c>
      <c r="B126" s="16" t="str">
        <f t="shared" si="2"/>
        <v/>
      </c>
      <c r="C126" s="17" t="str">
        <f>IFERROR(VLOOKUP(A126,تسجيل!$A$4:$H$11,3,0),"")</f>
        <v/>
      </c>
      <c r="D126" s="18" t="str">
        <f>IFERROR(VLOOKUP(A126,تسجيل!$A$4:$H$11,4,0),"")</f>
        <v/>
      </c>
      <c r="E126" s="18" t="str">
        <f>IFERROR(VLOOKUP(A126,تسجيل!$A$4:$H$11,5,0),"")</f>
        <v/>
      </c>
      <c r="F126" s="18" t="str">
        <f>IFERROR(VLOOKUP(A126,تسجيل!$A$4:$H$11,6,0),"")</f>
        <v/>
      </c>
      <c r="G126" s="18" t="str">
        <f>IFERROR(VLOOKUP(A126,تسجيل!$A$4:$H$11,7,0),"")</f>
        <v/>
      </c>
      <c r="H126" s="16" t="str">
        <f>IFERROR(VLOOKUP(A126,تسجيل!$A$4:$H$11,8,0),"")</f>
        <v/>
      </c>
      <c r="I126" s="9"/>
    </row>
    <row r="127" spans="1:9" ht="22.2" thickBot="1">
      <c r="A127">
        <v>121</v>
      </c>
      <c r="B127" s="13" t="str">
        <f t="shared" si="2"/>
        <v/>
      </c>
      <c r="C127" s="14" t="str">
        <f>IFERROR(VLOOKUP(A127,تسجيل!$A$4:$H$11,3,0),"")</f>
        <v/>
      </c>
      <c r="D127" s="15" t="str">
        <f>IFERROR(VLOOKUP(A127,تسجيل!$A$4:$H$11,4,0),"")</f>
        <v/>
      </c>
      <c r="E127" s="15" t="str">
        <f>IFERROR(VLOOKUP(A127,تسجيل!$A$4:$H$11,5,0),"")</f>
        <v/>
      </c>
      <c r="F127" s="15" t="str">
        <f>IFERROR(VLOOKUP(A127,تسجيل!$A$4:$H$11,6,0),"")</f>
        <v/>
      </c>
      <c r="G127" s="15" t="str">
        <f>IFERROR(VLOOKUP(A127,تسجيل!$A$4:$H$11,7,0),"")</f>
        <v/>
      </c>
      <c r="H127" s="13" t="str">
        <f>IFERROR(VLOOKUP(A127,تسجيل!$A$4:$H$11,8,0),"")</f>
        <v/>
      </c>
      <c r="I127" s="9"/>
    </row>
    <row r="128" spans="1:9" ht="22.2" thickBot="1">
      <c r="A128">
        <v>122</v>
      </c>
      <c r="B128" s="16" t="str">
        <f t="shared" si="2"/>
        <v/>
      </c>
      <c r="C128" s="17" t="str">
        <f>IFERROR(VLOOKUP(A128,تسجيل!$A$4:$H$11,3,0),"")</f>
        <v/>
      </c>
      <c r="D128" s="18" t="str">
        <f>IFERROR(VLOOKUP(A128,تسجيل!$A$4:$H$11,4,0),"")</f>
        <v/>
      </c>
      <c r="E128" s="18" t="str">
        <f>IFERROR(VLOOKUP(A128,تسجيل!$A$4:$H$11,5,0),"")</f>
        <v/>
      </c>
      <c r="F128" s="18" t="str">
        <f>IFERROR(VLOOKUP(A128,تسجيل!$A$4:$H$11,6,0),"")</f>
        <v/>
      </c>
      <c r="G128" s="18" t="str">
        <f>IFERROR(VLOOKUP(A128,تسجيل!$A$4:$H$11,7,0),"")</f>
        <v/>
      </c>
      <c r="H128" s="16" t="str">
        <f>IFERROR(VLOOKUP(A128,تسجيل!$A$4:$H$11,8,0),"")</f>
        <v/>
      </c>
      <c r="I128" s="9"/>
    </row>
    <row r="129" spans="1:9" ht="22.2" thickBot="1">
      <c r="A129">
        <v>123</v>
      </c>
      <c r="B129" s="13" t="str">
        <f t="shared" si="2"/>
        <v/>
      </c>
      <c r="C129" s="14" t="str">
        <f>IFERROR(VLOOKUP(A129,تسجيل!$A$4:$H$11,3,0),"")</f>
        <v/>
      </c>
      <c r="D129" s="15" t="str">
        <f>IFERROR(VLOOKUP(A129,تسجيل!$A$4:$H$11,4,0),"")</f>
        <v/>
      </c>
      <c r="E129" s="15" t="str">
        <f>IFERROR(VLOOKUP(A129,تسجيل!$A$4:$H$11,5,0),"")</f>
        <v/>
      </c>
      <c r="F129" s="15" t="str">
        <f>IFERROR(VLOOKUP(A129,تسجيل!$A$4:$H$11,6,0),"")</f>
        <v/>
      </c>
      <c r="G129" s="15" t="str">
        <f>IFERROR(VLOOKUP(A129,تسجيل!$A$4:$H$11,7,0),"")</f>
        <v/>
      </c>
      <c r="H129" s="13" t="str">
        <f>IFERROR(VLOOKUP(A129,تسجيل!$A$4:$H$11,8,0),"")</f>
        <v/>
      </c>
      <c r="I129" s="9"/>
    </row>
    <row r="130" spans="1:9" ht="22.2" thickBot="1">
      <c r="A130">
        <v>124</v>
      </c>
      <c r="B130" s="16" t="str">
        <f t="shared" si="2"/>
        <v/>
      </c>
      <c r="C130" s="17" t="str">
        <f>IFERROR(VLOOKUP(A130,تسجيل!$A$4:$H$11,3,0),"")</f>
        <v/>
      </c>
      <c r="D130" s="18" t="str">
        <f>IFERROR(VLOOKUP(A130,تسجيل!$A$4:$H$11,4,0),"")</f>
        <v/>
      </c>
      <c r="E130" s="18" t="str">
        <f>IFERROR(VLOOKUP(A130,تسجيل!$A$4:$H$11,5,0),"")</f>
        <v/>
      </c>
      <c r="F130" s="18" t="str">
        <f>IFERROR(VLOOKUP(A130,تسجيل!$A$4:$H$11,6,0),"")</f>
        <v/>
      </c>
      <c r="G130" s="18" t="str">
        <f>IFERROR(VLOOKUP(A130,تسجيل!$A$4:$H$11,7,0),"")</f>
        <v/>
      </c>
      <c r="H130" s="16" t="str">
        <f>IFERROR(VLOOKUP(A130,تسجيل!$A$4:$H$11,8,0),"")</f>
        <v/>
      </c>
      <c r="I130" s="9"/>
    </row>
    <row r="131" spans="1:9" ht="22.2" thickBot="1">
      <c r="A131">
        <v>125</v>
      </c>
      <c r="B131" s="13" t="str">
        <f t="shared" si="2"/>
        <v/>
      </c>
      <c r="C131" s="14" t="str">
        <f>IFERROR(VLOOKUP(A131,تسجيل!$A$4:$H$11,3,0),"")</f>
        <v/>
      </c>
      <c r="D131" s="15" t="str">
        <f>IFERROR(VLOOKUP(A131,تسجيل!$A$4:$H$11,4,0),"")</f>
        <v/>
      </c>
      <c r="E131" s="15" t="str">
        <f>IFERROR(VLOOKUP(A131,تسجيل!$A$4:$H$11,5,0),"")</f>
        <v/>
      </c>
      <c r="F131" s="15" t="str">
        <f>IFERROR(VLOOKUP(A131,تسجيل!$A$4:$H$11,6,0),"")</f>
        <v/>
      </c>
      <c r="G131" s="15" t="str">
        <f>IFERROR(VLOOKUP(A131,تسجيل!$A$4:$H$11,7,0),"")</f>
        <v/>
      </c>
      <c r="H131" s="13" t="str">
        <f>IFERROR(VLOOKUP(A131,تسجيل!$A$4:$H$11,8,0),"")</f>
        <v/>
      </c>
      <c r="I131" s="9"/>
    </row>
    <row r="132" spans="1:9" ht="22.2" thickBot="1">
      <c r="A132">
        <v>126</v>
      </c>
      <c r="B132" s="16" t="str">
        <f t="shared" si="2"/>
        <v/>
      </c>
      <c r="C132" s="17" t="str">
        <f>IFERROR(VLOOKUP(A132,تسجيل!$A$4:$H$11,3,0),"")</f>
        <v/>
      </c>
      <c r="D132" s="18" t="str">
        <f>IFERROR(VLOOKUP(A132,تسجيل!$A$4:$H$11,4,0),"")</f>
        <v/>
      </c>
      <c r="E132" s="18" t="str">
        <f>IFERROR(VLOOKUP(A132,تسجيل!$A$4:$H$11,5,0),"")</f>
        <v/>
      </c>
      <c r="F132" s="18" t="str">
        <f>IFERROR(VLOOKUP(A132,تسجيل!$A$4:$H$11,6,0),"")</f>
        <v/>
      </c>
      <c r="G132" s="18" t="str">
        <f>IFERROR(VLOOKUP(A132,تسجيل!$A$4:$H$11,7,0),"")</f>
        <v/>
      </c>
      <c r="H132" s="16" t="str">
        <f>IFERROR(VLOOKUP(A132,تسجيل!$A$4:$H$11,8,0),"")</f>
        <v/>
      </c>
      <c r="I132" s="9"/>
    </row>
    <row r="133" spans="1:9" ht="22.2" thickBot="1">
      <c r="A133">
        <v>127</v>
      </c>
      <c r="B133" s="13" t="str">
        <f t="shared" si="2"/>
        <v/>
      </c>
      <c r="C133" s="14" t="str">
        <f>IFERROR(VLOOKUP(A133,تسجيل!$A$4:$H$11,3,0),"")</f>
        <v/>
      </c>
      <c r="D133" s="15" t="str">
        <f>IFERROR(VLOOKUP(A133,تسجيل!$A$4:$H$11,4,0),"")</f>
        <v/>
      </c>
      <c r="E133" s="15" t="str">
        <f>IFERROR(VLOOKUP(A133,تسجيل!$A$4:$H$11,5,0),"")</f>
        <v/>
      </c>
      <c r="F133" s="15" t="str">
        <f>IFERROR(VLOOKUP(A133,تسجيل!$A$4:$H$11,6,0),"")</f>
        <v/>
      </c>
      <c r="G133" s="15" t="str">
        <f>IFERROR(VLOOKUP(A133,تسجيل!$A$4:$H$11,7,0),"")</f>
        <v/>
      </c>
      <c r="H133" s="13" t="str">
        <f>IFERROR(VLOOKUP(A133,تسجيل!$A$4:$H$11,8,0),"")</f>
        <v/>
      </c>
      <c r="I133" s="9"/>
    </row>
    <row r="134" spans="1:9" ht="22.2" thickBot="1">
      <c r="A134">
        <v>128</v>
      </c>
      <c r="B134" s="16" t="str">
        <f t="shared" si="2"/>
        <v/>
      </c>
      <c r="C134" s="17" t="str">
        <f>IFERROR(VLOOKUP(A134,تسجيل!$A$4:$H$11,3,0),"")</f>
        <v/>
      </c>
      <c r="D134" s="18" t="str">
        <f>IFERROR(VLOOKUP(A134,تسجيل!$A$4:$H$11,4,0),"")</f>
        <v/>
      </c>
      <c r="E134" s="18" t="str">
        <f>IFERROR(VLOOKUP(A134,تسجيل!$A$4:$H$11,5,0),"")</f>
        <v/>
      </c>
      <c r="F134" s="18" t="str">
        <f>IFERROR(VLOOKUP(A134,تسجيل!$A$4:$H$11,6,0),"")</f>
        <v/>
      </c>
      <c r="G134" s="18" t="str">
        <f>IFERROR(VLOOKUP(A134,تسجيل!$A$4:$H$11,7,0),"")</f>
        <v/>
      </c>
      <c r="H134" s="16" t="str">
        <f>IFERROR(VLOOKUP(A134,تسجيل!$A$4:$H$11,8,0),"")</f>
        <v/>
      </c>
      <c r="I134" s="9"/>
    </row>
    <row r="135" spans="1:9" ht="22.2" thickBot="1">
      <c r="A135">
        <v>129</v>
      </c>
      <c r="B135" s="13" t="str">
        <f t="shared" si="2"/>
        <v/>
      </c>
      <c r="C135" s="14" t="str">
        <f>IFERROR(VLOOKUP(A135,تسجيل!$A$4:$H$11,3,0),"")</f>
        <v/>
      </c>
      <c r="D135" s="15" t="str">
        <f>IFERROR(VLOOKUP(A135,تسجيل!$A$4:$H$11,4,0),"")</f>
        <v/>
      </c>
      <c r="E135" s="15" t="str">
        <f>IFERROR(VLOOKUP(A135,تسجيل!$A$4:$H$11,5,0),"")</f>
        <v/>
      </c>
      <c r="F135" s="15" t="str">
        <f>IFERROR(VLOOKUP(A135,تسجيل!$A$4:$H$11,6,0),"")</f>
        <v/>
      </c>
      <c r="G135" s="15" t="str">
        <f>IFERROR(VLOOKUP(A135,تسجيل!$A$4:$H$11,7,0),"")</f>
        <v/>
      </c>
      <c r="H135" s="13" t="str">
        <f>IFERROR(VLOOKUP(A135,تسجيل!$A$4:$H$11,8,0),"")</f>
        <v/>
      </c>
      <c r="I135" s="9"/>
    </row>
    <row r="136" spans="1:9" ht="22.2" thickBot="1">
      <c r="A136">
        <v>130</v>
      </c>
      <c r="B136" s="16" t="str">
        <f t="shared" si="2"/>
        <v/>
      </c>
      <c r="C136" s="17" t="str">
        <f>IFERROR(VLOOKUP(A136,تسجيل!$A$4:$H$11,3,0),"")</f>
        <v/>
      </c>
      <c r="D136" s="18" t="str">
        <f>IFERROR(VLOOKUP(A136,تسجيل!$A$4:$H$11,4,0),"")</f>
        <v/>
      </c>
      <c r="E136" s="18" t="str">
        <f>IFERROR(VLOOKUP(A136,تسجيل!$A$4:$H$11,5,0),"")</f>
        <v/>
      </c>
      <c r="F136" s="18" t="str">
        <f>IFERROR(VLOOKUP(A136,تسجيل!$A$4:$H$11,6,0),"")</f>
        <v/>
      </c>
      <c r="G136" s="18" t="str">
        <f>IFERROR(VLOOKUP(A136,تسجيل!$A$4:$H$11,7,0),"")</f>
        <v/>
      </c>
      <c r="H136" s="16" t="str">
        <f>IFERROR(VLOOKUP(A136,تسجيل!$A$4:$H$11,8,0),"")</f>
        <v/>
      </c>
      <c r="I136" s="9"/>
    </row>
    <row r="137" spans="1:9" ht="22.2" thickBot="1">
      <c r="A137">
        <v>131</v>
      </c>
      <c r="B137" s="13" t="str">
        <f t="shared" si="2"/>
        <v/>
      </c>
      <c r="C137" s="14" t="str">
        <f>IFERROR(VLOOKUP(A137,تسجيل!$A$4:$H$11,3,0),"")</f>
        <v/>
      </c>
      <c r="D137" s="15" t="str">
        <f>IFERROR(VLOOKUP(A137,تسجيل!$A$4:$H$11,4,0),"")</f>
        <v/>
      </c>
      <c r="E137" s="15" t="str">
        <f>IFERROR(VLOOKUP(A137,تسجيل!$A$4:$H$11,5,0),"")</f>
        <v/>
      </c>
      <c r="F137" s="15" t="str">
        <f>IFERROR(VLOOKUP(A137,تسجيل!$A$4:$H$11,6,0),"")</f>
        <v/>
      </c>
      <c r="G137" s="15" t="str">
        <f>IFERROR(VLOOKUP(A137,تسجيل!$A$4:$H$11,7,0),"")</f>
        <v/>
      </c>
      <c r="H137" s="13" t="str">
        <f>IFERROR(VLOOKUP(A137,تسجيل!$A$4:$H$11,8,0),"")</f>
        <v/>
      </c>
      <c r="I137" s="9"/>
    </row>
    <row r="138" spans="1:9" ht="22.2" thickBot="1">
      <c r="A138">
        <v>132</v>
      </c>
      <c r="B138" s="16" t="str">
        <f t="shared" si="2"/>
        <v/>
      </c>
      <c r="C138" s="17" t="str">
        <f>IFERROR(VLOOKUP(A138,تسجيل!$A$4:$H$11,3,0),"")</f>
        <v/>
      </c>
      <c r="D138" s="18" t="str">
        <f>IFERROR(VLOOKUP(A138,تسجيل!$A$4:$H$11,4,0),"")</f>
        <v/>
      </c>
      <c r="E138" s="18" t="str">
        <f>IFERROR(VLOOKUP(A138,تسجيل!$A$4:$H$11,5,0),"")</f>
        <v/>
      </c>
      <c r="F138" s="18" t="str">
        <f>IFERROR(VLOOKUP(A138,تسجيل!$A$4:$H$11,6,0),"")</f>
        <v/>
      </c>
      <c r="G138" s="18" t="str">
        <f>IFERROR(VLOOKUP(A138,تسجيل!$A$4:$H$11,7,0),"")</f>
        <v/>
      </c>
      <c r="H138" s="16" t="str">
        <f>IFERROR(VLOOKUP(A138,تسجيل!$A$4:$H$11,8,0),"")</f>
        <v/>
      </c>
      <c r="I138" s="9"/>
    </row>
    <row r="139" spans="1:9" ht="22.2" thickBot="1">
      <c r="A139">
        <v>133</v>
      </c>
      <c r="B139" s="13" t="str">
        <f t="shared" si="2"/>
        <v/>
      </c>
      <c r="C139" s="14" t="str">
        <f>IFERROR(VLOOKUP(A139,تسجيل!$A$4:$H$11,3,0),"")</f>
        <v/>
      </c>
      <c r="D139" s="15" t="str">
        <f>IFERROR(VLOOKUP(A139,تسجيل!$A$4:$H$11,4,0),"")</f>
        <v/>
      </c>
      <c r="E139" s="15" t="str">
        <f>IFERROR(VLOOKUP(A139,تسجيل!$A$4:$H$11,5,0),"")</f>
        <v/>
      </c>
      <c r="F139" s="15" t="str">
        <f>IFERROR(VLOOKUP(A139,تسجيل!$A$4:$H$11,6,0),"")</f>
        <v/>
      </c>
      <c r="G139" s="15" t="str">
        <f>IFERROR(VLOOKUP(A139,تسجيل!$A$4:$H$11,7,0),"")</f>
        <v/>
      </c>
      <c r="H139" s="13" t="str">
        <f>IFERROR(VLOOKUP(A139,تسجيل!$A$4:$H$11,8,0),"")</f>
        <v/>
      </c>
      <c r="I139" s="9"/>
    </row>
    <row r="140" spans="1:9" ht="22.2" thickBot="1">
      <c r="A140">
        <v>134</v>
      </c>
      <c r="B140" s="16" t="str">
        <f t="shared" si="2"/>
        <v/>
      </c>
      <c r="C140" s="17" t="str">
        <f>IFERROR(VLOOKUP(A140,تسجيل!$A$4:$H$11,3,0),"")</f>
        <v/>
      </c>
      <c r="D140" s="18" t="str">
        <f>IFERROR(VLOOKUP(A140,تسجيل!$A$4:$H$11,4,0),"")</f>
        <v/>
      </c>
      <c r="E140" s="18" t="str">
        <f>IFERROR(VLOOKUP(A140,تسجيل!$A$4:$H$11,5,0),"")</f>
        <v/>
      </c>
      <c r="F140" s="18" t="str">
        <f>IFERROR(VLOOKUP(A140,تسجيل!$A$4:$H$11,6,0),"")</f>
        <v/>
      </c>
      <c r="G140" s="18" t="str">
        <f>IFERROR(VLOOKUP(A140,تسجيل!$A$4:$H$11,7,0),"")</f>
        <v/>
      </c>
      <c r="H140" s="16" t="str">
        <f>IFERROR(VLOOKUP(A140,تسجيل!$A$4:$H$11,8,0),"")</f>
        <v/>
      </c>
      <c r="I140" s="9"/>
    </row>
    <row r="141" spans="1:9" ht="22.2" thickBot="1">
      <c r="A141">
        <v>135</v>
      </c>
      <c r="B141" s="13" t="str">
        <f t="shared" si="2"/>
        <v/>
      </c>
      <c r="C141" s="14" t="str">
        <f>IFERROR(VLOOKUP(A141,تسجيل!$A$4:$H$11,3,0),"")</f>
        <v/>
      </c>
      <c r="D141" s="15" t="str">
        <f>IFERROR(VLOOKUP(A141,تسجيل!$A$4:$H$11,4,0),"")</f>
        <v/>
      </c>
      <c r="E141" s="15" t="str">
        <f>IFERROR(VLOOKUP(A141,تسجيل!$A$4:$H$11,5,0),"")</f>
        <v/>
      </c>
      <c r="F141" s="15" t="str">
        <f>IFERROR(VLOOKUP(A141,تسجيل!$A$4:$H$11,6,0),"")</f>
        <v/>
      </c>
      <c r="G141" s="15" t="str">
        <f>IFERROR(VLOOKUP(A141,تسجيل!$A$4:$H$11,7,0),"")</f>
        <v/>
      </c>
      <c r="H141" s="13" t="str">
        <f>IFERROR(VLOOKUP(A141,تسجيل!$A$4:$H$11,8,0),"")</f>
        <v/>
      </c>
      <c r="I141" s="9"/>
    </row>
    <row r="142" spans="1:9" ht="22.2" thickBot="1">
      <c r="A142">
        <v>136</v>
      </c>
      <c r="B142" s="16" t="str">
        <f t="shared" si="2"/>
        <v/>
      </c>
      <c r="C142" s="17" t="str">
        <f>IFERROR(VLOOKUP(A142,تسجيل!$A$4:$H$11,3,0),"")</f>
        <v/>
      </c>
      <c r="D142" s="18" t="str">
        <f>IFERROR(VLOOKUP(A142,تسجيل!$A$4:$H$11,4,0),"")</f>
        <v/>
      </c>
      <c r="E142" s="18" t="str">
        <f>IFERROR(VLOOKUP(A142,تسجيل!$A$4:$H$11,5,0),"")</f>
        <v/>
      </c>
      <c r="F142" s="18" t="str">
        <f>IFERROR(VLOOKUP(A142,تسجيل!$A$4:$H$11,6,0),"")</f>
        <v/>
      </c>
      <c r="G142" s="18" t="str">
        <f>IFERROR(VLOOKUP(A142,تسجيل!$A$4:$H$11,7,0),"")</f>
        <v/>
      </c>
      <c r="H142" s="16" t="str">
        <f>IFERROR(VLOOKUP(A142,تسجيل!$A$4:$H$11,8,0),"")</f>
        <v/>
      </c>
      <c r="I142" s="9"/>
    </row>
    <row r="143" spans="1:9" ht="22.2" thickBot="1">
      <c r="A143">
        <v>137</v>
      </c>
      <c r="B143" s="13" t="str">
        <f t="shared" ref="B143:B149" si="3">IF(D143=$D$4,B142+1,"")</f>
        <v/>
      </c>
      <c r="C143" s="14" t="str">
        <f>IFERROR(VLOOKUP(A143,تسجيل!$A$4:$H$11,3,0),"")</f>
        <v/>
      </c>
      <c r="D143" s="15" t="str">
        <f>IFERROR(VLOOKUP(A143,تسجيل!$A$4:$H$11,4,0),"")</f>
        <v/>
      </c>
      <c r="E143" s="15" t="str">
        <f>IFERROR(VLOOKUP(A143,تسجيل!$A$4:$H$11,5,0),"")</f>
        <v/>
      </c>
      <c r="F143" s="15" t="str">
        <f>IFERROR(VLOOKUP(A143,تسجيل!$A$4:$H$11,6,0),"")</f>
        <v/>
      </c>
      <c r="G143" s="15" t="str">
        <f>IFERROR(VLOOKUP(A143,تسجيل!$A$4:$H$11,7,0),"")</f>
        <v/>
      </c>
      <c r="H143" s="13" t="str">
        <f>IFERROR(VLOOKUP(A143,تسجيل!$A$4:$H$11,8,0),"")</f>
        <v/>
      </c>
      <c r="I143" s="9"/>
    </row>
    <row r="144" spans="1:9" ht="22.2" thickBot="1">
      <c r="A144">
        <v>138</v>
      </c>
      <c r="B144" s="16" t="str">
        <f t="shared" si="3"/>
        <v/>
      </c>
      <c r="C144" s="17" t="str">
        <f>IFERROR(VLOOKUP(A144,تسجيل!$A$4:$H$11,3,0),"")</f>
        <v/>
      </c>
      <c r="D144" s="18" t="str">
        <f>IFERROR(VLOOKUP(A144,تسجيل!$A$4:$H$11,4,0),"")</f>
        <v/>
      </c>
      <c r="E144" s="18" t="str">
        <f>IFERROR(VLOOKUP(A144,تسجيل!$A$4:$H$11,5,0),"")</f>
        <v/>
      </c>
      <c r="F144" s="18" t="str">
        <f>IFERROR(VLOOKUP(A144,تسجيل!$A$4:$H$11,6,0),"")</f>
        <v/>
      </c>
      <c r="G144" s="18" t="str">
        <f>IFERROR(VLOOKUP(A144,تسجيل!$A$4:$H$11,7,0),"")</f>
        <v/>
      </c>
      <c r="H144" s="16" t="str">
        <f>IFERROR(VLOOKUP(A144,تسجيل!$A$4:$H$11,8,0),"")</f>
        <v/>
      </c>
      <c r="I144" s="9"/>
    </row>
    <row r="145" spans="1:9" ht="22.2" thickBot="1">
      <c r="A145">
        <v>139</v>
      </c>
      <c r="B145" s="13" t="str">
        <f t="shared" si="3"/>
        <v/>
      </c>
      <c r="C145" s="14" t="str">
        <f>IFERROR(VLOOKUP(A145,تسجيل!$A$4:$H$11,3,0),"")</f>
        <v/>
      </c>
      <c r="D145" s="15" t="str">
        <f>IFERROR(VLOOKUP(A145,تسجيل!$A$4:$H$11,4,0),"")</f>
        <v/>
      </c>
      <c r="E145" s="15" t="str">
        <f>IFERROR(VLOOKUP(A145,تسجيل!$A$4:$H$11,5,0),"")</f>
        <v/>
      </c>
      <c r="F145" s="15" t="str">
        <f>IFERROR(VLOOKUP(A145,تسجيل!$A$4:$H$11,6,0),"")</f>
        <v/>
      </c>
      <c r="G145" s="15" t="str">
        <f>IFERROR(VLOOKUP(A145,تسجيل!$A$4:$H$11,7,0),"")</f>
        <v/>
      </c>
      <c r="H145" s="13" t="str">
        <f>IFERROR(VLOOKUP(A145,تسجيل!$A$4:$H$11,8,0),"")</f>
        <v/>
      </c>
      <c r="I145" s="9"/>
    </row>
    <row r="146" spans="1:9" ht="22.2" thickBot="1">
      <c r="A146">
        <v>140</v>
      </c>
      <c r="B146" s="16" t="str">
        <f t="shared" si="3"/>
        <v/>
      </c>
      <c r="C146" s="17" t="str">
        <f>IFERROR(VLOOKUP(A146,تسجيل!$A$4:$H$11,3,0),"")</f>
        <v/>
      </c>
      <c r="D146" s="18" t="str">
        <f>IFERROR(VLOOKUP(A146,تسجيل!$A$4:$H$11,4,0),"")</f>
        <v/>
      </c>
      <c r="E146" s="18" t="str">
        <f>IFERROR(VLOOKUP(A146,تسجيل!$A$4:$H$11,5,0),"")</f>
        <v/>
      </c>
      <c r="F146" s="18" t="str">
        <f>IFERROR(VLOOKUP(A146,تسجيل!$A$4:$H$11,6,0),"")</f>
        <v/>
      </c>
      <c r="G146" s="18" t="str">
        <f>IFERROR(VLOOKUP(A146,تسجيل!$A$4:$H$11,7,0),"")</f>
        <v/>
      </c>
      <c r="H146" s="16" t="str">
        <f>IFERROR(VLOOKUP(A146,تسجيل!$A$4:$H$11,8,0),"")</f>
        <v/>
      </c>
      <c r="I146" s="9"/>
    </row>
    <row r="147" spans="1:9" ht="22.2" thickBot="1">
      <c r="A147">
        <v>141</v>
      </c>
      <c r="B147" s="13" t="str">
        <f t="shared" si="3"/>
        <v/>
      </c>
      <c r="C147" s="14" t="str">
        <f>IFERROR(VLOOKUP(A147,تسجيل!$A$4:$H$11,3,0),"")</f>
        <v/>
      </c>
      <c r="D147" s="15" t="str">
        <f>IFERROR(VLOOKUP(A147,تسجيل!$A$4:$H$11,4,0),"")</f>
        <v/>
      </c>
      <c r="E147" s="15" t="str">
        <f>IFERROR(VLOOKUP(A147,تسجيل!$A$4:$H$11,5,0),"")</f>
        <v/>
      </c>
      <c r="F147" s="15" t="str">
        <f>IFERROR(VLOOKUP(A147,تسجيل!$A$4:$H$11,6,0),"")</f>
        <v/>
      </c>
      <c r="G147" s="15" t="str">
        <f>IFERROR(VLOOKUP(A147,تسجيل!$A$4:$H$11,7,0),"")</f>
        <v/>
      </c>
      <c r="H147" s="13" t="str">
        <f>IFERROR(VLOOKUP(A147,تسجيل!$A$4:$H$11,8,0),"")</f>
        <v/>
      </c>
      <c r="I147" s="9"/>
    </row>
    <row r="148" spans="1:9" ht="22.2" thickBot="1">
      <c r="A148">
        <v>142</v>
      </c>
      <c r="B148" s="16" t="str">
        <f t="shared" si="3"/>
        <v/>
      </c>
      <c r="C148" s="17" t="str">
        <f>IFERROR(VLOOKUP(A148,تسجيل!$A$4:$H$11,3,0),"")</f>
        <v/>
      </c>
      <c r="D148" s="18" t="str">
        <f>IFERROR(VLOOKUP(A148,تسجيل!$A$4:$H$11,4,0),"")</f>
        <v/>
      </c>
      <c r="E148" s="18" t="str">
        <f>IFERROR(VLOOKUP(A148,تسجيل!$A$4:$H$11,5,0),"")</f>
        <v/>
      </c>
      <c r="F148" s="18" t="str">
        <f>IFERROR(VLOOKUP(A148,تسجيل!$A$4:$H$11,6,0),"")</f>
        <v/>
      </c>
      <c r="G148" s="18" t="str">
        <f>IFERROR(VLOOKUP(A148,تسجيل!$A$4:$H$11,7,0),"")</f>
        <v/>
      </c>
      <c r="H148" s="16" t="str">
        <f>IFERROR(VLOOKUP(A148,تسجيل!$A$4:$H$11,8,0),"")</f>
        <v/>
      </c>
      <c r="I148" s="9"/>
    </row>
    <row r="149" spans="1:9" ht="22.2" thickBot="1">
      <c r="A149">
        <v>143</v>
      </c>
      <c r="B149" s="13" t="str">
        <f t="shared" si="3"/>
        <v/>
      </c>
      <c r="C149" s="14" t="str">
        <f>IFERROR(VLOOKUP(A149,تسجيل!$A$4:$H$11,3,0),"")</f>
        <v/>
      </c>
      <c r="D149" s="15" t="str">
        <f>IFERROR(VLOOKUP(A149,تسجيل!$A$4:$H$11,4,0),"")</f>
        <v/>
      </c>
      <c r="E149" s="15" t="str">
        <f>IFERROR(VLOOKUP(A149,تسجيل!$A$4:$H$11,5,0),"")</f>
        <v/>
      </c>
      <c r="F149" s="15" t="str">
        <f>IFERROR(VLOOKUP(A149,تسجيل!$A$4:$H$11,6,0),"")</f>
        <v/>
      </c>
      <c r="G149" s="15" t="str">
        <f>IFERROR(VLOOKUP(A149,تسجيل!$A$4:$H$11,7,0),"")</f>
        <v/>
      </c>
      <c r="H149" s="13" t="str">
        <f>IFERROR(VLOOKUP(A149,تسجيل!$A$4:$H$11,8,0),"")</f>
        <v/>
      </c>
      <c r="I149" s="9"/>
    </row>
    <row r="150" spans="1:9">
      <c r="A150">
        <v>374</v>
      </c>
    </row>
    <row r="151" spans="1:9">
      <c r="A151">
        <v>375</v>
      </c>
    </row>
    <row r="152" spans="1:9">
      <c r="A152">
        <v>376</v>
      </c>
    </row>
    <row r="153" spans="1:9">
      <c r="A153">
        <v>377</v>
      </c>
    </row>
    <row r="154" spans="1:9">
      <c r="A154">
        <v>378</v>
      </c>
    </row>
    <row r="155" spans="1:9">
      <c r="A155">
        <v>379</v>
      </c>
    </row>
    <row r="156" spans="1:9">
      <c r="A156">
        <v>380</v>
      </c>
    </row>
    <row r="157" spans="1:9">
      <c r="A157">
        <v>381</v>
      </c>
    </row>
  </sheetData>
  <mergeCells count="2">
    <mergeCell ref="K17:M17"/>
    <mergeCell ref="K18:M1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ورقة3"/>
  <dimension ref="A2:I20"/>
  <sheetViews>
    <sheetView rightToLeft="1" topLeftCell="F1" workbookViewId="0">
      <selection activeCell="I16" sqref="I16"/>
    </sheetView>
  </sheetViews>
  <sheetFormatPr defaultRowHeight="14.4"/>
  <cols>
    <col min="2" max="2" width="10.88671875" style="29" bestFit="1" customWidth="1"/>
    <col min="5" max="5" width="12.44140625" customWidth="1"/>
    <col min="6" max="6" width="26" bestFit="1" customWidth="1"/>
    <col min="9" max="9" width="98.77734375" bestFit="1" customWidth="1"/>
  </cols>
  <sheetData>
    <row r="2" spans="1:9">
      <c r="A2" s="20" t="s">
        <v>12</v>
      </c>
      <c r="B2" s="30" t="s">
        <v>13</v>
      </c>
      <c r="C2" s="20" t="s">
        <v>14</v>
      </c>
      <c r="D2" s="20" t="s">
        <v>15</v>
      </c>
      <c r="E2" s="20" t="s">
        <v>16</v>
      </c>
      <c r="F2" s="20" t="s">
        <v>18</v>
      </c>
      <c r="G2" s="20"/>
    </row>
    <row r="3" spans="1:9">
      <c r="A3" s="20">
        <v>1</v>
      </c>
      <c r="B3" s="30">
        <v>45292</v>
      </c>
      <c r="C3" s="20">
        <v>10</v>
      </c>
      <c r="D3" s="20">
        <v>150</v>
      </c>
      <c r="E3" s="20">
        <f>C3*D3</f>
        <v>1500</v>
      </c>
      <c r="F3" s="20"/>
      <c r="G3" s="20"/>
      <c r="I3" t="s">
        <v>20</v>
      </c>
    </row>
    <row r="4" spans="1:9">
      <c r="A4" s="20">
        <v>2</v>
      </c>
      <c r="B4" s="30">
        <v>45417</v>
      </c>
      <c r="C4" s="20">
        <v>8</v>
      </c>
      <c r="D4" s="20">
        <v>100</v>
      </c>
      <c r="E4" s="20">
        <f>C4*D4</f>
        <v>800</v>
      </c>
      <c r="F4" s="20"/>
      <c r="G4" s="20"/>
    </row>
    <row r="5" spans="1:9">
      <c r="A5" s="20">
        <v>3</v>
      </c>
      <c r="B5" s="30">
        <v>45541</v>
      </c>
      <c r="C5" s="20">
        <v>7</v>
      </c>
      <c r="D5" s="20">
        <v>120</v>
      </c>
      <c r="E5" s="20">
        <f>C5*D5</f>
        <v>840</v>
      </c>
      <c r="F5" s="20"/>
      <c r="G5" s="20"/>
      <c r="I5" t="s">
        <v>21</v>
      </c>
    </row>
    <row r="6" spans="1:9">
      <c r="A6" s="20">
        <v>4</v>
      </c>
      <c r="B6" s="30">
        <v>45566</v>
      </c>
      <c r="C6" s="20">
        <v>6</v>
      </c>
      <c r="D6" s="20">
        <v>80</v>
      </c>
      <c r="E6" s="20">
        <f>C6*D6</f>
        <v>480</v>
      </c>
      <c r="F6" s="20"/>
      <c r="G6" s="20"/>
      <c r="H6" s="35" t="s">
        <v>31</v>
      </c>
      <c r="I6" t="s">
        <v>22</v>
      </c>
    </row>
    <row r="7" spans="1:9">
      <c r="A7" s="20">
        <v>5</v>
      </c>
      <c r="B7" s="30">
        <v>45607</v>
      </c>
      <c r="C7" s="20">
        <v>5</v>
      </c>
      <c r="D7" s="20">
        <v>120</v>
      </c>
      <c r="E7" s="20">
        <f>C7*D7</f>
        <v>600</v>
      </c>
      <c r="F7" s="20"/>
      <c r="G7" s="20"/>
      <c r="I7" t="s">
        <v>25</v>
      </c>
    </row>
    <row r="8" spans="1:9">
      <c r="A8" s="20"/>
      <c r="B8" s="30"/>
      <c r="C8" s="20"/>
      <c r="D8" s="20"/>
      <c r="E8" s="20"/>
      <c r="F8" s="20"/>
      <c r="G8" s="20"/>
    </row>
    <row r="9" spans="1:9" ht="20.399999999999999">
      <c r="A9" s="20"/>
      <c r="B9" s="30"/>
      <c r="C9" s="20" t="s">
        <v>17</v>
      </c>
      <c r="D9" s="20">
        <f>SUM(D3:D8)</f>
        <v>570</v>
      </c>
      <c r="E9" s="20">
        <f>SUM(E3:E8)</f>
        <v>4220</v>
      </c>
      <c r="F9" s="20">
        <f>E9/D9</f>
        <v>7.4035087719298245</v>
      </c>
      <c r="G9" s="20"/>
      <c r="H9" s="25" t="s">
        <v>19</v>
      </c>
      <c r="I9" t="s">
        <v>26</v>
      </c>
    </row>
    <row r="10" spans="1:9" ht="21">
      <c r="A10" s="20"/>
      <c r="B10" s="30"/>
      <c r="C10" s="20"/>
      <c r="D10" s="20"/>
      <c r="E10" s="20"/>
      <c r="F10" s="20"/>
      <c r="G10" s="20"/>
      <c r="H10" s="26"/>
      <c r="I10" t="s">
        <v>27</v>
      </c>
    </row>
    <row r="11" spans="1:9" ht="21">
      <c r="H11" s="26"/>
      <c r="I11" t="s">
        <v>28</v>
      </c>
    </row>
    <row r="12" spans="1:9" ht="21">
      <c r="A12" s="21"/>
      <c r="B12" s="31">
        <v>45650</v>
      </c>
      <c r="C12" s="21">
        <v>3</v>
      </c>
      <c r="D12" s="21">
        <f>C12*E9/F9</f>
        <v>1710</v>
      </c>
      <c r="E12" s="21" t="s">
        <v>23</v>
      </c>
      <c r="F12" s="21" t="s">
        <v>24</v>
      </c>
      <c r="G12" s="21"/>
      <c r="H12" s="26"/>
      <c r="I12" s="27" t="s">
        <v>29</v>
      </c>
    </row>
    <row r="13" spans="1:9" ht="21">
      <c r="A13" s="21"/>
      <c r="B13" s="31"/>
      <c r="C13" s="21"/>
      <c r="D13" s="21"/>
      <c r="E13" s="21"/>
      <c r="F13" s="21">
        <v>4</v>
      </c>
      <c r="G13" s="21"/>
      <c r="H13" s="26"/>
    </row>
    <row r="14" spans="1:9" ht="21">
      <c r="A14" s="22"/>
      <c r="B14" s="32"/>
      <c r="C14" s="22"/>
      <c r="D14" s="22"/>
      <c r="E14" s="22"/>
      <c r="F14" s="22"/>
      <c r="G14" s="22"/>
      <c r="H14" s="26"/>
      <c r="I14" s="28" t="s">
        <v>30</v>
      </c>
    </row>
    <row r="15" spans="1:9" ht="21">
      <c r="A15" s="23"/>
      <c r="B15" s="33"/>
      <c r="C15" s="23"/>
      <c r="D15" s="23"/>
      <c r="E15" s="23"/>
      <c r="F15" s="23"/>
      <c r="G15" s="23"/>
      <c r="H15" s="26"/>
    </row>
    <row r="16" spans="1:9" ht="20.399999999999999">
      <c r="A16" s="23"/>
      <c r="B16" s="33"/>
      <c r="C16" s="23"/>
      <c r="D16" s="23"/>
      <c r="E16" s="23"/>
      <c r="F16" s="23"/>
      <c r="G16" s="23"/>
      <c r="H16" s="25" t="s">
        <v>19</v>
      </c>
      <c r="I16">
        <v>4420</v>
      </c>
    </row>
    <row r="17" spans="1:8" ht="21">
      <c r="A17" s="22"/>
      <c r="B17" s="32"/>
      <c r="C17" s="22"/>
      <c r="D17" s="22"/>
      <c r="E17" s="22"/>
      <c r="F17" s="22"/>
      <c r="G17" s="22"/>
      <c r="H17" s="26"/>
    </row>
    <row r="18" spans="1:8" ht="21">
      <c r="A18" s="24"/>
      <c r="B18" s="34"/>
      <c r="C18" s="24"/>
      <c r="D18" s="24"/>
      <c r="E18" s="24"/>
      <c r="F18" s="24"/>
      <c r="G18" s="24"/>
      <c r="H18" s="26"/>
    </row>
    <row r="19" spans="1:8" ht="20.399999999999999">
      <c r="A19" s="24"/>
      <c r="B19" s="34"/>
      <c r="C19" s="24"/>
      <c r="D19" s="24"/>
      <c r="E19" s="24"/>
      <c r="F19" s="24"/>
      <c r="G19" s="24"/>
      <c r="H19" s="25" t="s">
        <v>19</v>
      </c>
    </row>
    <row r="20" spans="1:8" ht="15.6">
      <c r="A20" s="22"/>
      <c r="B20" s="32"/>
      <c r="C20" s="22"/>
      <c r="D20" s="22"/>
      <c r="E20" s="22"/>
      <c r="F20" s="22"/>
      <c r="G20" s="2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تسجيل</vt:lpstr>
      <vt:lpstr>تقرير</vt:lpstr>
      <vt:lpstr>ورقة3</vt:lpstr>
    </vt:vector>
  </TitlesOfParts>
  <Company>SACC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</dc:creator>
  <cp:lastModifiedBy>AA</cp:lastModifiedBy>
  <dcterms:created xsi:type="dcterms:W3CDTF">2024-02-01T07:06:51Z</dcterms:created>
  <dcterms:modified xsi:type="dcterms:W3CDTF">2024-02-04T00:47:05Z</dcterms:modified>
</cp:coreProperties>
</file>