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13_ncr:1_{4163A487-A72F-488E-87A1-B4EB178D40A1}" xr6:coauthVersionLast="47" xr6:coauthVersionMax="47" xr10:uidLastSave="{00000000-0000-0000-0000-000000000000}"/>
  <bookViews>
    <workbookView xWindow="-108" yWindow="-108" windowWidth="23256" windowHeight="12576" activeTab="1" xr2:uid="{1EADBC80-F373-422B-BADE-C1A10E0BB873}"/>
  </bookViews>
  <sheets>
    <sheet name="All Data" sheetId="1" r:id="rId1"/>
    <sheet name="Reports" sheetId="2" r:id="rId2"/>
    <sheet name="Data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E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2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B8" i="2"/>
  <c r="E2" i="1" s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10" i="2"/>
  <c r="D3" i="1" s="1"/>
  <c r="B11" i="2"/>
  <c r="B12" i="2"/>
  <c r="B13" i="2"/>
  <c r="B14" i="2"/>
  <c r="B15" i="2"/>
  <c r="B16" i="2"/>
  <c r="A9" i="2"/>
  <c r="A10" i="2"/>
  <c r="A11" i="2"/>
  <c r="A12" i="2"/>
  <c r="A13" i="2"/>
  <c r="A14" i="2"/>
  <c r="A15" i="2"/>
  <c r="A16" i="2"/>
  <c r="A17" i="2"/>
  <c r="A8" i="2"/>
  <c r="E3" i="1" l="1"/>
  <c r="D2" i="1"/>
  <c r="E6" i="2" a="1"/>
  <c r="E6" i="2" l="1"/>
  <c r="E7" i="2" s="1"/>
  <c r="F7" i="2"/>
  <c r="N7" i="2"/>
  <c r="V7" i="2"/>
  <c r="AD7" i="2"/>
  <c r="AE7" i="2"/>
  <c r="G7" i="2"/>
  <c r="O7" i="2"/>
  <c r="W7" i="2"/>
  <c r="H7" i="2"/>
  <c r="P7" i="2"/>
  <c r="X7" i="2"/>
  <c r="AF7" i="2"/>
  <c r="I7" i="2"/>
  <c r="Q7" i="2"/>
  <c r="Y7" i="2"/>
  <c r="AG7" i="2"/>
  <c r="AB7" i="2"/>
  <c r="M7" i="2"/>
  <c r="J7" i="2"/>
  <c r="R7" i="2"/>
  <c r="Z7" i="2"/>
  <c r="AH7" i="2"/>
  <c r="T7" i="2"/>
  <c r="U7" i="2"/>
  <c r="K7" i="2"/>
  <c r="S7" i="2"/>
  <c r="AA7" i="2"/>
  <c r="AI7" i="2"/>
  <c r="L7" i="2"/>
  <c r="AC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<sst xmlns="http://schemas.openxmlformats.org/spreadsheetml/2006/main" count="2944" uniqueCount="2183">
  <si>
    <t>Vacation Type</t>
  </si>
  <si>
    <t>Vacation Code</t>
  </si>
  <si>
    <t>Annual Leave</t>
  </si>
  <si>
    <t>Sick Leave</t>
  </si>
  <si>
    <t>Deathing Leave</t>
  </si>
  <si>
    <t>Emergency Leave</t>
  </si>
  <si>
    <t>National Leave</t>
  </si>
  <si>
    <t>Other Leave</t>
  </si>
  <si>
    <t>AL</t>
  </si>
  <si>
    <t>SL</t>
  </si>
  <si>
    <t>WL</t>
  </si>
  <si>
    <t>DL</t>
  </si>
  <si>
    <t>NL</t>
  </si>
  <si>
    <t>OL</t>
  </si>
  <si>
    <t>Wedding Leave</t>
  </si>
  <si>
    <t>Months Of The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</si>
  <si>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</si>
  <si>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</si>
  <si>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</si>
  <si>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</si>
  <si>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</si>
  <si>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</si>
  <si>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</si>
  <si>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</si>
  <si>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</si>
  <si>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</si>
  <si>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</si>
  <si>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</si>
  <si>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رقم الموظف</t>
  </si>
  <si>
    <t>اسم الموظف</t>
  </si>
  <si>
    <t>حدد الشهر</t>
  </si>
  <si>
    <t>year</t>
  </si>
  <si>
    <t>اسم القسم</t>
  </si>
  <si>
    <t>ابتسام صالح حسن محمد الصبيحي</t>
  </si>
  <si>
    <t>وحدة الحضانة - الخدج</t>
  </si>
  <si>
    <t>ابتسام محسن حمود ابو سعيده</t>
  </si>
  <si>
    <t>قسم الاطفال</t>
  </si>
  <si>
    <t>ابتسام يحيى احمد الرادم</t>
  </si>
  <si>
    <t>قسم العزل الطبي</t>
  </si>
  <si>
    <t>ابتسام يحيى علي زيد مطهر</t>
  </si>
  <si>
    <t>قسم النساء والتوليد</t>
  </si>
  <si>
    <t>ابتهال محمد احمد مقبل</t>
  </si>
  <si>
    <t>الشئون المالية</t>
  </si>
  <si>
    <t>ابراهيم حسين محمد ماطر</t>
  </si>
  <si>
    <t>العيادات العامة</t>
  </si>
  <si>
    <t>ابراهيم صالح علي الفقيه</t>
  </si>
  <si>
    <t>الادارة العامة للخدمات</t>
  </si>
  <si>
    <t>ابراهيم عبدالسلام علي عامر</t>
  </si>
  <si>
    <t>رئاسة الهيئة/المكتب</t>
  </si>
  <si>
    <t>ابراهيم عبدالله احمد العسلي</t>
  </si>
  <si>
    <t>قسم التخدير</t>
  </si>
  <si>
    <t>ابراهيم عبدالله محمد عامر</t>
  </si>
  <si>
    <t>قسم المختبر</t>
  </si>
  <si>
    <t>ابراهيم عبدالله هادي احمد الاسدي</t>
  </si>
  <si>
    <t>الطواري العامة</t>
  </si>
  <si>
    <t>ابراهيم فتح الله المحبشي</t>
  </si>
  <si>
    <t>ابراهيم مرشد عبدالله محمد الجملولي</t>
  </si>
  <si>
    <t>قسم رقود الجراحة والباطنية</t>
  </si>
  <si>
    <t>ابراهيم ناصر سعد الاهنومي</t>
  </si>
  <si>
    <t>قسم العظام والمفاصل</t>
  </si>
  <si>
    <t>اثير مرتضى محمد احمد دواس</t>
  </si>
  <si>
    <t>قسم العناية المركزة</t>
  </si>
  <si>
    <t>احترام يحيى حسن عبيد عبدالله</t>
  </si>
  <si>
    <t>احسن صالح احسن عيسى</t>
  </si>
  <si>
    <t>احسن هادي احسن دراج</t>
  </si>
  <si>
    <t>احلام صالح احمد مطلق الطويري</t>
  </si>
  <si>
    <t>احمد احمد مهيض مانع كعبان</t>
  </si>
  <si>
    <t>احمد احمد يحي الغشم</t>
  </si>
  <si>
    <t>احمد حسن حسن عنجبي الحماس</t>
  </si>
  <si>
    <t>المعلومات والاحصاء</t>
  </si>
  <si>
    <t>احمد حسين احمد المداح</t>
  </si>
  <si>
    <t>احمد حسين احمد المؤيد</t>
  </si>
  <si>
    <t>قسم الاشعة التلفزيونية</t>
  </si>
  <si>
    <t>احمد حسين محمد قادش</t>
  </si>
  <si>
    <t>ادارة الخدمات العامة</t>
  </si>
  <si>
    <t>احمد حمود علي الزبيري</t>
  </si>
  <si>
    <t>قسم الجراحة العامة</t>
  </si>
  <si>
    <t>احمد سالم احمد الباجلي</t>
  </si>
  <si>
    <t>احمد شرف احمد عبدالله الحملي</t>
  </si>
  <si>
    <t>قسم الغسيل الكلوي</t>
  </si>
  <si>
    <t>احمد صالح احمد غالب مسعود</t>
  </si>
  <si>
    <t>احمد عبدالعزيز محمد ابراهيم</t>
  </si>
  <si>
    <t>احمد عبدالله علي احمد</t>
  </si>
  <si>
    <t>قسم الاشعة السينية</t>
  </si>
  <si>
    <t>احمد عبدالله علي عامر</t>
  </si>
  <si>
    <t>احمد علي عبدالله محمد مثنى</t>
  </si>
  <si>
    <t>احمد علي محمد عبدالله معوضه</t>
  </si>
  <si>
    <t>احمد عيسى علي عردوم</t>
  </si>
  <si>
    <t>الموارد البشرية</t>
  </si>
  <si>
    <t>احمد عيظه معوض تباشع</t>
  </si>
  <si>
    <t>قسم العمليات الطارئة</t>
  </si>
  <si>
    <t>احمد قائد حسين سالم حنبوش</t>
  </si>
  <si>
    <t>إدارة التموين الطبي</t>
  </si>
  <si>
    <t>احمد مبارك عبدالله رزق السويدي</t>
  </si>
  <si>
    <t>احمد محسن علي الانسي</t>
  </si>
  <si>
    <t>احمد محمد احمد العزيب</t>
  </si>
  <si>
    <t>احمد محمد احمد محمد الضالع</t>
  </si>
  <si>
    <t>احمد محمد صالح علوان</t>
  </si>
  <si>
    <t>احمد محمد عبدالغني المهلل</t>
  </si>
  <si>
    <t>احمد محمد محمد الرضي</t>
  </si>
  <si>
    <t>احمد منصور ناصر قحطان</t>
  </si>
  <si>
    <t>قسم الاشعة المقطعية</t>
  </si>
  <si>
    <t>احمد نوعان حسين نوعان</t>
  </si>
  <si>
    <t>احمد يحيى حسين علي الهادي</t>
  </si>
  <si>
    <t>قسم التعقيم</t>
  </si>
  <si>
    <t>احمد يحيى محمد الهادي</t>
  </si>
  <si>
    <t>ادم يحي حسين الهادي</t>
  </si>
  <si>
    <t>ادهم صلاح احمد شوخه</t>
  </si>
  <si>
    <t>اديبه يحيى احمد مقدر</t>
  </si>
  <si>
    <t>اركان حمود محمد جعدان</t>
  </si>
  <si>
    <t>اروى احمد يحيى الوشلي</t>
  </si>
  <si>
    <t>الطواري التوليدية</t>
  </si>
  <si>
    <t>ازال عبدالله محمد احمد دواس</t>
  </si>
  <si>
    <t>ازهار يحيى زيد مدرك</t>
  </si>
  <si>
    <t>اسدالدين عبدالله حسن علي الأسدي</t>
  </si>
  <si>
    <t>اسدالدين محمد احمد احمد الاسدي</t>
  </si>
  <si>
    <t>اسعد احمد حسن يحيى الاسدي</t>
  </si>
  <si>
    <t>اسماء احمد جابر الزيدي</t>
  </si>
  <si>
    <t>هيئة التمريض</t>
  </si>
  <si>
    <t>اسماء زيد عبدالله علي الفقيه</t>
  </si>
  <si>
    <t>اسماء عبدالله احمد الدربيني</t>
  </si>
  <si>
    <t>اسماء علي ناصر مبخوت</t>
  </si>
  <si>
    <t>اسماعيل محمد صالح عزالدين</t>
  </si>
  <si>
    <t>اسماعيل يحيى علي هادي الورفي</t>
  </si>
  <si>
    <t>اسيا فهد طيب علي الشويع</t>
  </si>
  <si>
    <t>وحدة معالجة الاورام</t>
  </si>
  <si>
    <t>اشراق قاسم حسن العيزور</t>
  </si>
  <si>
    <t>اشرف عبدالرزاق يحيى شويل</t>
  </si>
  <si>
    <t>اشرف محمد محمد دغسان</t>
  </si>
  <si>
    <t>اشواق احمد احمد يحيى الواحدي</t>
  </si>
  <si>
    <t>اشواق عبدالملك احمد الجنيد</t>
  </si>
  <si>
    <t>اصول فيصل يحيى الصوطي</t>
  </si>
  <si>
    <t>اصيل محمد صالح مفتاح</t>
  </si>
  <si>
    <t>افراح سالم محمد احمد</t>
  </si>
  <si>
    <t>اقبال سالم معوض يحيى</t>
  </si>
  <si>
    <t>اقبال هادي حسين علي السحاري</t>
  </si>
  <si>
    <t>اكرم علي محمد عبدالله الماخذي</t>
  </si>
  <si>
    <t>العلاقات العامة والاعلام</t>
  </si>
  <si>
    <t>الطاف عبدالله حسين الحسيني</t>
  </si>
  <si>
    <t>الهام حسين علي الدوله</t>
  </si>
  <si>
    <t>الهام حميد احمد صالح دقلان</t>
  </si>
  <si>
    <t>الهام عبدالله عبدالله عبدالله الاسدي</t>
  </si>
  <si>
    <t>امة الرحمن عبده احمد صالح عكوش</t>
  </si>
  <si>
    <t>امة السلام محمد محمد الدوله</t>
  </si>
  <si>
    <t>امة السلام مسفر حسين الهوشاني</t>
  </si>
  <si>
    <t>امجد امين غانم الشويع</t>
  </si>
  <si>
    <t>امجد محمد علي الشامي</t>
  </si>
  <si>
    <t>امل اسعد موسى حسن سوادي</t>
  </si>
  <si>
    <t>امل محمد علي ناجي سيف</t>
  </si>
  <si>
    <t>امل يحيى عبدالله محمد الهمداني</t>
  </si>
  <si>
    <t>امنة محمد احمد الشميري</t>
  </si>
  <si>
    <t>امنه احمد علي سباء</t>
  </si>
  <si>
    <t>امه الرحمن شوعي عبدالله منصر الدميني</t>
  </si>
  <si>
    <t>قسم الاسنان</t>
  </si>
  <si>
    <t>امه الرحمن علي محمد العمدي</t>
  </si>
  <si>
    <t>اميرة مهدي صالح ناجي القرن</t>
  </si>
  <si>
    <t>امين احمد حسين السردان</t>
  </si>
  <si>
    <t>امين سالم هادي الشامي</t>
  </si>
  <si>
    <t>امين علي احمد العشيري</t>
  </si>
  <si>
    <t>امين مجاهد زايد زايد</t>
  </si>
  <si>
    <t>امين محمد امين احمد العزي</t>
  </si>
  <si>
    <t>امين محمد محمد مطهر الاملحي</t>
  </si>
  <si>
    <t>امينه عبدالله علي الرداعي</t>
  </si>
  <si>
    <t>انتصار احمد حسين احمد حطبه</t>
  </si>
  <si>
    <t>انعم يحيى احمد صالح دقلان</t>
  </si>
  <si>
    <t>انور محمد احمد النمر</t>
  </si>
  <si>
    <t>اياد علي ناصر يحيى حسين</t>
  </si>
  <si>
    <t>قسم الباطنية</t>
  </si>
  <si>
    <t>ايمان عباس عبدالرحمن عامر</t>
  </si>
  <si>
    <t>ايمان يحيى داوود الزبيدي</t>
  </si>
  <si>
    <t>ايمن صالح حمادي احمد السياغي</t>
  </si>
  <si>
    <t>ايمن عبدالرحمن محمد المحبشي</t>
  </si>
  <si>
    <t>ايمن علي حسين علي الحجازي</t>
  </si>
  <si>
    <t>ايمن عيضه جبران مسفر ملوك</t>
  </si>
  <si>
    <t>إشراف حسين يحيى صالح الزعرور</t>
  </si>
  <si>
    <t>آمال محمد علي علي راشد</t>
  </si>
  <si>
    <t>بدر صالح معوض احمد كراع</t>
  </si>
  <si>
    <t>بسام عبدالله احمد احمد النهاري</t>
  </si>
  <si>
    <t>بسام محمد احمد معول</t>
  </si>
  <si>
    <t>بسمه احمد صالح سواد</t>
  </si>
  <si>
    <t>بسمه عبدالرحمن ناصر محسن الطبيب</t>
  </si>
  <si>
    <t>بشرى حمود يحيى علي البشري</t>
  </si>
  <si>
    <t>بشرى صلاح احمد قريش</t>
  </si>
  <si>
    <t>بشرى عبدالله يحيى عتيق</t>
  </si>
  <si>
    <t>بشرى عبده علي ناصر العزيب</t>
  </si>
  <si>
    <t>بشير عادل يحيى علي القهالي</t>
  </si>
  <si>
    <t>بشير يحيى زايد صالح مقدام</t>
  </si>
  <si>
    <t>بكيل يحيى غماج الغماج</t>
  </si>
  <si>
    <t>بلال نعمان علوان القباطي</t>
  </si>
  <si>
    <t>بلقيس احمد صالح سليمان الغمري</t>
  </si>
  <si>
    <t>بلقيس احمد علي الورد</t>
  </si>
  <si>
    <t>تركي صالح عبدالله الحنفاشي</t>
  </si>
  <si>
    <t>تركيا مهدي محمد حيان معيض</t>
  </si>
  <si>
    <t>تقوى محمد يحيى الشيخ علي</t>
  </si>
  <si>
    <t>تقيه يحيى صلاح الغالبي</t>
  </si>
  <si>
    <t>تنظيم رضوان عبدالله حسين</t>
  </si>
  <si>
    <t>تهاني طمح محمد علي حرضي</t>
  </si>
  <si>
    <t>تهاني نبيل شوعي عبدالله الدميني</t>
  </si>
  <si>
    <t>توفيق عباس عبدالرحمن الداعي</t>
  </si>
  <si>
    <t>توفيق محمد يحيى قشابه</t>
  </si>
  <si>
    <t>توفيق ناصر حمود البغومي</t>
  </si>
  <si>
    <t>تيسير حميد احمد دقلان</t>
  </si>
  <si>
    <t>جازع احمد علي جازع</t>
  </si>
  <si>
    <t>جبران حسن قاسم المقذي</t>
  </si>
  <si>
    <t>جبران خليل جبران الغمري</t>
  </si>
  <si>
    <t>جميل منصر احمد العربي</t>
  </si>
  <si>
    <t>جميله علي يحيى زيد</t>
  </si>
  <si>
    <t>جهاد شداد علي قاسم الشعيري</t>
  </si>
  <si>
    <t>جهاد علي عبدالله صالح القشوي</t>
  </si>
  <si>
    <t>حازم حسين محمد شعور</t>
  </si>
  <si>
    <t>حامد احمد يحيى القرقم</t>
  </si>
  <si>
    <t>حامد غالب عبدالله احمد العزيب</t>
  </si>
  <si>
    <t>حسام عبدالله علي احمد ضيف الله</t>
  </si>
  <si>
    <t>حسان احمد محمد مفتاح</t>
  </si>
  <si>
    <t>حسان احمد يحيى العظهي</t>
  </si>
  <si>
    <t>حسن يحيى قاسم صلاح الحشر</t>
  </si>
  <si>
    <t>حسناء رزق مصلح الكحيلي</t>
  </si>
  <si>
    <t>حسين احمد حسين  الشاوش</t>
  </si>
  <si>
    <t>حسين صالح احمد برغش</t>
  </si>
  <si>
    <t>حسين ضيف الله مهدي شفلوت</t>
  </si>
  <si>
    <t>حسين علي قاسم علي الملاهي</t>
  </si>
  <si>
    <t>حسين قاسم حسن الوالبي</t>
  </si>
  <si>
    <t>حسين قاسم حسين المداني</t>
  </si>
  <si>
    <t>حسين محمد حسين صالح الواسي</t>
  </si>
  <si>
    <t>حسين محمد طاهر مرشد طاهر</t>
  </si>
  <si>
    <t>حسين محمد هادي القحم</t>
  </si>
  <si>
    <t>حسين يحيى ناصر الجرعي</t>
  </si>
  <si>
    <t>حسين يحيى يحيى الذرحاني</t>
  </si>
  <si>
    <t>حكيم سعيد قاسم محمد</t>
  </si>
  <si>
    <t>حليمه احمد علي صالح العظهي</t>
  </si>
  <si>
    <t>حليمه صالح حسن القمراء</t>
  </si>
  <si>
    <t>حليمه محمد قاسم الهجري</t>
  </si>
  <si>
    <t>حمزه احمد يحي العزي</t>
  </si>
  <si>
    <t>حمزه محسن سعيد احمد</t>
  </si>
  <si>
    <t>حمود علي حسين حمود الصحوي</t>
  </si>
  <si>
    <t>حمود علي محمد الهمداني</t>
  </si>
  <si>
    <t>حمود محمد علي جابر الحارثي</t>
  </si>
  <si>
    <t>حموده حسن احمد عمير</t>
  </si>
  <si>
    <t>حميد زيد يحيى القحوم</t>
  </si>
  <si>
    <t>حميد علي علي قباص</t>
  </si>
  <si>
    <t>حميد مسعد احسن النمري</t>
  </si>
  <si>
    <t>حميد يحيى هزاع قعشان</t>
  </si>
  <si>
    <t>حمير عبدالله احسن القمادي</t>
  </si>
  <si>
    <t>حنان حميد علي الطير</t>
  </si>
  <si>
    <t>فسم تخطيط القلب</t>
  </si>
  <si>
    <t>حنان فيصل مزيد المرواني</t>
  </si>
  <si>
    <t>حوريه احمد صالح العبد</t>
  </si>
  <si>
    <t>حيدر عبداللطيف حيدر الجرفلي</t>
  </si>
  <si>
    <t>خالد جابر مفرح ابوعوثه</t>
  </si>
  <si>
    <t>خالد صالح علي جازع</t>
  </si>
  <si>
    <t>خالد ضيف الله حسن حسين ثبات</t>
  </si>
  <si>
    <t>خالد علي محمد صالح محمود</t>
  </si>
  <si>
    <t>مركز طب وجراحة العيون</t>
  </si>
  <si>
    <t>خالد محمد صالح الوايلي</t>
  </si>
  <si>
    <t>خالد محمد علي الويناني</t>
  </si>
  <si>
    <t>خالد محمد محسن النبوص</t>
  </si>
  <si>
    <t>خالد ناصر ناصر صالح البكري</t>
  </si>
  <si>
    <t>خالد يحي عبدالله الحيمي</t>
  </si>
  <si>
    <t>خديجه علي محمد علي المتوكل</t>
  </si>
  <si>
    <t>خديجه محمد ربوع محمد المهرم</t>
  </si>
  <si>
    <t>خلود صالح احمد العبدي</t>
  </si>
  <si>
    <t>خليل محمد صالح العظهي</t>
  </si>
  <si>
    <t>خوله حميد علي منصور الجند</t>
  </si>
  <si>
    <t>خيريه احمد حسين بحجوج</t>
  </si>
  <si>
    <t>درهم حميد محمد ابو عروق</t>
  </si>
  <si>
    <t>ديانا عبدالله سعد الحداد</t>
  </si>
  <si>
    <t>ديانه يحيى احمد مقدر السرور</t>
  </si>
  <si>
    <t>رامي محمد صالح المعافا</t>
  </si>
  <si>
    <t>راني سلطان احمد عبدالوهاب</t>
  </si>
  <si>
    <t>رباب محمد علي السقيا</t>
  </si>
  <si>
    <t>ربيش علي حسين علي سعيد</t>
  </si>
  <si>
    <t>ربيع سالم عبدالله حسين باكر</t>
  </si>
  <si>
    <t>ربيع عبدالله يحيى علي حاجب</t>
  </si>
  <si>
    <t>رحاب حسين حسين علي قلالة</t>
  </si>
  <si>
    <t>رحاب يحيى سالم المجدد</t>
  </si>
  <si>
    <t>رحيمه محمد محمد صبحان مغثي</t>
  </si>
  <si>
    <t>ردمان محمد قاسم القدسي</t>
  </si>
  <si>
    <t>رزقه محمد عبدالله مطلوب</t>
  </si>
  <si>
    <t>رسله محمد عباس عبيد</t>
  </si>
  <si>
    <t>قسم التنفسية</t>
  </si>
  <si>
    <t>رشه احمد حمدة فرحان</t>
  </si>
  <si>
    <t>رضيه محمد عبدالله نجوم</t>
  </si>
  <si>
    <t>رقيه يحيى علي عنتر</t>
  </si>
  <si>
    <t>رمزي احمد علي مجاهد المشرقي</t>
  </si>
  <si>
    <t>رمزي علي علي جمعان</t>
  </si>
  <si>
    <t>رمزي محمد صالح المعافاء</t>
  </si>
  <si>
    <t>رويدا علي محمد الشامي</t>
  </si>
  <si>
    <t>رياض محمد سعيد سعيد الوادعي</t>
  </si>
  <si>
    <t>ريهام حميد احمد يحيى الجرادي</t>
  </si>
  <si>
    <t>زكريا صالح عبدالله الخموسي</t>
  </si>
  <si>
    <t>زكريا يحيى محمد احمد الهادي</t>
  </si>
  <si>
    <t>زكرياء خالد عبدالله احمد الخلاب</t>
  </si>
  <si>
    <t>زمام حسين علي راجح العويري</t>
  </si>
  <si>
    <t>زهراء محمد عبدالله مطلوب</t>
  </si>
  <si>
    <t>زهور ناصر محمد اليادعي</t>
  </si>
  <si>
    <t>زيد صالح علي محمد سعيد ربشان</t>
  </si>
  <si>
    <t>زينب امين منصور سعيد الحزمي</t>
  </si>
  <si>
    <t>زينب علي صغير كزمان</t>
  </si>
  <si>
    <t>سارة علي محمد عكوش</t>
  </si>
  <si>
    <t>ساره عيضه علي سعد القحوطي</t>
  </si>
  <si>
    <t>ساره محمد عباس القحوم</t>
  </si>
  <si>
    <t>ساري يحيى احمد طارش</t>
  </si>
  <si>
    <t>سالم حمود محمد الهميش</t>
  </si>
  <si>
    <t>سام علي رسام علي رسام</t>
  </si>
  <si>
    <t>سامي سليمان علي عبدالله مهرش</t>
  </si>
  <si>
    <t>سبا عبدالله صالح غوث</t>
  </si>
  <si>
    <t>سبا محسن احمد نواس</t>
  </si>
  <si>
    <t>سبا مصلح عبدالله سوار</t>
  </si>
  <si>
    <t>سرور احمد علي عبدالله الطاسان</t>
  </si>
  <si>
    <t>سريا احمد مقدام محسن مقدام</t>
  </si>
  <si>
    <t>سعاد قايد حميد يحيى حسن</t>
  </si>
  <si>
    <t>سعيد مدهش مرعي جعفر</t>
  </si>
  <si>
    <t>سفانه يحيى عبدالله محمد الهمداني</t>
  </si>
  <si>
    <t>سلطان علي احمد علي العشيري</t>
  </si>
  <si>
    <t>سليم عبدالسلام محمد علي</t>
  </si>
  <si>
    <t>سليم يحيى محمد الاكوع</t>
  </si>
  <si>
    <t>سليمان علي عيضه صالح غراب</t>
  </si>
  <si>
    <t>سماح يحيى علي فروان</t>
  </si>
  <si>
    <t>سمر فيصل يحيى عيظه مدغه</t>
  </si>
  <si>
    <t>سميره احمد حسين بحجوج</t>
  </si>
  <si>
    <t>سميره محمد مطر مخدر</t>
  </si>
  <si>
    <t>سميه عوض حمود علي القعطبي</t>
  </si>
  <si>
    <t>سنان غالب سعد الرقوف</t>
  </si>
  <si>
    <t>سندس احمد علي محمد الوهيبي</t>
  </si>
  <si>
    <t>سهام يحيى احمد مقدر السرور</t>
  </si>
  <si>
    <t>سهير صالح علي علي القشوي</t>
  </si>
  <si>
    <t>سيلان علي محمد علي النباشي</t>
  </si>
  <si>
    <t>سيناء صالح محمد الشيبه</t>
  </si>
  <si>
    <t>شايف محمد نايف شقفان نايف</t>
  </si>
  <si>
    <t>شروق لطف عبدالله البابلي</t>
  </si>
  <si>
    <t>شروق يحيى علي محمد الوشاح</t>
  </si>
  <si>
    <t>شريف عبدالله علي علي ميسر</t>
  </si>
  <si>
    <t>شريف محمد علي يحي حطبه</t>
  </si>
  <si>
    <t>شعبي حسين احمد يحيى الشعبي</t>
  </si>
  <si>
    <t>شفيق علي محمد احمد العمدي</t>
  </si>
  <si>
    <t>شفيق مفرح حسن الكعيت</t>
  </si>
  <si>
    <t>شهاب عبدالله قاسم الذويد</t>
  </si>
  <si>
    <t>صادق حمود عبدالله طاهش</t>
  </si>
  <si>
    <t>صادق سالم حسين حنبوش</t>
  </si>
  <si>
    <t>صادق يحيى علي الجلال</t>
  </si>
  <si>
    <t>صالح احمد صالح علوان</t>
  </si>
  <si>
    <t>صالح احمد يحي الشعبي</t>
  </si>
  <si>
    <t>صالح حسين محمد القحم</t>
  </si>
  <si>
    <t>صالح حيان هادي حيان</t>
  </si>
  <si>
    <t>صالح ضيف الله محمد القحم</t>
  </si>
  <si>
    <t>صالح عبدالله احمد قربان</t>
  </si>
  <si>
    <t>قسم المسالك البولية</t>
  </si>
  <si>
    <t>صالح عبدالله صالح مجمل</t>
  </si>
  <si>
    <t>صالح علي عبدالله الثلايا</t>
  </si>
  <si>
    <t>صالح علي محمد حسين القوباني</t>
  </si>
  <si>
    <t>قسم المخ والاعصاب</t>
  </si>
  <si>
    <t>صباح جابر صالح مسعود</t>
  </si>
  <si>
    <t>صباح ضيف الله قاسم الجوفي</t>
  </si>
  <si>
    <t>صباح ناصر محمد الحمزي</t>
  </si>
  <si>
    <t>صبيحي علي علي صبيحي</t>
  </si>
  <si>
    <t>صدام حسين احمد الشعبي</t>
  </si>
  <si>
    <t>صدام حسين حيدر قايد</t>
  </si>
  <si>
    <t>صدام حسين علي الشويع</t>
  </si>
  <si>
    <t>صدام حسين يحيى العلطي</t>
  </si>
  <si>
    <t>صديق محمد حمود علوان</t>
  </si>
  <si>
    <t>صفاء احمد محمد علي الشامي</t>
  </si>
  <si>
    <t>صفاء عبدالرحمن يحيى المداني</t>
  </si>
  <si>
    <t>صفيه احمد سليمان محسن</t>
  </si>
  <si>
    <t>صلاح احمد صالح الدحاحي</t>
  </si>
  <si>
    <t>صلاح الدين عبدالله محمد الحكيم</t>
  </si>
  <si>
    <t>صلاح علي محمد الشامي</t>
  </si>
  <si>
    <t>صلاح محمد محمد مجمل</t>
  </si>
  <si>
    <t>ضياء عبدالرحمن حزام الغذيفي</t>
  </si>
  <si>
    <t>ضيف احمد حسن ميسر العزام</t>
  </si>
  <si>
    <t>طارق احمد قاسم باكر</t>
  </si>
  <si>
    <t>طارق علي حسين الرازحي</t>
  </si>
  <si>
    <t>طارق علي يحي القرقم</t>
  </si>
  <si>
    <t>طارق معوض علي عيسى</t>
  </si>
  <si>
    <t>طلال سالم يحيى المعنقي</t>
  </si>
  <si>
    <t>طه حسين هاشم الحامس</t>
  </si>
  <si>
    <t>طه ياسين يحيى ياسين السياغي</t>
  </si>
  <si>
    <t>عادل سالم شداد علي شويه</t>
  </si>
  <si>
    <t>عادل يحيى حسن داوود</t>
  </si>
  <si>
    <t>عاصم عبدالله علي حسين دهنان</t>
  </si>
  <si>
    <t>عامر محمد منصر حسن شعلان</t>
  </si>
  <si>
    <t>عامر محمد يحيى المضواحي</t>
  </si>
  <si>
    <t>عائشه منصور علي فايد</t>
  </si>
  <si>
    <t>عباس احمد حسين المتوكل</t>
  </si>
  <si>
    <t>عباس يحيى عبدالله محسن الدوله</t>
  </si>
  <si>
    <t>عبدالاله احمد محمد البكري</t>
  </si>
  <si>
    <t>عبدالاله عبدالباري محمد عامر</t>
  </si>
  <si>
    <t>عبدالاله ياسين يحيى ياسين السياغي</t>
  </si>
  <si>
    <t>عبدالاله يحيى عامر ابراهيم عامر</t>
  </si>
  <si>
    <t>ادارة المراجعة الداخلية</t>
  </si>
  <si>
    <t>عبدالباري احمد عبدالله الجلال</t>
  </si>
  <si>
    <t>عبدالباري احمد علي متعب ثبات</t>
  </si>
  <si>
    <t>عبدالجليل احمد يحيى المضواحي</t>
  </si>
  <si>
    <t>عبدالجليل حسين علي عبدالله العزيب</t>
  </si>
  <si>
    <t>عبدالحكيم احمد عبدالله الجلال</t>
  </si>
  <si>
    <t>عبدالحكيم علي علي زرعه</t>
  </si>
  <si>
    <t>عبدالحميد احمد علي المرتضى</t>
  </si>
  <si>
    <t>ادارة الشئون القانونية</t>
  </si>
  <si>
    <t>عبدالخالق احسن علي احسن المحرق</t>
  </si>
  <si>
    <t>عبدالخالق محمد عبدالله النوعه</t>
  </si>
  <si>
    <t>عبدالخالق مسعود علي البرقي</t>
  </si>
  <si>
    <t>عبدالرب عبدالله علي المروني</t>
  </si>
  <si>
    <t>عبدالرحمن احمد رزق سدعه</t>
  </si>
  <si>
    <t>عبدالرحمن احمد علي النوعه</t>
  </si>
  <si>
    <t>عبدالرحمن احمد محسن ناصر الشاش</t>
  </si>
  <si>
    <t>عبدالرحمن عباس علي احمد الناشري</t>
  </si>
  <si>
    <t>عبدالرحمن يحي محمد نجم الدين</t>
  </si>
  <si>
    <t>عبدالرحمن يحيى علي منصور</t>
  </si>
  <si>
    <t>عبدالرحيم صالح علي الهمداني</t>
  </si>
  <si>
    <t>عبدالرزاق محمد يحيى المهدي</t>
  </si>
  <si>
    <t>عبدالسلام حسين حمدان العامري</t>
  </si>
  <si>
    <t>عبدالسلام قاسم معوض الجماعي</t>
  </si>
  <si>
    <t>عبدالسلام محمد يحيى علي غوث</t>
  </si>
  <si>
    <t>عبدالسلام ناجي حسن احمر الشعر</t>
  </si>
  <si>
    <t>عبدالعزيز صالح قاسم دبله</t>
  </si>
  <si>
    <t>عبدالعزيز قايد هادي احمد العلوط</t>
  </si>
  <si>
    <t>عبدالغني علي عبدالرحمن يعقوب</t>
  </si>
  <si>
    <t>عبدالغني علي عبدالله علي</t>
  </si>
  <si>
    <t>عبدالغني محمد ناصر عبدالله الشومي</t>
  </si>
  <si>
    <t>عبدالقادر حامد احمد القرقم</t>
  </si>
  <si>
    <t>عبدالقادر يحيى احمد علي الحداد</t>
  </si>
  <si>
    <t>عبدالقدوس عبدالرحمن حسن الفيشي</t>
  </si>
  <si>
    <t>عبدالقوي صالح صالح دحوه</t>
  </si>
  <si>
    <t>عبدالكريم حميد هادي سعد ابو سعله</t>
  </si>
  <si>
    <t>عبدالكريم خالد عيضه الغري</t>
  </si>
  <si>
    <t>عبداللطيف احمد صالح الجبوخ</t>
  </si>
  <si>
    <t>عبداللطيف احمد علي فارع</t>
  </si>
  <si>
    <t>عبداللطيف حيدر محمد الجرفلي</t>
  </si>
  <si>
    <t>عبدالله احمد جابر علي دريدح</t>
  </si>
  <si>
    <t>عبدالله احمد حسين عيبان</t>
  </si>
  <si>
    <t>عبدالله احمد حسين مسعد</t>
  </si>
  <si>
    <t>عبدالله احمد سويد البعكلي</t>
  </si>
  <si>
    <t>عبدالله احمد علي الطاسان</t>
  </si>
  <si>
    <t>ادارة المشاريع</t>
  </si>
  <si>
    <t>عبدالله احمد قايد فلحان العويري</t>
  </si>
  <si>
    <t>عبدالله احمد مهيض مانع</t>
  </si>
  <si>
    <t>عبدالله حسن حسن الزامج</t>
  </si>
  <si>
    <t>عبدالله حسين عبدالله الحزيزي</t>
  </si>
  <si>
    <t>عبدالله حسين غنام</t>
  </si>
  <si>
    <t>عبدالله حسين ناصر الحاج</t>
  </si>
  <si>
    <t>عبدالله صالح ناصر حسين المهدي</t>
  </si>
  <si>
    <t>عبدالله عبدالرحمن احمد النوعه</t>
  </si>
  <si>
    <t>عبدالله عبدالرحمن محمد الشيخ</t>
  </si>
  <si>
    <t>عبدالله عبدالله طالب العولقي</t>
  </si>
  <si>
    <t>عبدالله عبده مقبل الضبيع</t>
  </si>
  <si>
    <t>عبدالله علي حسين طالب دهنان</t>
  </si>
  <si>
    <t>عبدالله علي عبدالله حسن الاسدي</t>
  </si>
  <si>
    <t>ادارة الجودة</t>
  </si>
  <si>
    <t>عبدالله علي علي زرعه</t>
  </si>
  <si>
    <t>عبدالله علي علي محمد قارش</t>
  </si>
  <si>
    <t>عبدالله علي محمد كعيبه</t>
  </si>
  <si>
    <t>عبدالله علي ناصر الزكري</t>
  </si>
  <si>
    <t>عبدالله فيصل ناصر كزمان</t>
  </si>
  <si>
    <t>عبدالله قاسم احمد الذويد</t>
  </si>
  <si>
    <t>عبدالله محسن احمد حسن البربري</t>
  </si>
  <si>
    <t>عبدالله محمد علي سبأ</t>
  </si>
  <si>
    <t>عبدالله محمد محمد نجم الدين</t>
  </si>
  <si>
    <t>عبدالله محمد مسفر قليله</t>
  </si>
  <si>
    <t>عبدالله محمد يحيى احمد الحداد</t>
  </si>
  <si>
    <t>عبدالله محمد يحيى اسحاق</t>
  </si>
  <si>
    <t>عبدالله مطهر احمد المهدي</t>
  </si>
  <si>
    <t>عبدالمجيد احمد يحيى حجر</t>
  </si>
  <si>
    <t>عبدالمجيد علي احمد الحفاشي</t>
  </si>
  <si>
    <t>عبدالمطلب صالح يحيى علي الوادعي</t>
  </si>
  <si>
    <t>عبدالملك عبدالكريم علي المهدي</t>
  </si>
  <si>
    <t>عبدالملك عبدالله علي حسين مطهر</t>
  </si>
  <si>
    <t>عبدالملك محمد عبدالله مطهر</t>
  </si>
  <si>
    <t>عبدالهادي اسماعيل محمد حابس</t>
  </si>
  <si>
    <t>عبدالواسع يحيى علي المقدمي</t>
  </si>
  <si>
    <t>عبده سليمان حسين سليمان</t>
  </si>
  <si>
    <t>عبير حسن حسن محمد عبدالله</t>
  </si>
  <si>
    <t>عدنان احمد صالح دغفل</t>
  </si>
  <si>
    <t>عدنان عبدالواسع احمد السلمي</t>
  </si>
  <si>
    <t>عدنان علي احمد القهالي</t>
  </si>
  <si>
    <t>عدنان عيضه جبران مسفر ملوك</t>
  </si>
  <si>
    <t>عدنان محمد مصلح غانم</t>
  </si>
  <si>
    <t>عدنان محمد يحيى علي غوث</t>
  </si>
  <si>
    <t>عدنان هلال يحيى شايع السريحي</t>
  </si>
  <si>
    <t>عدي جارالله حسين جارلله حسين</t>
  </si>
  <si>
    <t>عرفات حسين علي السراجي</t>
  </si>
  <si>
    <t>عريف علي حسن ضيف الله مخدر</t>
  </si>
  <si>
    <t>عزالدين جابر محمد احمد الطبيب</t>
  </si>
  <si>
    <t>عزالدين محمد ابراهيم عيشان</t>
  </si>
  <si>
    <t>عزيز سالم مفرح ريشان</t>
  </si>
  <si>
    <t>عزيزه ابراهيم سليمان الدبلي</t>
  </si>
  <si>
    <t>عسكر صالح هادي احمد هيلان</t>
  </si>
  <si>
    <t>عصام خالد محمد فاضل</t>
  </si>
  <si>
    <t>عقيل عبدالله ناصر ناصر العزيب</t>
  </si>
  <si>
    <t>علي احمد محمد اليازلي</t>
  </si>
  <si>
    <t>علي احمد محمد مفتاح</t>
  </si>
  <si>
    <t>علي العزي علي غازي</t>
  </si>
  <si>
    <t>علي جابر عوض حسين مساعد</t>
  </si>
  <si>
    <t>علي حسين احمد علي المتميز</t>
  </si>
  <si>
    <t>علي حسين راجي رزقان</t>
  </si>
  <si>
    <t>علي سالم جبران قاسم الشامي</t>
  </si>
  <si>
    <t>علي صالح علي الدغلي</t>
  </si>
  <si>
    <t>علي صالح علي حميد</t>
  </si>
  <si>
    <t>علي صلاح ردمان خضير</t>
  </si>
  <si>
    <t>علي ضيف الله علي القطابري</t>
  </si>
  <si>
    <t>قسم الانف والاذن والحنجرة</t>
  </si>
  <si>
    <t>علي عبد الله محمد المخدري</t>
  </si>
  <si>
    <t>علي عبدالله احمد شري شري</t>
  </si>
  <si>
    <t>علي عبدالله سعد سوار</t>
  </si>
  <si>
    <t>علي عبدالله صالح يحيى الشيخ</t>
  </si>
  <si>
    <t>علي عبدالله علي احسن هيبل</t>
  </si>
  <si>
    <t>علي عبدالله علي يحيى اسحاق</t>
  </si>
  <si>
    <t>علي علي مطر محمد الحمزي</t>
  </si>
  <si>
    <t>علي عيظه احسن الونان</t>
  </si>
  <si>
    <t>علي فتحي يحيى احمد زعبل</t>
  </si>
  <si>
    <t>علي محسن حسين محسن المتوكل</t>
  </si>
  <si>
    <t>علي محمد عبدالله جابر</t>
  </si>
  <si>
    <t>علي محمد عبده الزبير</t>
  </si>
  <si>
    <t>علي محمد علي القمادي</t>
  </si>
  <si>
    <t>علي محمد محمد القهالي</t>
  </si>
  <si>
    <t>علي محمد ناصر الضبيبي</t>
  </si>
  <si>
    <t>علي يحيى حسين الشذني</t>
  </si>
  <si>
    <t>علياء لكوان حسين احمد هجوه</t>
  </si>
  <si>
    <t>عماد احمد محمد الجرموزي</t>
  </si>
  <si>
    <t>عمار احمد علي عبدالله الطاسان</t>
  </si>
  <si>
    <t>عمر حسين عوض الحاذق</t>
  </si>
  <si>
    <t>عمر هادي مبخوت ناصر العسيلي</t>
  </si>
  <si>
    <t>عمران محمد زايد محسن عمران</t>
  </si>
  <si>
    <t>عمرو عبد الرحمن حسين المحبشي</t>
  </si>
  <si>
    <t>عوض يحيى سالم حسن ثبات</t>
  </si>
  <si>
    <t>عيضه علي عيضه احسن الونان</t>
  </si>
  <si>
    <t>غاده عبدالله ناصر العبد</t>
  </si>
  <si>
    <t>غاده محمد مطهر الحسيني</t>
  </si>
  <si>
    <t>غازي جابر ناصر وقلان</t>
  </si>
  <si>
    <t>غاليه عبدالله صالح السبع</t>
  </si>
  <si>
    <t>غدير حسن محمد يحيى بقيه</t>
  </si>
  <si>
    <t>غزال احمد هادي علي دخنان</t>
  </si>
  <si>
    <t>غمدان خالد صالح الصايدي</t>
  </si>
  <si>
    <t>غمدان عادل يحيى احمد</t>
  </si>
  <si>
    <t>فاتن محمد ناصر العربه</t>
  </si>
  <si>
    <t>فارس حمود علي عبدالله كعيبه</t>
  </si>
  <si>
    <t>فارس صبار احمد هادي البكري</t>
  </si>
  <si>
    <t>فارس محمد حسين الملحاني</t>
  </si>
  <si>
    <t>فاضل محمد قشوي القمادي</t>
  </si>
  <si>
    <t>فاطمه ضيف الله سالم المهرم</t>
  </si>
  <si>
    <t>فاطمه عايش مساوى عبدالله المشرفي</t>
  </si>
  <si>
    <t>فاطمه عبدالله محسن الدوله</t>
  </si>
  <si>
    <t>فاطمه ناصر علي صغير جخثي</t>
  </si>
  <si>
    <t>فاطمه يحيى صغير ونيس ونيس</t>
  </si>
  <si>
    <t>فايز طيب سلمان فليته</t>
  </si>
  <si>
    <t>فايز علي يحيى محمد هيوه</t>
  </si>
  <si>
    <t>فتحي شايف علي السقياء</t>
  </si>
  <si>
    <t>فضل علي عبدالله اسحاق</t>
  </si>
  <si>
    <t>فهد عبدالله محسن راقع</t>
  </si>
  <si>
    <t>فهد معوض احمد  قرصان</t>
  </si>
  <si>
    <t>فوزيه صالح صالح الخولاني</t>
  </si>
  <si>
    <t>فؤاد خالد حسن يحيى منصور</t>
  </si>
  <si>
    <t>فؤاد محمد محمد مهدي الصرابي</t>
  </si>
  <si>
    <t>فؤاد محمود علي الصلاحي</t>
  </si>
  <si>
    <t>فيروز محمد محمد مرشد الشيبه</t>
  </si>
  <si>
    <t>قبول احمد علي حسين البصلي</t>
  </si>
  <si>
    <t>كاذيه ناجي علي ناصر اليادعي</t>
  </si>
  <si>
    <t>كمال احمد هادي علي دخنان</t>
  </si>
  <si>
    <t>كمال سالم منصر عيضه المعنقي</t>
  </si>
  <si>
    <t>كمال مجاهد يحي حسين الحوثي</t>
  </si>
  <si>
    <t>كهلان فاضل حسن فاضل</t>
  </si>
  <si>
    <t>لبيب عبدالرحمن وازع احمد</t>
  </si>
  <si>
    <t>لطف حميد يحيى علي الاهنومي</t>
  </si>
  <si>
    <t>لطف يحيى محمد الثلايا</t>
  </si>
  <si>
    <t>ليلى عامر علي احمد راجح</t>
  </si>
  <si>
    <t>ليلى يحيى ابراهيم يحيى قفله</t>
  </si>
  <si>
    <t>لينى علي صالح قاسم العبيدي</t>
  </si>
  <si>
    <t>ماجد احمد علي عودري</t>
  </si>
  <si>
    <t>ماجد ضيف الله حسين العراقي</t>
  </si>
  <si>
    <t>ماجد عزي محمد قباص</t>
  </si>
  <si>
    <t>ماجد محسن صالح مبارك</t>
  </si>
  <si>
    <t>ماجد محمد احمد النمر</t>
  </si>
  <si>
    <t>ماجد هايل سالم احمد الغنامي</t>
  </si>
  <si>
    <t>مازن تركي مسعود البارزي</t>
  </si>
  <si>
    <t>ماهر مطلق علي مطلق صبر</t>
  </si>
  <si>
    <t>ماهر يحيى محمد مطير</t>
  </si>
  <si>
    <t>مبارك محمد صالح علي عليان</t>
  </si>
  <si>
    <t>مجاهد احمد شوقي الانسي</t>
  </si>
  <si>
    <t>مجاهد شوعي حمود رسام</t>
  </si>
  <si>
    <t>مجدالدين احمد علي هادي الصيلمي</t>
  </si>
  <si>
    <t>مجدالدين محسن محمد الضبيان</t>
  </si>
  <si>
    <t>مجدي يحيى محمد كزعول</t>
  </si>
  <si>
    <t>محسن علي صلاح الويص</t>
  </si>
  <si>
    <t>محسن مجلي محسن مجلي</t>
  </si>
  <si>
    <t>محمد احمد حسن المتوكل</t>
  </si>
  <si>
    <t>محمد احمد صالح القطف</t>
  </si>
  <si>
    <t>محمد احمد علي العظهي</t>
  </si>
  <si>
    <t>محمد احمد محمد علي الفقيه</t>
  </si>
  <si>
    <t>محمد احمد محمد محمد البكري</t>
  </si>
  <si>
    <t>محمد احمد مقبل محمد</t>
  </si>
  <si>
    <t>محمد حسن محمد الفيشي</t>
  </si>
  <si>
    <t>محمد حسين احمد المسيبلي</t>
  </si>
  <si>
    <t>محمد حسين محمد عبدالله قادش</t>
  </si>
  <si>
    <t>محمد حسين يحيى عبدالله درهم</t>
  </si>
  <si>
    <t>محمد زيد اسماعيل القاضي</t>
  </si>
  <si>
    <t>محمد صالح حسن قايد السكني</t>
  </si>
  <si>
    <t>محمد صالح علي حسين العواوي</t>
  </si>
  <si>
    <t>محمد صالح محمد العريفي</t>
  </si>
  <si>
    <t>محمد صالح ناصر حسين المهدي</t>
  </si>
  <si>
    <t>محمد عادل عبدالله يحيى النيساني</t>
  </si>
  <si>
    <t>محمد عبدالاله ناصر الطبيب</t>
  </si>
  <si>
    <t>محمد عبدالرحمن احمد جرموز</t>
  </si>
  <si>
    <t>محمد عبدالرحمن عبدالله السوادي</t>
  </si>
  <si>
    <t>محمد عبدالرحمن محمد الهاروني</t>
  </si>
  <si>
    <t>محمد عبدالرحمن يحيى العواوي</t>
  </si>
  <si>
    <t>محمد عبدالرحمن يحيى محمد المداني</t>
  </si>
  <si>
    <t>محمد عبدالسلام علي عامر</t>
  </si>
  <si>
    <t>محمد عبدالكريم احمد الوشلي</t>
  </si>
  <si>
    <t>محمد عبداللطيف حيدر الجرفلي</t>
  </si>
  <si>
    <t>محمد عبدالله حسين الحاج</t>
  </si>
  <si>
    <t>محمد عبدالله علي محمد اسكندر</t>
  </si>
  <si>
    <t>محمد عبدالملك يحيى عامر</t>
  </si>
  <si>
    <t>محمد عبدالواحد محمد فاضل</t>
  </si>
  <si>
    <t>محمد علي حسين الاشول</t>
  </si>
  <si>
    <t>محمد علي صالح الناظري</t>
  </si>
  <si>
    <t>محمد علي عبدالله السلامي</t>
  </si>
  <si>
    <t>محمد علي عبدالله حسين غراب</t>
  </si>
  <si>
    <t>محمد علي علي محمد قارش</t>
  </si>
  <si>
    <t>محمد علي محمد الشوبه</t>
  </si>
  <si>
    <t>محمد علي محمد حسن ناجي</t>
  </si>
  <si>
    <t>محمد علي محمد عمر مفتاح</t>
  </si>
  <si>
    <t>محمد علي مهدي المسيح</t>
  </si>
  <si>
    <t>محمد علي يحيى المنصوري</t>
  </si>
  <si>
    <t>محمد غالب سعد حسين الرقوف</t>
  </si>
  <si>
    <t>محمد قاسم علي كعيبه</t>
  </si>
  <si>
    <t>محمد قاسم محمد الصيلمي</t>
  </si>
  <si>
    <t>محمد محمد علي قباص</t>
  </si>
  <si>
    <t>محمد مسعود احمد مسعود مرشد</t>
  </si>
  <si>
    <t>محمد ناجي علي الحيدري</t>
  </si>
  <si>
    <t>محمد ناجي علي علي ناجي</t>
  </si>
  <si>
    <t>محمد هاشم سعيد السبئي</t>
  </si>
  <si>
    <t>محمد يحيى احمد علي نجم الدين</t>
  </si>
  <si>
    <t>محمد يحيى حميد العزي</t>
  </si>
  <si>
    <t>محمد يحيى محمد احسن مرغم</t>
  </si>
  <si>
    <t>محمود علي احمد خريم</t>
  </si>
  <si>
    <t>مراد يحيى يحيى الجابري</t>
  </si>
  <si>
    <t>مروان لطف صالح سعد بقيه</t>
  </si>
  <si>
    <t>مروه علي محمد عكوش</t>
  </si>
  <si>
    <t>مروى سعيد زيدان هادي الحجري</t>
  </si>
  <si>
    <t>مريم محمد صالح عيضه ابوغيدنه</t>
  </si>
  <si>
    <t>مريم محمد علي حسين الدوله</t>
  </si>
  <si>
    <t>مصطفى امين عبدالخالق موفعه</t>
  </si>
  <si>
    <t>مصطفى عبدالكريم يحيى حاجب</t>
  </si>
  <si>
    <t>مصطفى عبدالملك يحيى شويل</t>
  </si>
  <si>
    <t>قسم الامراض النفسية</t>
  </si>
  <si>
    <t>مصطفى محمد احمد مطير</t>
  </si>
  <si>
    <t>مصطفى محمد علي ماهوب</t>
  </si>
  <si>
    <t>مطيع علي عبدالله الجملولي</t>
  </si>
  <si>
    <t>معاذ محمد صالح الغبسي</t>
  </si>
  <si>
    <t>معجبه صالح علي عمير</t>
  </si>
  <si>
    <t>معوض عيظه احسن الونان</t>
  </si>
  <si>
    <t>معين محمد محمد مجمل</t>
  </si>
  <si>
    <t>ملكه محمد محمد مرشد الشيبه</t>
  </si>
  <si>
    <t>منصور احمد احمد احمد التهامي</t>
  </si>
  <si>
    <t>منصور احمد محمد الشوقان</t>
  </si>
  <si>
    <t>منى حسين علي عبدالله الدوله</t>
  </si>
  <si>
    <t>منى علي شوعي الجبعي</t>
  </si>
  <si>
    <t>مهيب احمد قاسم الحكيمي</t>
  </si>
  <si>
    <t>مياده علي حسن لاحس</t>
  </si>
  <si>
    <t>مياس عباس اسماعيل حيدر رونه</t>
  </si>
  <si>
    <t>ناجي محمد علي حزام العميسي</t>
  </si>
  <si>
    <t>نادية احمد حسن القشوي</t>
  </si>
  <si>
    <t>ناصر محمد صالح عيضه ابوغيدنه</t>
  </si>
  <si>
    <t>ناصر محمد مسعود العماد</t>
  </si>
  <si>
    <t>ناصر يحيى علي قايد علاء</t>
  </si>
  <si>
    <t>نايد علي علي الحرسه</t>
  </si>
  <si>
    <t>نبات محمد علي السقيا</t>
  </si>
  <si>
    <t>نبيل شوعي عبدالله الدميني</t>
  </si>
  <si>
    <t>نبيل فايد قايد الشعفي</t>
  </si>
  <si>
    <t>نبيل محمد احمد الخضمي</t>
  </si>
  <si>
    <t>نبيل محمد احمد حلقوم</t>
  </si>
  <si>
    <t>نجاة سعيد قائد احمد</t>
  </si>
  <si>
    <t>نجاح حسن حسين علي حوريه</t>
  </si>
  <si>
    <t>نجاح سالم معوض يحيى شاره</t>
  </si>
  <si>
    <t>نجلاء رشيد عبدالحميد العواضي</t>
  </si>
  <si>
    <t>نجلاء علي احمد سالم شبوط</t>
  </si>
  <si>
    <t>نجم الدين محمد سالم منصر المعنقي</t>
  </si>
  <si>
    <t>نجيب حسين علي الحديد</t>
  </si>
  <si>
    <t>نجيب محمد علي مقبل</t>
  </si>
  <si>
    <t>نجيب محمد محمد الوايلي</t>
  </si>
  <si>
    <t>نجيبه محمد احمد زيد مطهر</t>
  </si>
  <si>
    <t>نخوة صالح محمد السعيدي</t>
  </si>
  <si>
    <t>نسيم احمد محمد يحيى السقاف</t>
  </si>
  <si>
    <t>نسيم علي صالح يحيى الجحفلي</t>
  </si>
  <si>
    <t>نصر ناجي علي عبدالله الشومي</t>
  </si>
  <si>
    <t>نواف صالح سوادي حسن سواد</t>
  </si>
  <si>
    <t>نوال عايش عبدالله مساوى المشرفي</t>
  </si>
  <si>
    <t>نوال علي محمد القاسمي</t>
  </si>
  <si>
    <t>نوال محمد علي عبده الطبيب</t>
  </si>
  <si>
    <t>نوال مسعد حسن السبع</t>
  </si>
  <si>
    <t>نور حميد علي قباص</t>
  </si>
  <si>
    <t>نور علي صالح يحيى المارعي</t>
  </si>
  <si>
    <t>نورالدين علي حسين المطهر</t>
  </si>
  <si>
    <t>نورالدين علي عايض معيض ناجي</t>
  </si>
  <si>
    <t>نورالدين محمد حسين الصلوعي</t>
  </si>
  <si>
    <t>نوره فرحان حسن هادي الخولاني</t>
  </si>
  <si>
    <t>هاجر حسين قائد عبدالله الجلال</t>
  </si>
  <si>
    <t>هاجر سالم ضيف الله هادي</t>
  </si>
  <si>
    <t>هاجر عبدالسلام محمد القحوم</t>
  </si>
  <si>
    <t>هادي حسن احمد ابوعساج</t>
  </si>
  <si>
    <t>هارون محمد محمد سعيد كوكبه</t>
  </si>
  <si>
    <t>هايل هادي غايب حنيش</t>
  </si>
  <si>
    <t>هائل هادي حسين مطوان</t>
  </si>
  <si>
    <t>هديل سعد احمد هادي</t>
  </si>
  <si>
    <t>هديل منصور مهدي هايل انعم</t>
  </si>
  <si>
    <t>هشام محمود عبدالله سيعور</t>
  </si>
  <si>
    <t>هشام هاشم عبدالوهاب المتوكل</t>
  </si>
  <si>
    <t>همدان عبده محمد علي التام</t>
  </si>
  <si>
    <t>هناء احمد علي احمد مطير</t>
  </si>
  <si>
    <t>هناء هادي سالم ثالبه</t>
  </si>
  <si>
    <t>هند معاوية محمد محسن النونو</t>
  </si>
  <si>
    <t>هيثم حمود حسين احمد شيخ</t>
  </si>
  <si>
    <t>هيثم عبدالحليم ثابت عثمان</t>
  </si>
  <si>
    <t>وافي خالد وافي مهدي باكر</t>
  </si>
  <si>
    <t>وداد صالح محمد علي ساري</t>
  </si>
  <si>
    <t>ولي عبد الرحمن عبدالرحمن عامر</t>
  </si>
  <si>
    <t>وليد عبدالله يحيى العزام</t>
  </si>
  <si>
    <t>وليد محمد احمد باصمد</t>
  </si>
  <si>
    <t>وليد محمد عبدالله عبدالله غراب</t>
  </si>
  <si>
    <t>ياسر محمد علي هطيف</t>
  </si>
  <si>
    <t>ياسر محمد يحيى اسماعيل عقب</t>
  </si>
  <si>
    <t>ياسر ناصر علي محمد غوث</t>
  </si>
  <si>
    <t>ياسين احمد علي العظهي</t>
  </si>
  <si>
    <t>يحيى احمد عبدالله سوار</t>
  </si>
  <si>
    <t>يحيى صلاح سلمان صلاح ريس</t>
  </si>
  <si>
    <t>يحيى علي سعد المهاب</t>
  </si>
  <si>
    <t>يحيى علي شتوي صلاح العويري</t>
  </si>
  <si>
    <t>يسرى احمد محمد العميري</t>
  </si>
  <si>
    <t>يسرى عادل يحيى علي القهالي</t>
  </si>
  <si>
    <t>يسرى عبدالكريم محمد الجملولي</t>
  </si>
  <si>
    <t>يسرى قاسم يحيى قراش علي قراش</t>
  </si>
  <si>
    <t>يسرى يحيى احسن علي السبع</t>
  </si>
  <si>
    <t>يوسف صبار احمد البكري</t>
  </si>
  <si>
    <t>يوسف عايش عبدالله المشرفي</t>
  </si>
  <si>
    <t>يوسف عبدالرحمن احسن مرغم</t>
  </si>
  <si>
    <t>يوسف عبدالملك صالح العمري</t>
  </si>
  <si>
    <t>يوسف علي علي السودي</t>
  </si>
  <si>
    <t>يوسف يحيى سالم عزان</t>
  </si>
  <si>
    <t>يونس محمد صالح العلطي</t>
  </si>
  <si>
    <t>يونس يحيى علي العوبلي</t>
  </si>
  <si>
    <t>HR Planer</t>
  </si>
  <si>
    <t>Column1</t>
  </si>
  <si>
    <t>Column2</t>
  </si>
  <si>
    <t>القسم</t>
  </si>
  <si>
    <t>Total</t>
  </si>
  <si>
    <t>No.</t>
  </si>
  <si>
    <t>EM</t>
  </si>
  <si>
    <t>179</t>
  </si>
  <si>
    <t>عبدالله مطهر المهدي</t>
  </si>
  <si>
    <t>247</t>
  </si>
  <si>
    <t>كمال مجاهد يحيى الحو</t>
  </si>
  <si>
    <t>321</t>
  </si>
  <si>
    <t>عبدالرحمن احمد النوع</t>
  </si>
  <si>
    <t>362</t>
  </si>
  <si>
    <t>يوسف عبدالله المداني</t>
  </si>
  <si>
    <t>448</t>
  </si>
  <si>
    <t>عبد الهادي اسماعيل ح</t>
  </si>
  <si>
    <t>675</t>
  </si>
  <si>
    <t>عبدالله عبده الضبيع</t>
  </si>
  <si>
    <t>704</t>
  </si>
  <si>
    <t>نوفل علي الشميري</t>
  </si>
  <si>
    <t>705</t>
  </si>
  <si>
    <t>867</t>
  </si>
  <si>
    <t>اروى احمد الوشلي</t>
  </si>
  <si>
    <t>940</t>
  </si>
  <si>
    <t>1017</t>
  </si>
  <si>
    <t>بلقيس محمد الزبيري</t>
  </si>
  <si>
    <t>1075</t>
  </si>
  <si>
    <t>امه الرحمن علي العمد</t>
  </si>
  <si>
    <t>1094</t>
  </si>
  <si>
    <t>اشواق عبدالملك الجني</t>
  </si>
  <si>
    <t>1095</t>
  </si>
  <si>
    <t>وليد محمد باصمد</t>
  </si>
  <si>
    <t>1096</t>
  </si>
  <si>
    <t>اياد علي ناصر</t>
  </si>
  <si>
    <t>1155</t>
  </si>
  <si>
    <t>جمال احمد العنسي</t>
  </si>
  <si>
    <t>1321</t>
  </si>
  <si>
    <t>احمد يحيى الكحلاني</t>
  </si>
  <si>
    <t>1323</t>
  </si>
  <si>
    <t>حنان محمد الهمداني</t>
  </si>
  <si>
    <t>1380</t>
  </si>
  <si>
    <t>محمد علي قحطان</t>
  </si>
  <si>
    <t>1008606</t>
  </si>
  <si>
    <t>علي ضيف الله علي الق</t>
  </si>
  <si>
    <t>1492244</t>
  </si>
  <si>
    <t>1566580</t>
  </si>
  <si>
    <t>صالح عبدالله قربان</t>
  </si>
  <si>
    <t>66</t>
  </si>
  <si>
    <t>شريف محمد علي حطبه</t>
  </si>
  <si>
    <t>152</t>
  </si>
  <si>
    <t>169</t>
  </si>
  <si>
    <t>نورالدين علي المطهر</t>
  </si>
  <si>
    <t>904</t>
  </si>
  <si>
    <t>علي عبدالله اسحاق</t>
  </si>
  <si>
    <t>931</t>
  </si>
  <si>
    <t>محمد صالح العواوي</t>
  </si>
  <si>
    <t>110</t>
  </si>
  <si>
    <t>208</t>
  </si>
  <si>
    <t>212</t>
  </si>
  <si>
    <t>687</t>
  </si>
  <si>
    <t>احمد عبدالله عامر</t>
  </si>
  <si>
    <t>694</t>
  </si>
  <si>
    <t>756</t>
  </si>
  <si>
    <t>929</t>
  </si>
  <si>
    <t>محمد حسين محمد قادش</t>
  </si>
  <si>
    <t>1050</t>
  </si>
  <si>
    <t>ناصر يحى علاء</t>
  </si>
  <si>
    <t>1008500</t>
  </si>
  <si>
    <t>1566615</t>
  </si>
  <si>
    <t>احمد سالم الباجلي</t>
  </si>
  <si>
    <t>2163709</t>
  </si>
  <si>
    <t>2215379</t>
  </si>
  <si>
    <t>214</t>
  </si>
  <si>
    <t>علي عبد الله الوصابي</t>
  </si>
  <si>
    <t>280</t>
  </si>
  <si>
    <t>خالد يحي الحيمي</t>
  </si>
  <si>
    <t>375</t>
  </si>
  <si>
    <t>يوسف صبار البكري</t>
  </si>
  <si>
    <t>746</t>
  </si>
  <si>
    <t>عدي جارالله جارلله</t>
  </si>
  <si>
    <t>832</t>
  </si>
  <si>
    <t>تركي صالح الحنفاشي</t>
  </si>
  <si>
    <t>951</t>
  </si>
  <si>
    <t>محمد احمد البكري</t>
  </si>
  <si>
    <t>1007</t>
  </si>
  <si>
    <t>عبده محيي</t>
  </si>
  <si>
    <t>1022</t>
  </si>
  <si>
    <t>ابراهيم صالح الفقيه</t>
  </si>
  <si>
    <t>1023</t>
  </si>
  <si>
    <t>بلال نعمان القباطي</t>
  </si>
  <si>
    <t>1170</t>
  </si>
  <si>
    <t>فواد محمد الصرابي</t>
  </si>
  <si>
    <t>1272</t>
  </si>
  <si>
    <t>عبدالرحمن احمد رزق س</t>
  </si>
  <si>
    <t>1284</t>
  </si>
  <si>
    <t>محمد علي المنصوري</t>
  </si>
  <si>
    <t>2157926</t>
  </si>
  <si>
    <t>محمد يحيى نجم الدين</t>
  </si>
  <si>
    <t>71</t>
  </si>
  <si>
    <t>206</t>
  </si>
  <si>
    <t>238</t>
  </si>
  <si>
    <t>246</t>
  </si>
  <si>
    <t>حميد مسعد النمري</t>
  </si>
  <si>
    <t>263</t>
  </si>
  <si>
    <t>اسماء زيد الفقيه</t>
  </si>
  <si>
    <t>307</t>
  </si>
  <si>
    <t>الطاف عبدالله النجدي</t>
  </si>
  <si>
    <t>493</t>
  </si>
  <si>
    <t>نبيل شوعي الدميني</t>
  </si>
  <si>
    <t>532</t>
  </si>
  <si>
    <t>غاليه عبدالله السبع</t>
  </si>
  <si>
    <t>631</t>
  </si>
  <si>
    <t>صالح عبدالله مجمل</t>
  </si>
  <si>
    <t>692</t>
  </si>
  <si>
    <t>نوال علي القاسمي</t>
  </si>
  <si>
    <t>795</t>
  </si>
  <si>
    <t>امين محمد محمد مطهر</t>
  </si>
  <si>
    <t>796</t>
  </si>
  <si>
    <t>1101</t>
  </si>
  <si>
    <t>امة الرحمن عبده عكوش</t>
  </si>
  <si>
    <t>1257</t>
  </si>
  <si>
    <t>اقبال هادي السحاري</t>
  </si>
  <si>
    <t>1309</t>
  </si>
  <si>
    <t>عسكر صالح هيلان</t>
  </si>
  <si>
    <t>1003639</t>
  </si>
  <si>
    <t>1003790</t>
  </si>
  <si>
    <t>عبدالله قاسم الذويد</t>
  </si>
  <si>
    <t>1009424</t>
  </si>
  <si>
    <t>1455717</t>
  </si>
  <si>
    <t>ابراهيم حسين ماطر</t>
  </si>
  <si>
    <t>1492256</t>
  </si>
  <si>
    <t>امة السلام محمد الدو</t>
  </si>
  <si>
    <t>1566572</t>
  </si>
  <si>
    <t>1961807</t>
  </si>
  <si>
    <t>الهام حسين الدوله</t>
  </si>
  <si>
    <t>مصطفى عبدالملك شويل</t>
  </si>
  <si>
    <t>2157939</t>
  </si>
  <si>
    <t>حنان فيصل المرواني</t>
  </si>
  <si>
    <t>326</t>
  </si>
  <si>
    <t>جبران خليل الغمري</t>
  </si>
  <si>
    <t>447</t>
  </si>
  <si>
    <t>غمدان عادل شوخه</t>
  </si>
  <si>
    <t>611</t>
  </si>
  <si>
    <t>سالم حمود الهميش</t>
  </si>
  <si>
    <t>700</t>
  </si>
  <si>
    <t>يوسف عايش المشرفي</t>
  </si>
  <si>
    <t>825</t>
  </si>
  <si>
    <t>ماجد ضيف الله العراق</t>
  </si>
  <si>
    <t>1148</t>
  </si>
  <si>
    <t>منصور احمد التهامي</t>
  </si>
  <si>
    <t>2070753</t>
  </si>
  <si>
    <t>احمد قايد حنبوش</t>
  </si>
  <si>
    <t>239</t>
  </si>
  <si>
    <t>311</t>
  </si>
  <si>
    <t>374</t>
  </si>
  <si>
    <t>عبداللطيف احمد فارع</t>
  </si>
  <si>
    <t>414</t>
  </si>
  <si>
    <t>نبيل فايد قايد الشعف</t>
  </si>
  <si>
    <t>696</t>
  </si>
  <si>
    <t>853</t>
  </si>
  <si>
    <t>مروان لطف بقيه</t>
  </si>
  <si>
    <t>1026</t>
  </si>
  <si>
    <t>علي عبدالله هيبل</t>
  </si>
  <si>
    <t>1073</t>
  </si>
  <si>
    <t>احمد محمد علوان</t>
  </si>
  <si>
    <t>1444</t>
  </si>
  <si>
    <t>محمد صالح العريفي</t>
  </si>
  <si>
    <t>2024</t>
  </si>
  <si>
    <t>408</t>
  </si>
  <si>
    <t>عبدالقوي صالح دحوه</t>
  </si>
  <si>
    <t>449</t>
  </si>
  <si>
    <t>فاضل محمد القمادي</t>
  </si>
  <si>
    <t>741</t>
  </si>
  <si>
    <t>مصطفى امين عبدالخالق</t>
  </si>
  <si>
    <t>999</t>
  </si>
  <si>
    <t>فؤاد محمود الصلاحي</t>
  </si>
  <si>
    <t>1168</t>
  </si>
  <si>
    <t>معين محمد مجمل</t>
  </si>
  <si>
    <t>1362</t>
  </si>
  <si>
    <t>حمزه محسن سعيد</t>
  </si>
  <si>
    <t>1395</t>
  </si>
  <si>
    <t>احمد صالح مسعود</t>
  </si>
  <si>
    <t>1421</t>
  </si>
  <si>
    <t>علي عبدالله سوار</t>
  </si>
  <si>
    <t>750</t>
  </si>
  <si>
    <t>753</t>
  </si>
  <si>
    <t>محمد حسين المسيبلي</t>
  </si>
  <si>
    <t>778</t>
  </si>
  <si>
    <t>احمد حمود علي الزبير</t>
  </si>
  <si>
    <t>1111010</t>
  </si>
  <si>
    <t>عبدالرحمن يحي نجم ال</t>
  </si>
  <si>
    <t>19</t>
  </si>
  <si>
    <t>ايمان عباس عامر</t>
  </si>
  <si>
    <t>255</t>
  </si>
  <si>
    <t>هديل سعد هادي</t>
  </si>
  <si>
    <t>344</t>
  </si>
  <si>
    <t>عباس احمد المتوكل</t>
  </si>
  <si>
    <t>345</t>
  </si>
  <si>
    <t>عبدالعزيز صالح دبله</t>
  </si>
  <si>
    <t>365</t>
  </si>
  <si>
    <t>عبدالله فيصل كزمان</t>
  </si>
  <si>
    <t>737</t>
  </si>
  <si>
    <t>789</t>
  </si>
  <si>
    <t>عبدالله عبدالرحمن ال</t>
  </si>
  <si>
    <t>859</t>
  </si>
  <si>
    <t>يوسف عبدالملك العمري</t>
  </si>
  <si>
    <t>873</t>
  </si>
  <si>
    <t>خالد محمد الويناني</t>
  </si>
  <si>
    <t>883</t>
  </si>
  <si>
    <t>راني سلطان احمد</t>
  </si>
  <si>
    <t>899</t>
  </si>
  <si>
    <t>942</t>
  </si>
  <si>
    <t>عبدالغني علي معزب</t>
  </si>
  <si>
    <t>967</t>
  </si>
  <si>
    <t>عادل شويه</t>
  </si>
  <si>
    <t>980</t>
  </si>
  <si>
    <t>ايمن صالح السياغي</t>
  </si>
  <si>
    <t>981</t>
  </si>
  <si>
    <t>عبد الاله السياغي</t>
  </si>
  <si>
    <t>1025</t>
  </si>
  <si>
    <t>علي عبدالله شري</t>
  </si>
  <si>
    <t>1116</t>
  </si>
  <si>
    <t>اركان حمود جعدن</t>
  </si>
  <si>
    <t>1141</t>
  </si>
  <si>
    <t>عبدالرزاق محمد المهد</t>
  </si>
  <si>
    <t>1151</t>
  </si>
  <si>
    <t>عبدالخالق احسن المحر</t>
  </si>
  <si>
    <t>1167</t>
  </si>
  <si>
    <t>درهم حميد ابو عروق</t>
  </si>
  <si>
    <t>1177</t>
  </si>
  <si>
    <t>زكريا صالح الخموسي</t>
  </si>
  <si>
    <t>1365</t>
  </si>
  <si>
    <t>امجد امين الشويع</t>
  </si>
  <si>
    <t>1366</t>
  </si>
  <si>
    <t>هيثم حمود حسين الشيخ</t>
  </si>
  <si>
    <t>1367</t>
  </si>
  <si>
    <t>محمد عبدالله اسكندر</t>
  </si>
  <si>
    <t>1368</t>
  </si>
  <si>
    <t>نجيب محمد مقبل</t>
  </si>
  <si>
    <t>1369</t>
  </si>
  <si>
    <t>سام علي رسام علي</t>
  </si>
  <si>
    <t>1371</t>
  </si>
  <si>
    <t>حمود محمد الحارثي</t>
  </si>
  <si>
    <t>1406</t>
  </si>
  <si>
    <t>حسين محمد حسين الواس</t>
  </si>
  <si>
    <t>1407</t>
  </si>
  <si>
    <t>نبيل يحيى صالح خرش</t>
  </si>
  <si>
    <t>1418</t>
  </si>
  <si>
    <t>محسن علي صلاح</t>
  </si>
  <si>
    <t>1476</t>
  </si>
  <si>
    <t>محمد صالح حسن السكني</t>
  </si>
  <si>
    <t>1500</t>
  </si>
  <si>
    <t>مهيب احمد قاسم الحكي</t>
  </si>
  <si>
    <t>2218549</t>
  </si>
  <si>
    <t>جهاد علي عبدالله الق</t>
  </si>
  <si>
    <t>240</t>
  </si>
  <si>
    <t>ابراهيم ناصر الاهنوم</t>
  </si>
  <si>
    <t>266</t>
  </si>
  <si>
    <t>علي محمد القهالي</t>
  </si>
  <si>
    <t>268</t>
  </si>
  <si>
    <t>عبدالرب عبدالله المر</t>
  </si>
  <si>
    <t>305</t>
  </si>
  <si>
    <t>1037</t>
  </si>
  <si>
    <t>محمد احمد الفقيه</t>
  </si>
  <si>
    <t>1263</t>
  </si>
  <si>
    <t>عمر حسين الحاذق</t>
  </si>
  <si>
    <t>205</t>
  </si>
  <si>
    <t>حسين قاسم المداني</t>
  </si>
  <si>
    <t>224</t>
  </si>
  <si>
    <t>285</t>
  </si>
  <si>
    <t>296</t>
  </si>
  <si>
    <t>323</t>
  </si>
  <si>
    <t>عبدالحميد احمد المرت</t>
  </si>
  <si>
    <t>358</t>
  </si>
  <si>
    <t>اكرم علي الماخذي</t>
  </si>
  <si>
    <t>978</t>
  </si>
  <si>
    <t>اسماعيل يحيى الورفي</t>
  </si>
  <si>
    <t>1007647</t>
  </si>
  <si>
    <t>1566820</t>
  </si>
  <si>
    <t>نبيل عبدالله خطيره</t>
  </si>
  <si>
    <t>1566915</t>
  </si>
  <si>
    <t>يحيى احمد عامر احسن</t>
  </si>
  <si>
    <t>2070629</t>
  </si>
  <si>
    <t>2163711</t>
  </si>
  <si>
    <t>عبدالاله يحيى عامر</t>
  </si>
  <si>
    <t>497</t>
  </si>
  <si>
    <t>سارة محمد القحوم</t>
  </si>
  <si>
    <t>970</t>
  </si>
  <si>
    <t>1387</t>
  </si>
  <si>
    <t>امه الرحمن شوعي الدم</t>
  </si>
  <si>
    <t>1389</t>
  </si>
  <si>
    <t>سميه عوض القعطبي</t>
  </si>
  <si>
    <t>1390</t>
  </si>
  <si>
    <t>صلاح الدين عبداللةال</t>
  </si>
  <si>
    <t>1431</t>
  </si>
  <si>
    <t>نجلاء علي الشبوط</t>
  </si>
  <si>
    <t>1009603</t>
  </si>
  <si>
    <t>124</t>
  </si>
  <si>
    <t>عماد احمد الجرموزي</t>
  </si>
  <si>
    <t>650</t>
  </si>
  <si>
    <t>عبدالسلام قاسم الجما</t>
  </si>
  <si>
    <t>1424</t>
  </si>
  <si>
    <t>انصاف احمد الديلمي</t>
  </si>
  <si>
    <t>1008559</t>
  </si>
  <si>
    <t>احمد حسين المؤيد</t>
  </si>
  <si>
    <t>231</t>
  </si>
  <si>
    <t>يحيى علي العويري</t>
  </si>
  <si>
    <t>336</t>
  </si>
  <si>
    <t>عبدالسلام احمر الشعر</t>
  </si>
  <si>
    <t>377</t>
  </si>
  <si>
    <t>محمد عبدالكريم الوشل</t>
  </si>
  <si>
    <t>597</t>
  </si>
  <si>
    <t>احمد عبدالله علي احم</t>
  </si>
  <si>
    <t>874</t>
  </si>
  <si>
    <t>رمزي احمد علي المشرق</t>
  </si>
  <si>
    <t>916</t>
  </si>
  <si>
    <t>1566690</t>
  </si>
  <si>
    <t>194</t>
  </si>
  <si>
    <t>عبدالكريم خالد الغري</t>
  </si>
  <si>
    <t>195</t>
  </si>
  <si>
    <t>نواف صالح  سوادي</t>
  </si>
  <si>
    <t>1436411</t>
  </si>
  <si>
    <t>احمد منصور قحطان</t>
  </si>
  <si>
    <t>1566653</t>
  </si>
  <si>
    <t>عبدالمجيد احمد حجر</t>
  </si>
  <si>
    <t>60</t>
  </si>
  <si>
    <t>325</t>
  </si>
  <si>
    <t>350</t>
  </si>
  <si>
    <t>امين سالم الشامي</t>
  </si>
  <si>
    <t>452</t>
  </si>
  <si>
    <t>محمد حسين الرازحي</t>
  </si>
  <si>
    <t>459</t>
  </si>
  <si>
    <t>يسرى يحيى السبع</t>
  </si>
  <si>
    <t>462</t>
  </si>
  <si>
    <t>463</t>
  </si>
  <si>
    <t>هاجر عبدالسلام القحو</t>
  </si>
  <si>
    <t>798</t>
  </si>
  <si>
    <t>صدام حسين العلطي</t>
  </si>
  <si>
    <t>804</t>
  </si>
  <si>
    <t>حليمه صالح القمراء</t>
  </si>
  <si>
    <t>843</t>
  </si>
  <si>
    <t>قبول احمد علي البصلي</t>
  </si>
  <si>
    <t>844</t>
  </si>
  <si>
    <t>يسرى قاسم يحيى قراش</t>
  </si>
  <si>
    <t>946</t>
  </si>
  <si>
    <t>1033</t>
  </si>
  <si>
    <t>يسرى عادل يحيى القها</t>
  </si>
  <si>
    <t>1103</t>
  </si>
  <si>
    <t>رباب محمد السقيا</t>
  </si>
  <si>
    <t>1135</t>
  </si>
  <si>
    <t>محمد علي غراب</t>
  </si>
  <si>
    <t>1163</t>
  </si>
  <si>
    <t>نجيبه محمد مطهر</t>
  </si>
  <si>
    <t>1164</t>
  </si>
  <si>
    <t>صفيه احمد سليمان</t>
  </si>
  <si>
    <t>1165</t>
  </si>
  <si>
    <t>ديانا عبدالله الحداد</t>
  </si>
  <si>
    <t>1342</t>
  </si>
  <si>
    <t>نوره فرحان الخولاني</t>
  </si>
  <si>
    <t>1361</t>
  </si>
  <si>
    <t>ابتسام محسن مسفر</t>
  </si>
  <si>
    <t>1403</t>
  </si>
  <si>
    <t>سليمان علي غراب</t>
  </si>
  <si>
    <t>1415</t>
  </si>
  <si>
    <t>عبدالباري احمد ثبات</t>
  </si>
  <si>
    <t>1445</t>
  </si>
  <si>
    <t>زكريا خالد الخلاب</t>
  </si>
  <si>
    <t>1452</t>
  </si>
  <si>
    <t>خديجه محمد المهرم</t>
  </si>
  <si>
    <t>1492227</t>
  </si>
  <si>
    <t>عبدالله علي كعيبه</t>
  </si>
  <si>
    <t>1492245</t>
  </si>
  <si>
    <t>فارس حمود كعيبه</t>
  </si>
  <si>
    <t>1580543</t>
  </si>
  <si>
    <t>علي صلاح ردمان</t>
  </si>
  <si>
    <t>منى حسين علي الدولة</t>
  </si>
  <si>
    <t>357</t>
  </si>
  <si>
    <t>سميره احمد بحجوج</t>
  </si>
  <si>
    <t>464</t>
  </si>
  <si>
    <t>اشراق قاسم العيزور</t>
  </si>
  <si>
    <t>466</t>
  </si>
  <si>
    <t>تقيه يحيى الغالبي</t>
  </si>
  <si>
    <t>467</t>
  </si>
  <si>
    <t>توفيق ناصر البغومي</t>
  </si>
  <si>
    <t>477</t>
  </si>
  <si>
    <t>فوزيه صالح الخولاني</t>
  </si>
  <si>
    <t>1442202</t>
  </si>
  <si>
    <t>1492268</t>
  </si>
  <si>
    <t>رضيه محمد نجوم</t>
  </si>
  <si>
    <t>2070819</t>
  </si>
  <si>
    <t>نخوة صالح السعيدي</t>
  </si>
  <si>
    <t>136</t>
  </si>
  <si>
    <t>460</t>
  </si>
  <si>
    <t>461</t>
  </si>
  <si>
    <t>بسمه عبدالرحمن الطبي</t>
  </si>
  <si>
    <t>465</t>
  </si>
  <si>
    <t>انتصار احمد حسين حطب</t>
  </si>
  <si>
    <t>629</t>
  </si>
  <si>
    <t>882</t>
  </si>
  <si>
    <t>مريم محمد علي الدولة</t>
  </si>
  <si>
    <t>884</t>
  </si>
  <si>
    <t>يسرى عبدالكريم الجمل</t>
  </si>
  <si>
    <t>914</t>
  </si>
  <si>
    <t>عبدالغني محمد الشومي</t>
  </si>
  <si>
    <t>934</t>
  </si>
  <si>
    <t>عباس يحيى عبدالله ال</t>
  </si>
  <si>
    <t>936</t>
  </si>
  <si>
    <t>انعم يحيى احمد دقلان</t>
  </si>
  <si>
    <t>956</t>
  </si>
  <si>
    <t>نصر ناجي علي الشومي</t>
  </si>
  <si>
    <t>965</t>
  </si>
  <si>
    <t>اميره مهدي القرن</t>
  </si>
  <si>
    <t>1070</t>
  </si>
  <si>
    <t>خوله حميد الجند</t>
  </si>
  <si>
    <t>1088</t>
  </si>
  <si>
    <t>ساره عيضة القحوطي</t>
  </si>
  <si>
    <t>1296</t>
  </si>
  <si>
    <t>يوسف عبدالرحمن مرغم</t>
  </si>
  <si>
    <t>1465</t>
  </si>
  <si>
    <t>فاطمة يحيى صغير ونيس</t>
  </si>
  <si>
    <t>806</t>
  </si>
  <si>
    <t>محمد عبدالواحد محمد</t>
  </si>
  <si>
    <t>807</t>
  </si>
  <si>
    <t>اسيه فهد الشويع</t>
  </si>
  <si>
    <t>994</t>
  </si>
  <si>
    <t>1081</t>
  </si>
  <si>
    <t>صادق يحيى الجلال</t>
  </si>
  <si>
    <t>1097</t>
  </si>
  <si>
    <t>مروه علي عكوش</t>
  </si>
  <si>
    <t>1161</t>
  </si>
  <si>
    <t>ايمن عبدالرحمن المحب</t>
  </si>
  <si>
    <t>1324</t>
  </si>
  <si>
    <t>كمال احمد دخنان</t>
  </si>
  <si>
    <t>1360</t>
  </si>
  <si>
    <t>هارون محمد كوكبه</t>
  </si>
  <si>
    <t>1385</t>
  </si>
  <si>
    <t>هديل منصور مهدي هايل</t>
  </si>
  <si>
    <t>1013</t>
  </si>
  <si>
    <t>خالد علي محمود</t>
  </si>
  <si>
    <t>1068</t>
  </si>
  <si>
    <t>زمام حسين العويري</t>
  </si>
  <si>
    <t>1083</t>
  </si>
  <si>
    <t>ماجد هايل سالم الغنا</t>
  </si>
  <si>
    <t>146</t>
  </si>
  <si>
    <t>محمد صالح المهدي</t>
  </si>
  <si>
    <t>1034</t>
  </si>
  <si>
    <t>شايف محمد نايف</t>
  </si>
  <si>
    <t>1067</t>
  </si>
  <si>
    <t>عبدالله محمد سباء</t>
  </si>
  <si>
    <t>1409</t>
  </si>
  <si>
    <t>جميل منصر العربي</t>
  </si>
  <si>
    <t>1005409</t>
  </si>
  <si>
    <t>عبدالله حسين الحزيزي</t>
  </si>
  <si>
    <t>98</t>
  </si>
  <si>
    <t>عبدالله صالح ناصر ال</t>
  </si>
  <si>
    <t>272</t>
  </si>
  <si>
    <t>مطيع علي الجملولي</t>
  </si>
  <si>
    <t>712</t>
  </si>
  <si>
    <t>736</t>
  </si>
  <si>
    <t>780</t>
  </si>
  <si>
    <t>860</t>
  </si>
  <si>
    <t>ابراهيم عبدالله الاس</t>
  </si>
  <si>
    <t>937</t>
  </si>
  <si>
    <t>958</t>
  </si>
  <si>
    <t>مبارك محمد صالح عليا</t>
  </si>
  <si>
    <t>989</t>
  </si>
  <si>
    <t>نجم الدين محمد المعن</t>
  </si>
  <si>
    <t>1020</t>
  </si>
  <si>
    <t>عريف علي حسن مخدر</t>
  </si>
  <si>
    <t>1089</t>
  </si>
  <si>
    <t>حسين يحيى الذرحاني</t>
  </si>
  <si>
    <t>1152</t>
  </si>
  <si>
    <t>بشير عادل القهالي</t>
  </si>
  <si>
    <t>1183</t>
  </si>
  <si>
    <t>محمد مسعود مرشد</t>
  </si>
  <si>
    <t>1185</t>
  </si>
  <si>
    <t>هادي حسن ابوعساج</t>
  </si>
  <si>
    <t>1288</t>
  </si>
  <si>
    <t>ربيش علي حسين سعيد</t>
  </si>
  <si>
    <t>1330</t>
  </si>
  <si>
    <t>عمران محمد عمران</t>
  </si>
  <si>
    <t>1383</t>
  </si>
  <si>
    <t>مجاهد احمد الانسي</t>
  </si>
  <si>
    <t>1388</t>
  </si>
  <si>
    <t>1416</t>
  </si>
  <si>
    <t>محمود علي خريم</t>
  </si>
  <si>
    <t>1497</t>
  </si>
  <si>
    <t>احمد بجاش احمد عقلان</t>
  </si>
  <si>
    <t>1566547</t>
  </si>
  <si>
    <t>هشام هاشم المتوكل</t>
  </si>
  <si>
    <t>215</t>
  </si>
  <si>
    <t>صباح ناصر الحمزي</t>
  </si>
  <si>
    <t>371</t>
  </si>
  <si>
    <t>674</t>
  </si>
  <si>
    <t>سماح  يحيى علي فروان</t>
  </si>
  <si>
    <t>758</t>
  </si>
  <si>
    <t>صفية محمد ناشر</t>
  </si>
  <si>
    <t>977</t>
  </si>
  <si>
    <t>شروق يحيى الوشاح</t>
  </si>
  <si>
    <t>1175</t>
  </si>
  <si>
    <t>سبا محسن نواس</t>
  </si>
  <si>
    <t>1337</t>
  </si>
  <si>
    <t>نور علي المارعي</t>
  </si>
  <si>
    <t>1341</t>
  </si>
  <si>
    <t>نسيم علي الجحفلي</t>
  </si>
  <si>
    <t>1343</t>
  </si>
  <si>
    <t>فاطمه ناصر جخثي</t>
  </si>
  <si>
    <t>1400</t>
  </si>
  <si>
    <t>ديانه يحيى احمد مقدر</t>
  </si>
  <si>
    <t>1404</t>
  </si>
  <si>
    <t>امال محمد علي راشد</t>
  </si>
  <si>
    <t>1464</t>
  </si>
  <si>
    <t>اشواق احمد الواحدي</t>
  </si>
  <si>
    <t>1483</t>
  </si>
  <si>
    <t>تركيا مهدي حيان</t>
  </si>
  <si>
    <t>1499</t>
  </si>
  <si>
    <t>صفيه محمد ناشر</t>
  </si>
  <si>
    <t>14</t>
  </si>
  <si>
    <t>امين احمد السردان</t>
  </si>
  <si>
    <t>82</t>
  </si>
  <si>
    <t>83</t>
  </si>
  <si>
    <t>طه ياسين يحيى السياغ</t>
  </si>
  <si>
    <t>349</t>
  </si>
  <si>
    <t>حسين احمد الشاوش</t>
  </si>
  <si>
    <t>364</t>
  </si>
  <si>
    <t>محمد علي الناظري</t>
  </si>
  <si>
    <t>386</t>
  </si>
  <si>
    <t>641</t>
  </si>
  <si>
    <t>عبدالله محمد قليله</t>
  </si>
  <si>
    <t>647</t>
  </si>
  <si>
    <t>مراد يحيى الجابري</t>
  </si>
  <si>
    <t>648</t>
  </si>
  <si>
    <t>عمر هادي العسيلي</t>
  </si>
  <si>
    <t>658</t>
  </si>
  <si>
    <t>محمد عبدالرحمن السوا</t>
  </si>
  <si>
    <t>715</t>
  </si>
  <si>
    <t>763</t>
  </si>
  <si>
    <t>مصطفى عبدالكريم حاجب</t>
  </si>
  <si>
    <t>801</t>
  </si>
  <si>
    <t>يونس محمد العلطي</t>
  </si>
  <si>
    <t>836</t>
  </si>
  <si>
    <t>عبدالمطلب صالح الواد</t>
  </si>
  <si>
    <t>895</t>
  </si>
  <si>
    <t>اسدالدين عبدالله الا</t>
  </si>
  <si>
    <t>906</t>
  </si>
  <si>
    <t>حسان احمد العظهي</t>
  </si>
  <si>
    <t>1082</t>
  </si>
  <si>
    <t>عامر محمد المضواحي</t>
  </si>
  <si>
    <t>1120</t>
  </si>
  <si>
    <t>احمد مبارك السويدي</t>
  </si>
  <si>
    <t>1121</t>
  </si>
  <si>
    <t>ناصر محمد ابو غيدنة</t>
  </si>
  <si>
    <t>1133</t>
  </si>
  <si>
    <t>بسام عبدالله النهاري</t>
  </si>
  <si>
    <t>1180</t>
  </si>
  <si>
    <t>عبدالرحمن يحيى منصور</t>
  </si>
  <si>
    <t>1184</t>
  </si>
  <si>
    <t>علي صالح الدغلي</t>
  </si>
  <si>
    <t>88</t>
  </si>
  <si>
    <t>عبدالاله عامر</t>
  </si>
  <si>
    <t>155</t>
  </si>
  <si>
    <t>مريم محمد ابوغيدنه</t>
  </si>
  <si>
    <t>372</t>
  </si>
  <si>
    <t>رحاب يحيى المجدد</t>
  </si>
  <si>
    <t>382</t>
  </si>
  <si>
    <t>لطف يحيى الثلايا</t>
  </si>
  <si>
    <t>800</t>
  </si>
  <si>
    <t>عبدالله علي الزكري</t>
  </si>
  <si>
    <t>1078</t>
  </si>
  <si>
    <t>غاده عبدالله العبد</t>
  </si>
  <si>
    <t>1108</t>
  </si>
  <si>
    <t>عائشه منصور فائد</t>
  </si>
  <si>
    <t>1009246</t>
  </si>
  <si>
    <t>حامد احمد القرقم</t>
  </si>
  <si>
    <t>1442197</t>
  </si>
  <si>
    <t>صباح ضيف الله الجوفي</t>
  </si>
  <si>
    <t>302</t>
  </si>
  <si>
    <t>620</t>
  </si>
  <si>
    <t>عبدالله محمد النعمي</t>
  </si>
  <si>
    <t>702</t>
  </si>
  <si>
    <t>748</t>
  </si>
  <si>
    <t>هشام محمود سيعور</t>
  </si>
  <si>
    <t>823</t>
  </si>
  <si>
    <t>نجلاء رشيد العواضي</t>
  </si>
  <si>
    <t>846</t>
  </si>
  <si>
    <t>احمد نوعان نوعان</t>
  </si>
  <si>
    <t>876</t>
  </si>
  <si>
    <t>ابراهيم عبدالله العس</t>
  </si>
  <si>
    <t>886</t>
  </si>
  <si>
    <t>عزالدين محمدعيشان</t>
  </si>
  <si>
    <t>1016</t>
  </si>
  <si>
    <t>1024</t>
  </si>
  <si>
    <t>حسام عبدالله المراني</t>
  </si>
  <si>
    <t>1124</t>
  </si>
  <si>
    <t>عبدالكريم حميد ابو س</t>
  </si>
  <si>
    <t>1433</t>
  </si>
  <si>
    <t>معاذ محمد صالح الغبس</t>
  </si>
  <si>
    <t>1494</t>
  </si>
  <si>
    <t>وسام احمد المشرقي</t>
  </si>
  <si>
    <t>1008579</t>
  </si>
  <si>
    <t>محمد قاسم الصيلمي</t>
  </si>
  <si>
    <t>10</t>
  </si>
  <si>
    <t>احمد يحيى حسين الهاد</t>
  </si>
  <si>
    <t>78</t>
  </si>
  <si>
    <t>79</t>
  </si>
  <si>
    <t>طلال سالم المعتقي</t>
  </si>
  <si>
    <t>144</t>
  </si>
  <si>
    <t>محمد زيد القاضي</t>
  </si>
  <si>
    <t>403</t>
  </si>
  <si>
    <t>عبدالحكيم احمد الجلا</t>
  </si>
  <si>
    <t>680</t>
  </si>
  <si>
    <t>عبدالباري احمد الجلا</t>
  </si>
  <si>
    <t>766</t>
  </si>
  <si>
    <t>امين مجاهد زايد</t>
  </si>
  <si>
    <t>962</t>
  </si>
  <si>
    <t>حسين علي الملاهي</t>
  </si>
  <si>
    <t>797</t>
  </si>
  <si>
    <t>محمد ناجي علي ناجي</t>
  </si>
  <si>
    <t>848</t>
  </si>
  <si>
    <t>احمد احمد مهيض مانع</t>
  </si>
  <si>
    <t>939</t>
  </si>
  <si>
    <t>فارس صبار احمد هادي</t>
  </si>
  <si>
    <t>945</t>
  </si>
  <si>
    <t>اسدالدين محمد الاسدي</t>
  </si>
  <si>
    <t>995</t>
  </si>
  <si>
    <t>عبداللطيف احمد الجبو</t>
  </si>
  <si>
    <t>1021</t>
  </si>
  <si>
    <t>يحيى صلاح سلمان</t>
  </si>
  <si>
    <t>1104</t>
  </si>
  <si>
    <t>عبدالملك محمد مطهر</t>
  </si>
  <si>
    <t>1289</t>
  </si>
  <si>
    <t>عبدالرحمن عباس النا</t>
  </si>
  <si>
    <t>1328</t>
  </si>
  <si>
    <t>علي عبدالله الشيخ</t>
  </si>
  <si>
    <t>1363</t>
  </si>
  <si>
    <t>عبدالله محسن البربري</t>
  </si>
  <si>
    <t>1391</t>
  </si>
  <si>
    <t>غمدان خالد الصايدي</t>
  </si>
  <si>
    <t>1481</t>
  </si>
  <si>
    <t>سامي سليمان مهرش</t>
  </si>
  <si>
    <t>41</t>
  </si>
  <si>
    <t>حسين يحيى الجرعي</t>
  </si>
  <si>
    <t>65</t>
  </si>
  <si>
    <t>شريف عبدالله ميسر</t>
  </si>
  <si>
    <t>243</t>
  </si>
  <si>
    <t>ابراهيم مرشد الجملول</t>
  </si>
  <si>
    <t>249</t>
  </si>
  <si>
    <t>حمود علي الهمداني</t>
  </si>
  <si>
    <t>644</t>
  </si>
  <si>
    <t>محمد علي محمد مفتاح</t>
  </si>
  <si>
    <t>681</t>
  </si>
  <si>
    <t>عبدالرحيم صالح الهمد</t>
  </si>
  <si>
    <t>682</t>
  </si>
  <si>
    <t>عبدالله الشيخ</t>
  </si>
  <si>
    <t>781</t>
  </si>
  <si>
    <t>847</t>
  </si>
  <si>
    <t>حسين قاسم حسن الوالب</t>
  </si>
  <si>
    <t>896</t>
  </si>
  <si>
    <t>احمد عبدالعزيز المغر</t>
  </si>
  <si>
    <t>1055</t>
  </si>
  <si>
    <t>امين محمد امين العزي</t>
  </si>
  <si>
    <t>1105</t>
  </si>
  <si>
    <t>بدر صالح معوض</t>
  </si>
  <si>
    <t>1315</t>
  </si>
  <si>
    <t>اسماعيل محمد عز الدي</t>
  </si>
  <si>
    <t>1329</t>
  </si>
  <si>
    <t>عبدالملك عبدالله مطه</t>
  </si>
  <si>
    <t>1336</t>
  </si>
  <si>
    <t>يوسف علي السودي</t>
  </si>
  <si>
    <t>1392</t>
  </si>
  <si>
    <t>عامر محمد شعلان</t>
  </si>
  <si>
    <t>1454</t>
  </si>
  <si>
    <t>ربيع سالم باكر</t>
  </si>
  <si>
    <t>1455</t>
  </si>
  <si>
    <t>علي محمد جابر</t>
  </si>
  <si>
    <t>1456</t>
  </si>
  <si>
    <t>احمد محمد الضالع</t>
  </si>
  <si>
    <t>43</t>
  </si>
  <si>
    <t>116</t>
  </si>
  <si>
    <t>علي سالم جبران قاسم</t>
  </si>
  <si>
    <t>278</t>
  </si>
  <si>
    <t>عبدالله احمد جابر عل</t>
  </si>
  <si>
    <t>752</t>
  </si>
  <si>
    <t>بكيل يحيى الغماج</t>
  </si>
  <si>
    <t>794</t>
  </si>
  <si>
    <t>885</t>
  </si>
  <si>
    <t>1051</t>
  </si>
  <si>
    <t>فضل علي اسحاق</t>
  </si>
  <si>
    <t>1109</t>
  </si>
  <si>
    <t>عبدالسلام محمد غوث</t>
  </si>
  <si>
    <t>1327</t>
  </si>
  <si>
    <t>محمد غالب الرقوف</t>
  </si>
  <si>
    <t>1458</t>
  </si>
  <si>
    <t>عمار احمد الطاسان</t>
  </si>
  <si>
    <t>1468</t>
  </si>
  <si>
    <t>1009187</t>
  </si>
  <si>
    <t>علي علي مطر الحمزي</t>
  </si>
  <si>
    <t>105</t>
  </si>
  <si>
    <t>عبده سليمان سليمان</t>
  </si>
  <si>
    <t>301</t>
  </si>
  <si>
    <t>احمد علي محمد معوضه</t>
  </si>
  <si>
    <t>306</t>
  </si>
  <si>
    <t>نورالدين محمد حسين ا</t>
  </si>
  <si>
    <t>671</t>
  </si>
  <si>
    <t>شهاب عبدالله الذويد</t>
  </si>
  <si>
    <t>740</t>
  </si>
  <si>
    <t>عبدالواسع يحيى علي ا</t>
  </si>
  <si>
    <t>786</t>
  </si>
  <si>
    <t>ضياء عبدالرحمن حزام</t>
  </si>
  <si>
    <t>845</t>
  </si>
  <si>
    <t>رياض محمد سعيد الواد</t>
  </si>
  <si>
    <t>870</t>
  </si>
  <si>
    <t>حسين محمد طاهر</t>
  </si>
  <si>
    <t>892</t>
  </si>
  <si>
    <t>مياس عباس اسماعيل رو</t>
  </si>
  <si>
    <t>941</t>
  </si>
  <si>
    <t>عبدالجليل حسين العزي</t>
  </si>
  <si>
    <t>948</t>
  </si>
  <si>
    <t>شروق لطف البابلي</t>
  </si>
  <si>
    <t>955</t>
  </si>
  <si>
    <t>رمزي محمد المعافاء</t>
  </si>
  <si>
    <t>996</t>
  </si>
  <si>
    <t>محمد الطبيب</t>
  </si>
  <si>
    <t>1001</t>
  </si>
  <si>
    <t>ياسر ناصر غوث</t>
  </si>
  <si>
    <t>1005</t>
  </si>
  <si>
    <t>1006</t>
  </si>
  <si>
    <t>هايل هادي غائب حنيش</t>
  </si>
  <si>
    <t>1018</t>
  </si>
  <si>
    <t>عبدالله علي قارش</t>
  </si>
  <si>
    <t>1027</t>
  </si>
  <si>
    <t>عبد الجليل احمد المض</t>
  </si>
  <si>
    <t>1102</t>
  </si>
  <si>
    <t>صلاح احمد الدحاحي</t>
  </si>
  <si>
    <t>1106</t>
  </si>
  <si>
    <t>خلود صالح العبدي</t>
  </si>
  <si>
    <t>1173</t>
  </si>
  <si>
    <t>عبدالله علي زرعه</t>
  </si>
  <si>
    <t>1181</t>
  </si>
  <si>
    <t>عبدالله محمد الحداد</t>
  </si>
  <si>
    <t>1182</t>
  </si>
  <si>
    <t>اشراف حسين الزعرور</t>
  </si>
  <si>
    <t>1229</t>
  </si>
  <si>
    <t>عدنان محمد غوث</t>
  </si>
  <si>
    <t>1252</t>
  </si>
  <si>
    <t>ازهار يحيى مدرك</t>
  </si>
  <si>
    <t>1253</t>
  </si>
  <si>
    <t>محمد علي محمد ناجي</t>
  </si>
  <si>
    <t>1287</t>
  </si>
  <si>
    <t>عدنان هلال السريحي</t>
  </si>
  <si>
    <t>1307</t>
  </si>
  <si>
    <t>ربيع عبدالله حاجب</t>
  </si>
  <si>
    <t>1334</t>
  </si>
  <si>
    <t>همدان عبدة التام</t>
  </si>
  <si>
    <t>1373</t>
  </si>
  <si>
    <t>بشرى عبده العزيب</t>
  </si>
  <si>
    <t>1375</t>
  </si>
  <si>
    <t>زيد صالح ربشان</t>
  </si>
  <si>
    <t>1420</t>
  </si>
  <si>
    <t>كهلان فاضل حسن</t>
  </si>
  <si>
    <t>1462</t>
  </si>
  <si>
    <t>ياسين احمد علي العظه</t>
  </si>
  <si>
    <t>1488</t>
  </si>
  <si>
    <t>ريهام حميد احمد الجر</t>
  </si>
  <si>
    <t>1498</t>
  </si>
  <si>
    <t>صادق محمد محمد مسعود</t>
  </si>
  <si>
    <t>175</t>
  </si>
  <si>
    <t>يحيى احمد عبدالله سو</t>
  </si>
  <si>
    <t>772</t>
  </si>
  <si>
    <t>يونس يحيى العوبلي</t>
  </si>
  <si>
    <t>930</t>
  </si>
  <si>
    <t>938</t>
  </si>
  <si>
    <t>990</t>
  </si>
  <si>
    <t>1411</t>
  </si>
  <si>
    <t>نورالدين علي عايض</t>
  </si>
  <si>
    <t>5</t>
  </si>
  <si>
    <t>احمد شرف احمد الحملي</t>
  </si>
  <si>
    <t>70</t>
  </si>
  <si>
    <t>153</t>
  </si>
  <si>
    <t>محمد يحيى محمد مرغم</t>
  </si>
  <si>
    <t>335</t>
  </si>
  <si>
    <t>عبدالمجيد علي الحفاش</t>
  </si>
  <si>
    <t>742</t>
  </si>
  <si>
    <t>علي فتحي يحيى زعبل</t>
  </si>
  <si>
    <t>779</t>
  </si>
  <si>
    <t>احمد محمد العزيب</t>
  </si>
  <si>
    <t>829</t>
  </si>
  <si>
    <t>فؤاد خالد حسن منصور</t>
  </si>
  <si>
    <t>903</t>
  </si>
  <si>
    <t>خالد ضيف الله ثبات</t>
  </si>
  <si>
    <t>918</t>
  </si>
  <si>
    <t>سيلان علي النباشي</t>
  </si>
  <si>
    <t>991</t>
  </si>
  <si>
    <t>محمد علي علي قارش</t>
  </si>
  <si>
    <t>1153</t>
  </si>
  <si>
    <t>خليل محمد العظهي</t>
  </si>
  <si>
    <t>1171</t>
  </si>
  <si>
    <t>عزالدين جابر الطيب</t>
  </si>
  <si>
    <t>1244</t>
  </si>
  <si>
    <t>وليد عبدالله العزام</t>
  </si>
  <si>
    <t>1405</t>
  </si>
  <si>
    <t>اشرف عبدالرزاق شويل</t>
  </si>
  <si>
    <t>1413</t>
  </si>
  <si>
    <t>رامي محمد المعافا</t>
  </si>
  <si>
    <t>1417</t>
  </si>
  <si>
    <t>وليد محمد غراب</t>
  </si>
  <si>
    <t>1435</t>
  </si>
  <si>
    <t>عقيل عبدالله العزيب</t>
  </si>
  <si>
    <t>1466</t>
  </si>
  <si>
    <t>كمال سالم المعنقي</t>
  </si>
  <si>
    <t>2070680</t>
  </si>
  <si>
    <t>عبد الغني علي يعقوب</t>
  </si>
  <si>
    <t>2070710</t>
  </si>
  <si>
    <t>2070712</t>
  </si>
  <si>
    <t>حمير عبدالله القمادي</t>
  </si>
  <si>
    <t>2166127</t>
  </si>
  <si>
    <t>فهد عبدالله راقع</t>
  </si>
  <si>
    <t>693</t>
  </si>
  <si>
    <t>714</t>
  </si>
  <si>
    <t>احمد علي مثنى</t>
  </si>
  <si>
    <t>732</t>
  </si>
  <si>
    <t>سنان غالب الرقوف</t>
  </si>
  <si>
    <t>842</t>
  </si>
  <si>
    <t>ياسر محمد يحيى عقب</t>
  </si>
  <si>
    <t>861</t>
  </si>
  <si>
    <t>محمد عادل النيساني</t>
  </si>
  <si>
    <t>913</t>
  </si>
  <si>
    <t>اسعد احمد حسن الاسدي</t>
  </si>
  <si>
    <t>952</t>
  </si>
  <si>
    <t>غدير حسن محمد بقيه</t>
  </si>
  <si>
    <t>1056</t>
  </si>
  <si>
    <t>حامد غالب العزيب</t>
  </si>
  <si>
    <t>1061</t>
  </si>
  <si>
    <t>وداد صالح محمد ساري</t>
  </si>
  <si>
    <t>1077</t>
  </si>
  <si>
    <t>اصول فيصل السوطي</t>
  </si>
  <si>
    <t>1079</t>
  </si>
  <si>
    <t>احسن صالح عيسى</t>
  </si>
  <si>
    <t>1098</t>
  </si>
  <si>
    <t>سبا عبدالله غوث</t>
  </si>
  <si>
    <t>1117</t>
  </si>
  <si>
    <t>تنظيم رضوان عبدالله</t>
  </si>
  <si>
    <t>1290</t>
  </si>
  <si>
    <t>عبير حسن حسن محمد</t>
  </si>
  <si>
    <t>1291</t>
  </si>
  <si>
    <t>عبدالله حسن حسن الزا</t>
  </si>
  <si>
    <t>1401</t>
  </si>
  <si>
    <t>سهام يحيى احمد مقدر</t>
  </si>
  <si>
    <t>1410</t>
  </si>
  <si>
    <t>رحاب حسين قلاله</t>
  </si>
  <si>
    <t>1419</t>
  </si>
  <si>
    <t>لطف حميد الاهنومي</t>
  </si>
  <si>
    <t>1423</t>
  </si>
  <si>
    <t>ابتسام يحيى الرادم</t>
  </si>
  <si>
    <t>1425</t>
  </si>
  <si>
    <t>وافي خالد باكر</t>
  </si>
  <si>
    <t>1009615</t>
  </si>
  <si>
    <t>سليم يحيى الاكوع</t>
  </si>
  <si>
    <t>2143490</t>
  </si>
  <si>
    <t>خالد ناصر ناصر البكر</t>
  </si>
  <si>
    <t>222</t>
  </si>
  <si>
    <t>حيدر عبداللطيف الجرف</t>
  </si>
  <si>
    <t>277</t>
  </si>
  <si>
    <t>فايز علي محمد هيوه</t>
  </si>
  <si>
    <t>398</t>
  </si>
  <si>
    <t>محمد عبدالرحمن جرموز</t>
  </si>
  <si>
    <t>494</t>
  </si>
  <si>
    <t>902</t>
  </si>
  <si>
    <t>1064</t>
  </si>
  <si>
    <t>علي محسن المتوكل</t>
  </si>
  <si>
    <t>1002253</t>
  </si>
  <si>
    <t>عبدالاله احمد البكري</t>
  </si>
  <si>
    <t>1009704</t>
  </si>
  <si>
    <t>1566620</t>
  </si>
  <si>
    <t>نجيب محمد الوايلي</t>
  </si>
  <si>
    <t>2218548</t>
  </si>
  <si>
    <t>21</t>
  </si>
  <si>
    <t>امل يحيى عبدالله محم</t>
  </si>
  <si>
    <t>48</t>
  </si>
  <si>
    <t>101</t>
  </si>
  <si>
    <t>عبدالله علي الاسدي</t>
  </si>
  <si>
    <t>388</t>
  </si>
  <si>
    <t>توفيق محمد قشابه</t>
  </si>
  <si>
    <t>586</t>
  </si>
  <si>
    <t>سمر فيصل يحيى عيظه م</t>
  </si>
  <si>
    <t>590</t>
  </si>
  <si>
    <t>598</t>
  </si>
  <si>
    <t>كاذيه ناجي علي ناصر</t>
  </si>
  <si>
    <t>699</t>
  </si>
  <si>
    <t>810</t>
  </si>
  <si>
    <t>امة السلام مسفر حسين</t>
  </si>
  <si>
    <t>900</t>
  </si>
  <si>
    <t>نوال عايش عبدالله مس</t>
  </si>
  <si>
    <t>1115</t>
  </si>
  <si>
    <t>امنه احمد سبا</t>
  </si>
  <si>
    <t>1122</t>
  </si>
  <si>
    <t>اسماء احمد الزيدي</t>
  </si>
  <si>
    <t>724</t>
  </si>
  <si>
    <t>اسماء عبدالله الدربي</t>
  </si>
  <si>
    <t>950</t>
  </si>
  <si>
    <t>تهاني نبيل الدميني</t>
  </si>
  <si>
    <t>979</t>
  </si>
  <si>
    <t>هند معاوية النونو</t>
  </si>
  <si>
    <t>1035</t>
  </si>
  <si>
    <t>امنه محمد الشميري</t>
  </si>
  <si>
    <t>1496</t>
  </si>
  <si>
    <t>سبا جابر يحيى سالم ل</t>
  </si>
  <si>
    <t>1492246</t>
  </si>
  <si>
    <t>343</t>
  </si>
  <si>
    <t>مازن تركي البارزي</t>
  </si>
  <si>
    <t>972</t>
  </si>
  <si>
    <t>ايمن حجازي</t>
  </si>
  <si>
    <t>1131</t>
  </si>
  <si>
    <t>خديجة علي المتوكل</t>
  </si>
  <si>
    <t>1961809</t>
  </si>
  <si>
    <t>1436</t>
  </si>
  <si>
    <t>عبدالسلام فرحان فرحا</t>
  </si>
  <si>
    <t>1437</t>
  </si>
  <si>
    <t>منير عبدالله مقدام</t>
  </si>
  <si>
    <t>1438</t>
  </si>
  <si>
    <t>هيثم علي حزام</t>
  </si>
  <si>
    <t>1441</t>
  </si>
  <si>
    <t>عبدالله يحيى ثبات</t>
  </si>
  <si>
    <t>1443</t>
  </si>
  <si>
    <t>عبدالرزاق احمد عليان</t>
  </si>
  <si>
    <t>1449</t>
  </si>
  <si>
    <t>عبده عبدالله علي غوث</t>
  </si>
  <si>
    <t>1450</t>
  </si>
  <si>
    <t>معيض عبده مسرع غاصب</t>
  </si>
  <si>
    <t>1453</t>
  </si>
  <si>
    <t>هلا علي داوود</t>
  </si>
  <si>
    <t>1470</t>
  </si>
  <si>
    <t>نجم عبدالفتاح حسن ال</t>
  </si>
  <si>
    <t>1471</t>
  </si>
  <si>
    <t>انطلاق عبدالرحمن صيف</t>
  </si>
  <si>
    <t>1477</t>
  </si>
  <si>
    <t>ايات عبده حسن ابو ال</t>
  </si>
  <si>
    <t>1480</t>
  </si>
  <si>
    <t>وفاء يحيى الدريب</t>
  </si>
  <si>
    <t>1484</t>
  </si>
  <si>
    <t>محمد محسن الحسني</t>
  </si>
  <si>
    <t>1495</t>
  </si>
  <si>
    <t>هنادي صالح علي الثلا</t>
  </si>
  <si>
    <t>100000</t>
  </si>
  <si>
    <t>حساب تجريبي للبصمه</t>
  </si>
  <si>
    <t>183</t>
  </si>
  <si>
    <t>عبدالله محمد اسحاق</t>
  </si>
  <si>
    <t>184</t>
  </si>
  <si>
    <t>عوض يحيى سالم ثبات</t>
  </si>
  <si>
    <t>185</t>
  </si>
  <si>
    <t>جبران حسن المقذي</t>
  </si>
  <si>
    <t>186</t>
  </si>
  <si>
    <t>عبدالقادر حامد القرق</t>
  </si>
  <si>
    <t>187</t>
  </si>
  <si>
    <t>188</t>
  </si>
  <si>
    <t>ولي عبد الرحمن عامر</t>
  </si>
  <si>
    <t>190</t>
  </si>
  <si>
    <t>امين علي العشيري</t>
  </si>
  <si>
    <t>191</t>
  </si>
  <si>
    <t>عبدالخالق مسعود البر</t>
  </si>
  <si>
    <t>219</t>
  </si>
  <si>
    <t>منصور احمد شوقان</t>
  </si>
  <si>
    <t>223</t>
  </si>
  <si>
    <t>نبيل محمد الخضمي</t>
  </si>
  <si>
    <t>235</t>
  </si>
  <si>
    <t>احمد يحيى الهادي</t>
  </si>
  <si>
    <t>253</t>
  </si>
  <si>
    <t>سيناء صالح محمد الشي</t>
  </si>
  <si>
    <t>479</t>
  </si>
  <si>
    <t>568</t>
  </si>
  <si>
    <t>فيروز محمد محمد الشي</t>
  </si>
  <si>
    <t>618</t>
  </si>
  <si>
    <t>642</t>
  </si>
  <si>
    <t>643</t>
  </si>
  <si>
    <t>غاده محمد الحسيني</t>
  </si>
  <si>
    <t>695</t>
  </si>
  <si>
    <t>ملكه محمد الشييبه</t>
  </si>
  <si>
    <t>703</t>
  </si>
  <si>
    <t>755</t>
  </si>
  <si>
    <t>عبدالقادر يحيى احمد</t>
  </si>
  <si>
    <t>987</t>
  </si>
  <si>
    <t>سعيد مدهش جعفر</t>
  </si>
  <si>
    <t>1126</t>
  </si>
  <si>
    <t>علي جابر عوض</t>
  </si>
  <si>
    <t>1127</t>
  </si>
  <si>
    <t>ناجي محمد العميسي</t>
  </si>
  <si>
    <t>1128</t>
  </si>
  <si>
    <t>بشير يحيى مقدام</t>
  </si>
  <si>
    <t>1129</t>
  </si>
  <si>
    <t>اشرف محمد دغسان</t>
  </si>
  <si>
    <t>1130</t>
  </si>
  <si>
    <t>سرور احمد الطاسان</t>
  </si>
  <si>
    <t>1382</t>
  </si>
  <si>
    <t>فارس محمد حسين</t>
  </si>
  <si>
    <t>1439</t>
  </si>
  <si>
    <t>1008670</t>
  </si>
  <si>
    <t>1009218</t>
  </si>
  <si>
    <t>صالح علي الثلايا</t>
  </si>
  <si>
    <t>1436408</t>
  </si>
  <si>
    <t>احمد حسين المداح</t>
  </si>
  <si>
    <t>1566818</t>
  </si>
  <si>
    <t>محمد احمد المتوكل</t>
  </si>
  <si>
    <t>2218386</t>
  </si>
  <si>
    <t>عبدالله عبدالله العو</t>
  </si>
  <si>
    <t>76</t>
  </si>
  <si>
    <t>ضيف احمد العزام</t>
  </si>
  <si>
    <t>207</t>
  </si>
  <si>
    <t>211</t>
  </si>
  <si>
    <t>محمد عبداللطيف الجرف</t>
  </si>
  <si>
    <t>213</t>
  </si>
  <si>
    <t>عبداللطيف الجرفلي</t>
  </si>
  <si>
    <t>252</t>
  </si>
  <si>
    <t>عمرو عبد الرحمن المح</t>
  </si>
  <si>
    <t>261</t>
  </si>
  <si>
    <t>حسين ضيف الله شفلوت</t>
  </si>
  <si>
    <t>309</t>
  </si>
  <si>
    <t>عبدالله احمد مانع</t>
  </si>
  <si>
    <t>402</t>
  </si>
  <si>
    <t>خالد جابر ابوعوثه</t>
  </si>
  <si>
    <t>415</t>
  </si>
  <si>
    <t>معوض عيظه الونان</t>
  </si>
  <si>
    <t>560</t>
  </si>
  <si>
    <t>585</t>
  </si>
  <si>
    <t>589</t>
  </si>
  <si>
    <t>محمد عبدالرحمن الهار</t>
  </si>
  <si>
    <t>949</t>
  </si>
  <si>
    <t>عبدالله علي دهنان</t>
  </si>
  <si>
    <t>973</t>
  </si>
  <si>
    <t>صادق حمود طاهش</t>
  </si>
  <si>
    <t>1111</t>
  </si>
  <si>
    <t>عاصم عبدالله دهنان</t>
  </si>
  <si>
    <t>1005120</t>
  </si>
  <si>
    <t>حمود علي حسين الصحوي</t>
  </si>
  <si>
    <t>1569067</t>
  </si>
  <si>
    <t>محمد هاشم السبئي</t>
  </si>
  <si>
    <t>2166641</t>
  </si>
  <si>
    <t>201</t>
  </si>
  <si>
    <t>فاتن علي عبدالله خمي</t>
  </si>
  <si>
    <t>361</t>
  </si>
  <si>
    <t>زهور ناصر محمد الياد</t>
  </si>
  <si>
    <t>391</t>
  </si>
  <si>
    <t>تهاني طمح محمد علي ح</t>
  </si>
  <si>
    <t>802</t>
  </si>
  <si>
    <t>812</t>
  </si>
  <si>
    <t>ازال عبدالله محمد دو</t>
  </si>
  <si>
    <t>960</t>
  </si>
  <si>
    <t>الهام حميد احمد صالح</t>
  </si>
  <si>
    <t>968</t>
  </si>
  <si>
    <t>سبا مصلح عبدالله سوا</t>
  </si>
  <si>
    <t>1042</t>
  </si>
  <si>
    <t>سعاد قايد حميد</t>
  </si>
  <si>
    <t>1114</t>
  </si>
  <si>
    <t>يسرى احمد العميري</t>
  </si>
  <si>
    <t>1138</t>
  </si>
  <si>
    <t>فاطمة عائش مساوى</t>
  </si>
  <si>
    <t>1176</t>
  </si>
  <si>
    <t>رحيمه محمد صبحان</t>
  </si>
  <si>
    <t>1250</t>
  </si>
  <si>
    <t>فاطمه يحيى الشامي</t>
  </si>
  <si>
    <t>1251</t>
  </si>
  <si>
    <t>مروى سعيد الحجري</t>
  </si>
  <si>
    <t>1399</t>
  </si>
  <si>
    <t>هاجر سالم ضيف الله ه</t>
  </si>
  <si>
    <t>1469</t>
  </si>
  <si>
    <t>لينى علي العبيدي</t>
  </si>
  <si>
    <t>1485</t>
  </si>
  <si>
    <t>سفانة يحيى الهمداني</t>
  </si>
  <si>
    <t>1487</t>
  </si>
  <si>
    <t>سندس احمد الوهيبي</t>
  </si>
  <si>
    <t>1489</t>
  </si>
  <si>
    <t>بشرى حمود البشري</t>
  </si>
  <si>
    <t>279</t>
  </si>
  <si>
    <t>فاطمه عبدالله الدوله</t>
  </si>
  <si>
    <t>673</t>
  </si>
  <si>
    <t>الطاف عبدالله الحسين</t>
  </si>
  <si>
    <t>943</t>
  </si>
  <si>
    <t>هناء احمد علي احمد م</t>
  </si>
  <si>
    <t>985</t>
  </si>
  <si>
    <t>غزال احمد هادي دخنان</t>
  </si>
  <si>
    <t>1019</t>
  </si>
  <si>
    <t>ناديه احمد القشوي</t>
  </si>
  <si>
    <t>1139</t>
  </si>
  <si>
    <t>نجاح سالم معوض شاره</t>
  </si>
  <si>
    <t>1140</t>
  </si>
  <si>
    <t>اقبال سالم شاره</t>
  </si>
  <si>
    <t>1331</t>
  </si>
  <si>
    <t>حورية احمد العبد</t>
  </si>
  <si>
    <t>1340</t>
  </si>
  <si>
    <t>ابتسام يحيى مطهر</t>
  </si>
  <si>
    <t>1344</t>
  </si>
  <si>
    <t>احترام يحيى عبيد</t>
  </si>
  <si>
    <t>1378</t>
  </si>
  <si>
    <t>سهير صالح القشوي</t>
  </si>
  <si>
    <t>1566545</t>
  </si>
  <si>
    <t>علياء لكوان حسين هجو</t>
  </si>
  <si>
    <t>11</t>
  </si>
  <si>
    <t>20</t>
  </si>
  <si>
    <t>الهام عبدالله الاسدي</t>
  </si>
  <si>
    <t>111</t>
  </si>
  <si>
    <t>عزيزه ابراهيم الدبلي</t>
  </si>
  <si>
    <t>166</t>
  </si>
  <si>
    <t>نسيم احمد السقاف</t>
  </si>
  <si>
    <t>927</t>
  </si>
  <si>
    <t>امل اسعد موسى سوادي</t>
  </si>
  <si>
    <t>964</t>
  </si>
  <si>
    <t>ابتسام صالح الصبيحي</t>
  </si>
  <si>
    <t>986</t>
  </si>
  <si>
    <t>نجاح حسن حسين حوريه</t>
  </si>
  <si>
    <t>1091</t>
  </si>
  <si>
    <t>تقوى محمد الشيخ</t>
  </si>
  <si>
    <t>1137</t>
  </si>
  <si>
    <t>فاتن محمد العربه</t>
  </si>
  <si>
    <t>1440</t>
  </si>
  <si>
    <t>امينه عبدالله الرداع</t>
  </si>
  <si>
    <t>26</t>
  </si>
  <si>
    <t>بلقيس احمد صالح الغم</t>
  </si>
  <si>
    <t>157</t>
  </si>
  <si>
    <t>250</t>
  </si>
  <si>
    <t>406</t>
  </si>
  <si>
    <t>خيريه الحيمي</t>
  </si>
  <si>
    <t>478</t>
  </si>
  <si>
    <t>صفاء عبدالرحمن المدا</t>
  </si>
  <si>
    <t>627</t>
  </si>
  <si>
    <t>ليلى يحيى ابراهيم قف</t>
  </si>
  <si>
    <t>1058</t>
  </si>
  <si>
    <t>حليمه احمد العظهي</t>
  </si>
  <si>
    <t>1158</t>
  </si>
  <si>
    <t>سرايا احمد مقدام</t>
  </si>
  <si>
    <t>1325</t>
  </si>
  <si>
    <t>تيسير حميد دقلان</t>
  </si>
  <si>
    <t>1333</t>
  </si>
  <si>
    <t>اسماء علي مبخوت</t>
  </si>
  <si>
    <t>1402</t>
  </si>
  <si>
    <t>1408</t>
  </si>
  <si>
    <t>هاجر حسين الجلال</t>
  </si>
  <si>
    <t>1412</t>
  </si>
  <si>
    <t>فاطمه ضيف الله المهر</t>
  </si>
  <si>
    <t>6687</t>
  </si>
  <si>
    <t>حنان عايش</t>
  </si>
  <si>
    <t>6688</t>
  </si>
  <si>
    <t>بلقيس عبدالله عائش</t>
  </si>
  <si>
    <t>2144592</t>
  </si>
  <si>
    <t>ليلى عامر علي راجح</t>
  </si>
  <si>
    <t>2157930</t>
  </si>
  <si>
    <t>ايمان يحيى الزبيدي</t>
  </si>
  <si>
    <t>2157931</t>
  </si>
  <si>
    <t>حليمه محمد الهجري</t>
  </si>
  <si>
    <t>2158361</t>
  </si>
  <si>
    <t>رويدا علي الشامي</t>
  </si>
  <si>
    <t>2159217</t>
  </si>
  <si>
    <t>حسناء رزق الكحيلي</t>
  </si>
  <si>
    <t>225</t>
  </si>
  <si>
    <t>عبدالله احمد عيبان</t>
  </si>
  <si>
    <t>354</t>
  </si>
  <si>
    <t>بشرى عبدالله عتيق</t>
  </si>
  <si>
    <t>683</t>
  </si>
  <si>
    <t>739</t>
  </si>
  <si>
    <t>عبدالله احمد البعكلي</t>
  </si>
  <si>
    <t>1038</t>
  </si>
  <si>
    <t>زينب امين الحزمي</t>
  </si>
  <si>
    <t>1080</t>
  </si>
  <si>
    <t>شفيق علي العمدي</t>
  </si>
  <si>
    <t>1100</t>
  </si>
  <si>
    <t>طارق معوض عيسى</t>
  </si>
  <si>
    <t>37</t>
  </si>
  <si>
    <t>حسن يحيى قاسم الحشر</t>
  </si>
  <si>
    <t>226</t>
  </si>
  <si>
    <t>صدام حسين الشعبي</t>
  </si>
  <si>
    <t>339</t>
  </si>
  <si>
    <t>399</t>
  </si>
  <si>
    <t>عبدالله حسين الحاج</t>
  </si>
  <si>
    <t>495</t>
  </si>
  <si>
    <t>محمد عبدالله الحاج</t>
  </si>
  <si>
    <t>655</t>
  </si>
  <si>
    <t>ماجد عزي قباص</t>
  </si>
  <si>
    <t>697</t>
  </si>
  <si>
    <t>عبدالخالق محمد النوع</t>
  </si>
  <si>
    <t>905</t>
  </si>
  <si>
    <t>ماهر مطلق صبر</t>
  </si>
  <si>
    <t>1267</t>
  </si>
  <si>
    <t>محمد عبدالرحمن العوا</t>
  </si>
  <si>
    <t>1346</t>
  </si>
  <si>
    <t>حسان احمد مفتاح</t>
  </si>
  <si>
    <t>1436431</t>
  </si>
  <si>
    <t>خالد محمد الوايلي</t>
  </si>
  <si>
    <t>38</t>
  </si>
  <si>
    <t>حسين احمد علوان</t>
  </si>
  <si>
    <t>46</t>
  </si>
  <si>
    <t>خالد سالم الباجلي</t>
  </si>
  <si>
    <t>96</t>
  </si>
  <si>
    <t>عبدالله حسن العبسي</t>
  </si>
  <si>
    <t>445</t>
  </si>
  <si>
    <t>فهد محمد عوض</t>
  </si>
  <si>
    <t>1169</t>
  </si>
  <si>
    <t>هايل حسن راشد</t>
  </si>
  <si>
    <t>1192</t>
  </si>
  <si>
    <t>ماجد علي بخيت</t>
  </si>
  <si>
    <t>1193</t>
  </si>
  <si>
    <t>زهور محمد مغبش</t>
  </si>
  <si>
    <t>1194</t>
  </si>
  <si>
    <t>محمد احمد العليفي</t>
  </si>
  <si>
    <t>1195</t>
  </si>
  <si>
    <t>سليمان امين محمد</t>
  </si>
  <si>
    <t>1197</t>
  </si>
  <si>
    <t>ابراهيم محمد شوعي</t>
  </si>
  <si>
    <t>1201</t>
  </si>
  <si>
    <t>حسن عمر محمد</t>
  </si>
  <si>
    <t>1202</t>
  </si>
  <si>
    <t>مجيب مثنى صعصعه</t>
  </si>
  <si>
    <t>1203</t>
  </si>
  <si>
    <t>عماد محمد درويش</t>
  </si>
  <si>
    <t>1204</t>
  </si>
  <si>
    <t>محمد احمد درويش</t>
  </si>
  <si>
    <t>1205</t>
  </si>
  <si>
    <t>محمد محمد خرشه</t>
  </si>
  <si>
    <t>1207</t>
  </si>
  <si>
    <t>خليفه تاج الدين مزين</t>
  </si>
  <si>
    <t>1208</t>
  </si>
  <si>
    <t>عبدربه منصور الحمدي</t>
  </si>
  <si>
    <t>1210</t>
  </si>
  <si>
    <t>اسماء عبدالله عثمان</t>
  </si>
  <si>
    <t>1211</t>
  </si>
  <si>
    <t>علي محمد غربي</t>
  </si>
  <si>
    <t>1212</t>
  </si>
  <si>
    <t>زياد جربوش زين</t>
  </si>
  <si>
    <t>1214</t>
  </si>
  <si>
    <t>وهبه علي عثمان</t>
  </si>
  <si>
    <t>1218</t>
  </si>
  <si>
    <t>علي عبده دحبانه</t>
  </si>
  <si>
    <t>1219</t>
  </si>
  <si>
    <t>اسماعيل عبده كدر</t>
  </si>
  <si>
    <t>1220</t>
  </si>
  <si>
    <t>محمد عبده زين</t>
  </si>
  <si>
    <t>1221</t>
  </si>
  <si>
    <t>محمد محمد عثمان</t>
  </si>
  <si>
    <t>1223</t>
  </si>
  <si>
    <t>ياسر جداوي العادلي</t>
  </si>
  <si>
    <t>1224</t>
  </si>
  <si>
    <t>محمد حسن راشد</t>
  </si>
  <si>
    <t>1225</t>
  </si>
  <si>
    <t>نبيل محمد المسيح</t>
  </si>
  <si>
    <t>1226</t>
  </si>
  <si>
    <t>عتيق عبده العليفي</t>
  </si>
  <si>
    <t>1227</t>
  </si>
  <si>
    <t>قاسم سالم عثمان</t>
  </si>
  <si>
    <t>1230</t>
  </si>
  <si>
    <t>فواز علي عيضه</t>
  </si>
  <si>
    <t>1236</t>
  </si>
  <si>
    <t>سعاده سعد محمد</t>
  </si>
  <si>
    <t>1237</t>
  </si>
  <si>
    <t>برهان سعد عبدة</t>
  </si>
  <si>
    <t>1240</t>
  </si>
  <si>
    <t>اصاله احمد عثمان</t>
  </si>
  <si>
    <t>1241</t>
  </si>
  <si>
    <t>رقيب محمد مهدي</t>
  </si>
  <si>
    <t>1243</t>
  </si>
  <si>
    <t>زكريا علي العادلي</t>
  </si>
  <si>
    <t>1247</t>
  </si>
  <si>
    <t>علي عبدالله ذره</t>
  </si>
  <si>
    <t>1249</t>
  </si>
  <si>
    <t>امين شوعي عبده</t>
  </si>
  <si>
    <t>1256</t>
  </si>
  <si>
    <t>يحيى يحيى صلاح</t>
  </si>
  <si>
    <t>1258</t>
  </si>
  <si>
    <t>فضل سعد الريمي</t>
  </si>
  <si>
    <t>1262</t>
  </si>
  <si>
    <t>يحيى احمد قاري</t>
  </si>
  <si>
    <t>1265</t>
  </si>
  <si>
    <t>مسعود عبدالله المسيح</t>
  </si>
  <si>
    <t>1268</t>
  </si>
  <si>
    <t>منصور شوقي مفرح</t>
  </si>
  <si>
    <t>1270</t>
  </si>
  <si>
    <t>ابتسام صالح العنسي</t>
  </si>
  <si>
    <t>1273</t>
  </si>
  <si>
    <t>اريام سالم حسن</t>
  </si>
  <si>
    <t>1274</t>
  </si>
  <si>
    <t>محمد حميد لطف نايف</t>
  </si>
  <si>
    <t>1276</t>
  </si>
  <si>
    <t>ياسر علي سعيد</t>
  </si>
  <si>
    <t>1277</t>
  </si>
  <si>
    <t>جيلان عمر عبدالعزيز</t>
  </si>
  <si>
    <t>1282</t>
  </si>
  <si>
    <t>محمد درهم المسيح</t>
  </si>
  <si>
    <t>1293</t>
  </si>
  <si>
    <t>صفيه احمد علي هراوه</t>
  </si>
  <si>
    <t>1294</t>
  </si>
  <si>
    <t>علي حسن جيلان</t>
  </si>
  <si>
    <t>1297</t>
  </si>
  <si>
    <t>مستوره احمد قمه</t>
  </si>
  <si>
    <t>1300</t>
  </si>
  <si>
    <t>اياد ناصر صالح رجب</t>
  </si>
  <si>
    <t>1302</t>
  </si>
  <si>
    <t>ياسر علي ابكر عمر حر</t>
  </si>
  <si>
    <t>1303</t>
  </si>
  <si>
    <t>ابتسام حسن مهدي</t>
  </si>
  <si>
    <t>1305</t>
  </si>
  <si>
    <t>خالد حسن العادلي</t>
  </si>
  <si>
    <t>1306</t>
  </si>
  <si>
    <t>محمد علي جربوش</t>
  </si>
  <si>
    <t>1310</t>
  </si>
  <si>
    <t>عصام محمد الحجوري</t>
  </si>
  <si>
    <t>1311</t>
  </si>
  <si>
    <t>حميده احمد المطري</t>
  </si>
  <si>
    <t>1313</t>
  </si>
  <si>
    <t>صباح احسن الحاج</t>
  </si>
  <si>
    <t>1316</t>
  </si>
  <si>
    <t>عواصم عبدالله الرازح</t>
  </si>
  <si>
    <t>1317</t>
  </si>
  <si>
    <t>ناصر محمد الداهر</t>
  </si>
  <si>
    <t>1318</t>
  </si>
  <si>
    <t>عدنان جربوش عبده</t>
  </si>
  <si>
    <t>1319</t>
  </si>
  <si>
    <t>محمد سالم الحميشي</t>
  </si>
  <si>
    <t>1320</t>
  </si>
  <si>
    <t>وائل خالد وادي ابراه</t>
  </si>
  <si>
    <t>1348</t>
  </si>
  <si>
    <t>محمد عبدالله الفقيه</t>
  </si>
  <si>
    <t>1351</t>
  </si>
  <si>
    <t>صادق صغير محمد</t>
  </si>
  <si>
    <t>1354</t>
  </si>
  <si>
    <t>علي خالد وادي</t>
  </si>
  <si>
    <t>1356</t>
  </si>
  <si>
    <t>نهايه احمد عثمان</t>
  </si>
  <si>
    <t>1358</t>
  </si>
  <si>
    <t>ازال عبدالله الرازحي</t>
  </si>
  <si>
    <t>1359</t>
  </si>
  <si>
    <t>صباح يحيى الخولاني</t>
  </si>
  <si>
    <t>107</t>
  </si>
  <si>
    <t>عرفات حسين السراجي</t>
  </si>
  <si>
    <t>260</t>
  </si>
  <si>
    <t>ناصر محمد مسعود العم</t>
  </si>
  <si>
    <t>678</t>
  </si>
  <si>
    <t>ابراهيم عبدالسلام عا</t>
  </si>
  <si>
    <t>774</t>
  </si>
  <si>
    <t>عبدالله احمد فلحان</t>
  </si>
  <si>
    <t>775</t>
  </si>
  <si>
    <t>عبدالله احمد الطاسان</t>
  </si>
  <si>
    <t>826</t>
  </si>
  <si>
    <t>831</t>
  </si>
  <si>
    <t>محمد عبدالرحمن المدا</t>
  </si>
  <si>
    <t>982</t>
  </si>
  <si>
    <t>عدنان عبدالواسع السل</t>
  </si>
  <si>
    <t>1345</t>
  </si>
  <si>
    <t>علي محمد الضبيبي</t>
  </si>
  <si>
    <t>1566731</t>
  </si>
  <si>
    <t>عبداللة محمد نجم الد</t>
  </si>
  <si>
    <t>2153592</t>
  </si>
  <si>
    <t>هيثم عبدالحليم الحكي</t>
  </si>
  <si>
    <t>232</t>
  </si>
  <si>
    <t>خيريه احمد بحجوج</t>
  </si>
  <si>
    <t>1074</t>
  </si>
  <si>
    <t>عيضه علي عيضه الونان</t>
  </si>
  <si>
    <t>1428</t>
  </si>
  <si>
    <t>حافظ عيضة الحماس</t>
  </si>
  <si>
    <t>1429</t>
  </si>
  <si>
    <t>نجم الدين عبدالله بح</t>
  </si>
  <si>
    <t>1479</t>
  </si>
  <si>
    <t>شعبي حسين الشعبي</t>
  </si>
  <si>
    <t>652</t>
  </si>
  <si>
    <t>757</t>
  </si>
  <si>
    <t>سليم عبدالسلام محمد</t>
  </si>
  <si>
    <t>808</t>
  </si>
  <si>
    <t>مجدالدين احمد الصيلم</t>
  </si>
  <si>
    <t>851</t>
  </si>
  <si>
    <t>عبدالحكيم علي زرعه</t>
  </si>
  <si>
    <t>893</t>
  </si>
  <si>
    <t>جهاد شداد الشعيري</t>
  </si>
  <si>
    <t>1030</t>
  </si>
  <si>
    <t>صبيحي علي الصبيحي</t>
  </si>
  <si>
    <t>1059</t>
  </si>
  <si>
    <t>عبد الملك عبدالكريم</t>
  </si>
  <si>
    <t>1085</t>
  </si>
  <si>
    <t>عدنان علي القهالي</t>
  </si>
  <si>
    <t>1178</t>
  </si>
  <si>
    <t>فتحي شايف السقيا</t>
  </si>
  <si>
    <t>1292</t>
  </si>
  <si>
    <t>طارق علي دهنان</t>
  </si>
  <si>
    <t>2149073</t>
  </si>
  <si>
    <t>سلطان علي العشيري</t>
  </si>
  <si>
    <t>575</t>
  </si>
  <si>
    <t>عبدالعزيز قايد العلو</t>
  </si>
  <si>
    <t>657</t>
  </si>
  <si>
    <t>679</t>
  </si>
  <si>
    <t>ايمن عيضه جبران ملوك</t>
  </si>
  <si>
    <t>713</t>
  </si>
  <si>
    <t>توفيق عباس الداعي</t>
  </si>
  <si>
    <t>865</t>
  </si>
  <si>
    <t>عبدالسلام حسين العام</t>
  </si>
  <si>
    <t>1012</t>
  </si>
  <si>
    <t>احلام صالح الطويري</t>
  </si>
  <si>
    <t>1036</t>
  </si>
  <si>
    <t>عبدالرحمن احمد الشاش</t>
  </si>
  <si>
    <t>1039</t>
  </si>
  <si>
    <t>ابتهال محمد مقبل</t>
  </si>
  <si>
    <t>1254</t>
  </si>
  <si>
    <t>نوال محمد الطبيب</t>
  </si>
  <si>
    <t>1463</t>
  </si>
  <si>
    <t>صفاء احمد محمد الشام</t>
  </si>
  <si>
    <t>2163707</t>
  </si>
  <si>
    <t>عبدالقدوس عبدالرحمن</t>
  </si>
  <si>
    <t>472</t>
  </si>
  <si>
    <t>رزقه محمد مطلوب</t>
  </si>
  <si>
    <t>473</t>
  </si>
  <si>
    <t>زهراء محمد مطلوب</t>
  </si>
  <si>
    <t>1467</t>
  </si>
  <si>
    <t>ابراهيم محمد الرعيني</t>
  </si>
  <si>
    <t>217</t>
  </si>
  <si>
    <t>محمد عبدالسلام عامر</t>
  </si>
  <si>
    <t>353</t>
  </si>
  <si>
    <t>خالد محمد النبوص</t>
  </si>
  <si>
    <t>676</t>
  </si>
  <si>
    <t>علي احمد اليازلي</t>
  </si>
  <si>
    <t>828</t>
  </si>
  <si>
    <t>مجدالدين محسن الضبيا</t>
  </si>
  <si>
    <t>877</t>
  </si>
  <si>
    <t>عدنان عيضه ملوك</t>
  </si>
  <si>
    <t>385</t>
  </si>
  <si>
    <t>محمد عبدالملك عامر</t>
  </si>
  <si>
    <t>839</t>
  </si>
  <si>
    <t>احمد حسن الحماس</t>
  </si>
  <si>
    <t>1149</t>
  </si>
  <si>
    <t>حنبوش حسين حنبوش</t>
  </si>
  <si>
    <t>1264</t>
  </si>
  <si>
    <t>بهاء الدين عبدالملك</t>
  </si>
  <si>
    <t>1308</t>
  </si>
  <si>
    <t>صالح ضيف الله القحم</t>
  </si>
  <si>
    <t>1432</t>
  </si>
  <si>
    <t>عبدالغني احمد الاسود</t>
  </si>
  <si>
    <t>1566608</t>
  </si>
  <si>
    <t>فاطمة حمادي السياغي</t>
  </si>
  <si>
    <t>2152995</t>
  </si>
  <si>
    <t>عبدالرحمن علي صلاح م</t>
  </si>
  <si>
    <t>قسم تخطيط القلب</t>
  </si>
  <si>
    <t>id</t>
  </si>
  <si>
    <t>ID_Emp</t>
  </si>
  <si>
    <t>Name_Emp</t>
  </si>
  <si>
    <t>Department</t>
  </si>
  <si>
    <t>Start Day</t>
  </si>
  <si>
    <t>End Day</t>
  </si>
  <si>
    <t>Start Name Days</t>
  </si>
  <si>
    <t>End Name Days</t>
  </si>
  <si>
    <t>Leave Code</t>
  </si>
  <si>
    <t>Code No.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</si>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</sst>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dd\-mmm\-yyyy"/>
    <numFmt numFmtId="165" formatCode="dd\-mmm"/>
    <numFmt numFmtId="166" formatCode="ddd"/>
    <numFmt numFmtId="167" formatCode="dddd"/>
  </numFmts>
  <fonts count="9" x14ac:knownFonts="1"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2" tint="-9.9978637043366805E-2"/>
      <name val="Calibri"/>
      <family val="2"/>
      <scheme val="minor"/>
    </font>
    <font>
      <sz val="14"/>
      <color theme="5" tint="0.79998168889431442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65A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2" fillId="4" borderId="0" xfId="0" applyFont="1" applyFill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0" fontId="7" fillId="5" borderId="1" xfId="0" applyFont="1" applyFill="1" applyBorder="1" applyAlignment="1" applyProtection="1">
      <alignment horizontal="center" vertical="center" readingOrder="2"/>
      <protection locked="0"/>
    </xf>
    <xf numFmtId="0" fontId="1" fillId="6" borderId="0" xfId="0" applyFont="1" applyFill="1"/>
    <xf numFmtId="0" fontId="0" fillId="7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textRotation="90"/>
    </xf>
    <xf numFmtId="166" fontId="0" fillId="9" borderId="1" xfId="0" applyNumberFormat="1" applyFill="1" applyBorder="1"/>
    <xf numFmtId="0" fontId="1" fillId="10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15" borderId="1" xfId="0" applyFill="1" applyBorder="1"/>
    <xf numFmtId="44" fontId="8" fillId="0" borderId="6" xfId="1" applyFont="1" applyBorder="1" applyAlignment="1">
      <alignment horizontal="center" vertical="center"/>
    </xf>
    <xf numFmtId="44" fontId="8" fillId="0" borderId="3" xfId="1" applyFont="1" applyBorder="1" applyAlignment="1">
      <alignment horizontal="center" vertical="center"/>
    </xf>
    <xf numFmtId="44" fontId="8" fillId="0" borderId="4" xfId="1" applyFont="1" applyBorder="1" applyAlignment="1">
      <alignment horizontal="center" vertical="center"/>
    </xf>
    <xf numFmtId="44" fontId="8" fillId="0" borderId="2" xfId="1" applyFont="1" applyBorder="1" applyAlignment="1">
      <alignment horizontal="center" vertical="center"/>
    </xf>
    <xf numFmtId="44" fontId="8" fillId="0" borderId="7" xfId="1" applyFont="1" applyBorder="1" applyAlignment="1">
      <alignment horizontal="center" vertical="center"/>
    </xf>
    <xf numFmtId="44" fontId="8" fillId="0" borderId="5" xfId="1" applyFont="1" applyBorder="1" applyAlignment="1">
      <alignment horizontal="center" vertical="center"/>
    </xf>
    <xf numFmtId="166" fontId="0" fillId="0" borderId="0" xfId="0" applyNumberFormat="1"/>
    <xf numFmtId="0" fontId="2" fillId="2" borderId="0" xfId="0" applyFont="1" applyFill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167" formatCode="dddd"/>
      <alignment horizontal="center" vertical="center" textRotation="0" wrapText="0" indent="0" justifyLastLine="0" shrinkToFit="0" readingOrder="0"/>
    </dxf>
    <dxf>
      <numFmt numFmtId="167" formatCode="dddd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765A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2" dropStyle="combo" dx="26" fmlaLink="$I$1" fmlaRange="Data!$E$2:$E$1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</xdr:row>
          <xdr:rowOff>0</xdr:rowOff>
        </xdr:from>
        <xdr:to>
          <xdr:col>10</xdr:col>
          <xdr:colOff>7620</xdr:colOff>
          <xdr:row>1</xdr:row>
          <xdr:rowOff>220980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505DBB-6FC1-46A6-BB66-FF91D6781108}" name="Table2" displayName="Table2" ref="B1:L665" totalsRowShown="0" headerRowDxfId="13">
  <autoFilter ref="B1:L665" xr:uid="{9F505DBB-6FC1-46A6-BB66-FF91D67811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76551FE-21F9-4A80-B36A-E93DA46F6EB2}" name="No." dataDxfId="12">
      <calculatedColumnFormula>IF(Table2[[#This Row],[ID_Emp]]="","",ROW()-1)</calculatedColumnFormula>
    </tableColumn>
    <tableColumn id="2" xr3:uid="{DF42ADD1-EB4C-44D0-8642-516D6392B6B4}" name="ID_Emp"/>
    <tableColumn id="3" xr3:uid="{0CC97E33-7988-4CB3-AB06-67F9BB0FF293}" name="Name_Emp" dataDxfId="11">
      <calculatedColumnFormula>IFERROR(IF(C2="","",INDEX(Reports!C8:$C$17,MATCH($C2,Reports!$B$8:$B$17,0))),"")</calculatedColumnFormula>
    </tableColumn>
    <tableColumn id="10" xr3:uid="{BBFAE7AA-E404-4015-AC9B-1524A4B4FE3D}" name="Department" dataDxfId="10">
      <calculatedColumnFormula>IFERROR(IF(C2="","",INDEX(Reports!D8:$D$17,MATCH($C2,Reports!$B$8:$B$17,0))),"")</calculatedColumnFormula>
    </tableColumn>
    <tableColumn id="4" xr3:uid="{379BAA77-2E01-4A6C-9E5C-91AD9466394E}" name="Start Day"/>
    <tableColumn id="5" xr3:uid="{C0CB47FF-22ED-483E-86B9-DC21FD042537}" name="End Day"/>
    <tableColumn id="6" xr3:uid="{881A6842-6B64-4F50-9434-67716289EDC4}" name="Start Name Days" dataDxfId="9">
      <calculatedColumnFormula>IFERROR(IF(Table2[[#This Row],[Start Day]]="","",Table2[[#This Row],[Start Day]]),"")</calculatedColumnFormula>
    </tableColumn>
    <tableColumn id="7" xr3:uid="{BB410A4B-DD6E-4197-9843-037656128721}" name="End Name Days" dataDxfId="8">
      <calculatedColumnFormula>IFERROR(IF(Table2[[#This Row],[End Day]]="","",Table2[[#This Row],[End Day]]),"")</calculatedColumnFormula>
    </tableColumn>
    <tableColumn id="12" xr3:uid="{66D70FA1-5FF1-466D-B273-BD3F41B78C14}" name="Leave Code"/>
    <tableColumn id="11" xr3:uid="{5EC01593-5C35-4757-AC7C-A6E3FA9453DA}" name="Code No." dataDxfId="7">
      <calculatedColumnFormula>IF(AND(Table2[[#This Row],[Start Day]]="",Table2[[#This Row],[End Day]]=""),"",IF(WEEKDAY(_xlfn.DAYS(Table2[[#This Row],[End Day]],Table2[[#This Row],[Start Day]]),16)=7,"",_xlfn.DAYS(Table2[[#This Row],[End Day]],Table2[[#This Row],[Start Day]]+1)))</calculatedColumnFormula>
    </tableColumn>
    <tableColumn id="9" xr3:uid="{25259381-AA92-433C-8B94-FA5C2ECDD4BC}" name="Note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94F61C-8C35-438A-B3E2-D5299F46CDA0}" name="EMPTable" displayName="EMPTable" ref="I3:K667" totalsRowShown="0" headerRowDxfId="6">
  <autoFilter ref="I3:K667" xr:uid="{BF94F61C-8C35-438A-B3E2-D5299F46CDA0}"/>
  <tableColumns count="3">
    <tableColumn id="1" xr3:uid="{053B718C-8242-4155-B24E-DF46CD57BFC3}" name="اسم الموظف"/>
    <tableColumn id="2" xr3:uid="{1D2B2FB8-F279-4AC2-849A-B976FCDF4B66}" name="القسم"/>
    <tableColumn id="3" xr3:uid="{BC3F26F3-98A7-44D3-BC10-3FCFC5ADD0F2}" name="Column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1FD78D-FFB1-4F6C-8892-96CC2B34610C}" name="Table3" displayName="Table3" ref="M3:N769" totalsRowShown="0" headerRowDxfId="5" headerRowBorderDxfId="4" tableBorderDxfId="3" totalsRowBorderDxfId="2" headerRowCellStyle="Currency">
  <autoFilter ref="M3:N769" xr:uid="{131FD78D-FFB1-4F6C-8892-96CC2B34610C}"/>
  <sortState xmlns:xlrd2="http://schemas.microsoft.com/office/spreadsheetml/2017/richdata2" ref="M4:N769">
    <sortCondition ref="N3:N769"/>
  </sortState>
  <tableColumns count="2">
    <tableColumn id="1" xr3:uid="{7AA89DBD-E269-4A49-BF3C-72746097072F}" name="Column1" dataDxfId="1" dataCellStyle="Currency"/>
    <tableColumn id="2" xr3:uid="{3FC15F5E-2782-4041-9987-145FC234F8C7}" name="Column2" dataDxfId="0" dataCellStyle="Currency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E15B-9C30-4B13-BB0B-678F45E3E6C4}">
  <dimension ref="A1:L665"/>
  <sheetViews>
    <sheetView workbookViewId="0">
      <selection activeCell="J2" sqref="J2"/>
    </sheetView>
  </sheetViews>
  <sheetFormatPr defaultRowHeight="18" x14ac:dyDescent="0.35"/>
  <cols>
    <col min="1" max="1" width="9.75" bestFit="1" customWidth="1"/>
    <col min="2" max="2" width="3.5" bestFit="1" customWidth="1"/>
    <col min="3" max="3" width="9.6640625" customWidth="1"/>
    <col min="4" max="4" width="25.83203125" bestFit="1" customWidth="1"/>
    <col min="5" max="5" width="25.83203125" customWidth="1"/>
    <col min="6" max="6" width="11.75" bestFit="1" customWidth="1"/>
    <col min="7" max="7" width="11.9140625" bestFit="1" customWidth="1"/>
    <col min="8" max="8" width="14.25" bestFit="1" customWidth="1"/>
    <col min="9" max="9" width="14.4140625" bestFit="1" customWidth="1"/>
    <col min="10" max="10" width="14.4140625" customWidth="1"/>
    <col min="11" max="11" width="12.5" customWidth="1"/>
    <col min="12" max="12" width="16.83203125" customWidth="1"/>
  </cols>
  <sheetData>
    <row r="1" spans="1:12" x14ac:dyDescent="0.35">
      <c r="A1" t="s">
        <v>2172</v>
      </c>
      <c r="B1" s="3" t="s">
        <v>743</v>
      </c>
      <c r="C1" s="3" t="s">
        <v>2173</v>
      </c>
      <c r="D1" s="3" t="s">
        <v>2174</v>
      </c>
      <c r="E1" s="3" t="s">
        <v>2175</v>
      </c>
      <c r="F1" s="3" t="s">
        <v>2176</v>
      </c>
      <c r="G1" s="3" t="s">
        <v>2177</v>
      </c>
      <c r="H1" s="3" t="s">
        <v>2178</v>
      </c>
      <c r="I1" s="3" t="s">
        <v>2179</v>
      </c>
      <c r="J1" s="3" t="s">
        <v>2180</v>
      </c>
      <c r="K1" s="3" t="s">
        <v>2181</v>
      </c>
      <c r="L1" s="3" t="s">
        <v>2182</v>
      </c>
    </row>
    <row r="2" spans="1:12" x14ac:dyDescent="0.35">
      <c r="A2" t="str">
        <f>Table2[[#This Row],[ID_Emp]]&amp;Table2[[#This Row],[Start Day]]</f>
        <v>130345306</v>
      </c>
      <c r="B2">
        <f>IF(Table2[[#This Row],[ID_Emp]]="","",ROW()-1)</f>
        <v>1</v>
      </c>
      <c r="C2">
        <v>1303</v>
      </c>
      <c r="D2" t="str">
        <f>IFERROR(IF(C2="","",INDEX(Reports!C8:$C$17,MATCH($C2,Reports!$B$8:$B$17,0))),"")</f>
        <v>ابتسام صالح حسن محمد الصبيحي</v>
      </c>
      <c r="E2" t="str">
        <f>IFERROR(IF(C2="","",INDEX(Reports!D8:$D$17,MATCH($C2,Reports!$B$8:$B$17,0))),"")</f>
        <v>وحدة الحضانة - الخدج</v>
      </c>
      <c r="F2" s="32">
        <v>45306</v>
      </c>
      <c r="G2" s="32">
        <v>45318</v>
      </c>
      <c r="H2" s="31">
        <f>IFERROR(IF(Table2[[#This Row],[Start Day]]="","",Table2[[#This Row],[Start Day]]),"")</f>
        <v>45306</v>
      </c>
      <c r="I2" s="31">
        <f>IFERROR(IF(Table2[[#This Row],[End Day]]="","",Table2[[#This Row],[End Day]]),"")</f>
        <v>45318</v>
      </c>
      <c r="J2" s="29" t="s">
        <v>8</v>
      </c>
      <c r="K2">
        <f>IF(AND(Table2[[#This Row],[Start Day]]="",Table2[[#This Row],[End Day]]=""),"",IF(WEEKDAY(_xlfn.DAYS(Table2[[#This Row],[End Day]],Table2[[#This Row],[Start Day]]),16)=7,"",_xlfn.DAYS(Table2[[#This Row],[End Day]],Table2[[#This Row],[Start Day]]+1)))</f>
        <v>11</v>
      </c>
    </row>
    <row r="3" spans="1:12" x14ac:dyDescent="0.35">
      <c r="A3" t="str">
        <f>Table2[[#This Row],[ID_Emp]]&amp;Table2[[#This Row],[Start Day]]</f>
        <v>142345309</v>
      </c>
      <c r="B3">
        <f>IF(Table2[[#This Row],[ID_Emp]]="","",ROW()-1)</f>
        <v>2</v>
      </c>
      <c r="C3">
        <v>1423</v>
      </c>
      <c r="D3" t="str">
        <f>IFERROR(IF(C3="","",INDEX(Reports!C9:$C$17,MATCH($C3,Reports!$B$8:$B$17,0))),"")</f>
        <v>ابتسام يحيى علي زيد مطهر</v>
      </c>
      <c r="E3" t="str">
        <f>IFERROR(IF(C3="","",INDEX(Reports!D9:$D$17,MATCH($C3,Reports!$B$8:$B$17,0))),"")</f>
        <v>قسم النساء والتوليد</v>
      </c>
      <c r="F3" s="32">
        <v>45309</v>
      </c>
      <c r="G3" s="32">
        <v>45313</v>
      </c>
      <c r="H3" s="31">
        <f>IFERROR(IF(Table2[[#This Row],[Start Day]]="","",Table2[[#This Row],[Start Day]]),"")</f>
        <v>45309</v>
      </c>
      <c r="I3" s="31">
        <f>IFERROR(IF(Table2[[#This Row],[End Day]]="","",Table2[[#This Row],[End Day]]),"")</f>
        <v>45313</v>
      </c>
      <c r="J3" t="s">
        <v>9</v>
      </c>
      <c r="K3">
        <f>IF(AND(Table2[[#This Row],[Start Day]]="",Table2[[#This Row],[End Day]]=""),"",IF(WEEKDAY(_xlfn.DAYS(Table2[[#This Row],[End Day]],Table2[[#This Row],[Start Day]]),16)=7,"",_xlfn.DAYS(Table2[[#This Row],[End Day]],Table2[[#This Row],[Start Day]]+1)))</f>
        <v>3</v>
      </c>
    </row>
    <row r="4" spans="1:12" x14ac:dyDescent="0.35">
      <c r="A4" t="str">
        <f>Table2[[#This Row],[ID_Emp]]&amp;Table2[[#This Row],[Start Day]]</f>
        <v/>
      </c>
      <c r="B4" t="str">
        <f>IF(Table2[[#This Row],[ID_Emp]]="","",ROW()-1)</f>
        <v/>
      </c>
      <c r="D4" t="str">
        <f>IFERROR(IF(C4="","",INDEX(Reports!C10:$C$17,MATCH($C4,Reports!$B$8:$B$17,0))),"")</f>
        <v/>
      </c>
      <c r="E4" t="str">
        <f>IFERROR(IF(C4="","",INDEX(Reports!D10:$D$17,MATCH($C4,Reports!$B$8:$B$17,0))),"")</f>
        <v/>
      </c>
      <c r="F4" s="32"/>
      <c r="G4" s="32"/>
      <c r="H4" s="31" t="str">
        <f>IFERROR(IF(Table2[[#This Row],[Start Day]]="","",Table2[[#This Row],[Start Day]]),"")</f>
        <v/>
      </c>
      <c r="I4" s="31" t="str">
        <f>IFERROR(IF(Table2[[#This Row],[End Day]]="","",Table2[[#This Row],[End Day]]),"")</f>
        <v/>
      </c>
      <c r="K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" spans="1:12" x14ac:dyDescent="0.35">
      <c r="A5" t="str">
        <f>Table2[[#This Row],[ID_Emp]]&amp;Table2[[#This Row],[Start Day]]</f>
        <v/>
      </c>
      <c r="B5" t="str">
        <f>IF(Table2[[#This Row],[ID_Emp]]="","",ROW()-1)</f>
        <v/>
      </c>
      <c r="D5" t="str">
        <f>IFERROR(IF(C5="","",INDEX(Reports!C11:$C$17,MATCH($C5,Reports!$B$8:$B$17,0))),"")</f>
        <v/>
      </c>
      <c r="E5" t="str">
        <f>IFERROR(IF(C5="","",INDEX(Reports!D11:$D$17,MATCH($C5,Reports!$B$8:$B$17,0))),"")</f>
        <v/>
      </c>
      <c r="F5" s="32"/>
      <c r="G5" s="32"/>
      <c r="H5" s="31" t="str">
        <f>IFERROR(IF(Table2[[#This Row],[Start Day]]="","",Table2[[#This Row],[Start Day]]),"")</f>
        <v/>
      </c>
      <c r="I5" s="31" t="str">
        <f>IFERROR(IF(Table2[[#This Row],[End Day]]="","",Table2[[#This Row],[End Day]]),"")</f>
        <v/>
      </c>
      <c r="K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" spans="1:12" x14ac:dyDescent="0.35">
      <c r="A6" t="str">
        <f>Table2[[#This Row],[ID_Emp]]&amp;Table2[[#This Row],[Start Day]]</f>
        <v/>
      </c>
      <c r="B6" t="str">
        <f>IF(Table2[[#This Row],[ID_Emp]]="","",ROW()-1)</f>
        <v/>
      </c>
      <c r="D6" t="str">
        <f>IFERROR(IF(C6="","",INDEX(Reports!C12:$C$17,MATCH($C6,Reports!$B$8:$B$17,0))),"")</f>
        <v/>
      </c>
      <c r="E6" t="str">
        <f>IFERROR(IF(C6="","",INDEX(Reports!D12:$D$17,MATCH($C6,Reports!$B$8:$B$17,0))),"")</f>
        <v/>
      </c>
      <c r="F6" s="32"/>
      <c r="G6" s="32"/>
      <c r="H6" s="31" t="str">
        <f>IFERROR(IF(Table2[[#This Row],[Start Day]]="","",Table2[[#This Row],[Start Day]]),"")</f>
        <v/>
      </c>
      <c r="I6" s="31" t="str">
        <f>IFERROR(IF(Table2[[#This Row],[End Day]]="","",Table2[[#This Row],[End Day]]),"")</f>
        <v/>
      </c>
      <c r="K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" spans="1:12" x14ac:dyDescent="0.35">
      <c r="A7" t="str">
        <f>Table2[[#This Row],[ID_Emp]]&amp;Table2[[#This Row],[Start Day]]</f>
        <v/>
      </c>
      <c r="B7" t="str">
        <f>IF(Table2[[#This Row],[ID_Emp]]="","",ROW()-1)</f>
        <v/>
      </c>
      <c r="D7" t="str">
        <f>IFERROR(IF(C7="","",INDEX(Reports!C13:$C$17,MATCH($C7,Reports!$B$8:$B$17,0))),"")</f>
        <v/>
      </c>
      <c r="E7" t="str">
        <f>IFERROR(IF(C7="","",INDEX(Reports!D13:$D$17,MATCH($C7,Reports!$B$8:$B$17,0))),"")</f>
        <v/>
      </c>
      <c r="F7" s="32"/>
      <c r="G7" s="32"/>
      <c r="H7" s="31" t="str">
        <f>IFERROR(IF(Table2[[#This Row],[Start Day]]="","",Table2[[#This Row],[Start Day]]),"")</f>
        <v/>
      </c>
      <c r="I7" s="31" t="str">
        <f>IFERROR(IF(Table2[[#This Row],[End Day]]="","",Table2[[#This Row],[End Day]]),"")</f>
        <v/>
      </c>
      <c r="K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" spans="1:12" x14ac:dyDescent="0.35">
      <c r="A8" t="str">
        <f>Table2[[#This Row],[ID_Emp]]&amp;Table2[[#This Row],[Start Day]]</f>
        <v/>
      </c>
      <c r="B8" t="str">
        <f>IF(Table2[[#This Row],[ID_Emp]]="","",ROW()-1)</f>
        <v/>
      </c>
      <c r="D8" t="str">
        <f>IFERROR(IF(C8="","",INDEX(Reports!C14:$C$17,MATCH($C8,Reports!$B$8:$B$17,0))),"")</f>
        <v/>
      </c>
      <c r="E8" t="str">
        <f>IFERROR(IF(C8="","",INDEX(Reports!D14:$D$17,MATCH($C8,Reports!$B$8:$B$17,0))),"")</f>
        <v/>
      </c>
      <c r="F8" s="32"/>
      <c r="G8" s="32"/>
      <c r="H8" s="31" t="str">
        <f>IFERROR(IF(Table2[[#This Row],[Start Day]]="","",Table2[[#This Row],[Start Day]]),"")</f>
        <v/>
      </c>
      <c r="I8" s="31" t="str">
        <f>IFERROR(IF(Table2[[#This Row],[End Day]]="","",Table2[[#This Row],[End Day]]),"")</f>
        <v/>
      </c>
      <c r="K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" spans="1:12" x14ac:dyDescent="0.35">
      <c r="A9" t="str">
        <f>Table2[[#This Row],[ID_Emp]]&amp;Table2[[#This Row],[Start Day]]</f>
        <v/>
      </c>
      <c r="B9" t="str">
        <f>IF(Table2[[#This Row],[ID_Emp]]="","",ROW()-1)</f>
        <v/>
      </c>
      <c r="D9" t="str">
        <f>IFERROR(IF(C9="","",INDEX(Reports!C15:$C$17,MATCH($C9,Reports!$B$8:$B$17,0))),"")</f>
        <v/>
      </c>
      <c r="E9" t="str">
        <f>IFERROR(IF(C9="","",INDEX(Reports!D15:$D$17,MATCH($C9,Reports!$B$8:$B$17,0))),"")</f>
        <v/>
      </c>
      <c r="F9" s="32"/>
      <c r="G9" s="32"/>
      <c r="H9" s="31" t="str">
        <f>IFERROR(IF(Table2[[#This Row],[Start Day]]="","",Table2[[#This Row],[Start Day]]),"")</f>
        <v/>
      </c>
      <c r="I9" s="31" t="str">
        <f>IFERROR(IF(Table2[[#This Row],[End Day]]="","",Table2[[#This Row],[End Day]]),"")</f>
        <v/>
      </c>
      <c r="K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" spans="1:12" x14ac:dyDescent="0.35">
      <c r="A10" t="str">
        <f>Table2[[#This Row],[ID_Emp]]&amp;Table2[[#This Row],[Start Day]]</f>
        <v/>
      </c>
      <c r="B10" t="str">
        <f>IF(Table2[[#This Row],[ID_Emp]]="","",ROW()-1)</f>
        <v/>
      </c>
      <c r="D10" t="str">
        <f>IFERROR(IF(C10="","",INDEX(Reports!C16:$C$17,MATCH($C10,Reports!$B$8:$B$17,0))),"")</f>
        <v/>
      </c>
      <c r="E10" t="str">
        <f>IFERROR(IF(C10="","",INDEX(Reports!D16:$D$17,MATCH($C10,Reports!$B$8:$B$17,0))),"")</f>
        <v/>
      </c>
      <c r="F10" s="32"/>
      <c r="G10" s="32"/>
      <c r="H10" s="31" t="str">
        <f>IFERROR(IF(Table2[[#This Row],[Start Day]]="","",Table2[[#This Row],[Start Day]]),"")</f>
        <v/>
      </c>
      <c r="I10" s="31" t="str">
        <f>IFERROR(IF(Table2[[#This Row],[End Day]]="","",Table2[[#This Row],[End Day]]),"")</f>
        <v/>
      </c>
      <c r="K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" spans="1:12" x14ac:dyDescent="0.35">
      <c r="A11" t="str">
        <f>Table2[[#This Row],[ID_Emp]]&amp;Table2[[#This Row],[Start Day]]</f>
        <v/>
      </c>
      <c r="B11" t="str">
        <f>IF(Table2[[#This Row],[ID_Emp]]="","",ROW()-1)</f>
        <v/>
      </c>
      <c r="D11" t="str">
        <f>IFERROR(IF(C11="","",INDEX(Reports!C17:$C$17,MATCH($C11,Reports!$B$8:$B$17,0))),"")</f>
        <v/>
      </c>
      <c r="E11" t="str">
        <f>IFERROR(IF(C11="","",INDEX(Reports!D17:$D$17,MATCH($C11,Reports!$B$8:$B$17,0))),"")</f>
        <v/>
      </c>
      <c r="F11" s="32"/>
      <c r="G11" s="32"/>
      <c r="H11" s="31" t="str">
        <f>IFERROR(IF(Table2[[#This Row],[Start Day]]="","",Table2[[#This Row],[Start Day]]),"")</f>
        <v/>
      </c>
      <c r="I11" s="31" t="str">
        <f>IFERROR(IF(Table2[[#This Row],[End Day]]="","",Table2[[#This Row],[End Day]]),"")</f>
        <v/>
      </c>
      <c r="K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" spans="1:12" x14ac:dyDescent="0.35">
      <c r="A12" t="str">
        <f>Table2[[#This Row],[ID_Emp]]&amp;Table2[[#This Row],[Start Day]]</f>
        <v/>
      </c>
      <c r="B12" t="str">
        <f>IF(Table2[[#This Row],[ID_Emp]]="","",ROW()-1)</f>
        <v/>
      </c>
      <c r="D12" t="str">
        <f>IFERROR(IF(C12="","",INDEX(Reports!#REF!,MATCH($C12,Reports!$B$8:$B$17,0))),"")</f>
        <v/>
      </c>
      <c r="E12" t="str">
        <f>IFERROR(IF(C12="","",INDEX(Reports!#REF!,MATCH($C12,Reports!$B$8:$B$17,0))),"")</f>
        <v/>
      </c>
      <c r="F12" s="32"/>
      <c r="G12" s="32"/>
      <c r="H12" s="31" t="str">
        <f>IFERROR(IF(Table2[[#This Row],[Start Day]]="","",Table2[[#This Row],[Start Day]]),"")</f>
        <v/>
      </c>
      <c r="I12" s="31" t="str">
        <f>IFERROR(IF(Table2[[#This Row],[End Day]]="","",Table2[[#This Row],[End Day]]),"")</f>
        <v/>
      </c>
      <c r="K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" spans="1:12" x14ac:dyDescent="0.35">
      <c r="A13" t="str">
        <f>Table2[[#This Row],[ID_Emp]]&amp;Table2[[#This Row],[Start Day]]</f>
        <v/>
      </c>
      <c r="B13" t="str">
        <f>IF(Table2[[#This Row],[ID_Emp]]="","",ROW()-1)</f>
        <v/>
      </c>
      <c r="D13" t="str">
        <f>IFERROR(IF(C13="","",INDEX(Reports!#REF!,MATCH($C13,Reports!$B$8:$B$17,0))),"")</f>
        <v/>
      </c>
      <c r="E13" t="str">
        <f>IFERROR(IF(C13="","",INDEX(Reports!#REF!,MATCH($C13,Reports!$B$8:$B$17,0))),"")</f>
        <v/>
      </c>
      <c r="F13" s="32"/>
      <c r="G13" s="32"/>
      <c r="H13" s="31" t="str">
        <f>IFERROR(IF(Table2[[#This Row],[Start Day]]="","",Table2[[#This Row],[Start Day]]),"")</f>
        <v/>
      </c>
      <c r="I13" s="31" t="str">
        <f>IFERROR(IF(Table2[[#This Row],[End Day]]="","",Table2[[#This Row],[End Day]]),"")</f>
        <v/>
      </c>
      <c r="K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" spans="1:12" x14ac:dyDescent="0.35">
      <c r="A14" t="str">
        <f>Table2[[#This Row],[ID_Emp]]&amp;Table2[[#This Row],[Start Day]]</f>
        <v/>
      </c>
      <c r="B14" t="str">
        <f>IF(Table2[[#This Row],[ID_Emp]]="","",ROW()-1)</f>
        <v/>
      </c>
      <c r="D14" t="str">
        <f>IFERROR(IF(C14="","",INDEX(Reports!#REF!,MATCH($C14,Reports!$B$8:$B$17,0))),"")</f>
        <v/>
      </c>
      <c r="E14" t="str">
        <f>IFERROR(IF(C14="","",INDEX(Reports!#REF!,MATCH($C14,Reports!$B$8:$B$17,0))),"")</f>
        <v/>
      </c>
      <c r="F14" s="32"/>
      <c r="G14" s="32"/>
      <c r="H14" s="31" t="str">
        <f>IFERROR(IF(Table2[[#This Row],[Start Day]]="","",Table2[[#This Row],[Start Day]]),"")</f>
        <v/>
      </c>
      <c r="I14" s="31" t="str">
        <f>IFERROR(IF(Table2[[#This Row],[End Day]]="","",Table2[[#This Row],[End Day]]),"")</f>
        <v/>
      </c>
      <c r="K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" spans="1:12" x14ac:dyDescent="0.35">
      <c r="A15" t="str">
        <f>Table2[[#This Row],[ID_Emp]]&amp;Table2[[#This Row],[Start Day]]</f>
        <v/>
      </c>
      <c r="B15" t="str">
        <f>IF(Table2[[#This Row],[ID_Emp]]="","",ROW()-1)</f>
        <v/>
      </c>
      <c r="D15" t="str">
        <f>IFERROR(IF(C15="","",INDEX(Reports!#REF!,MATCH($C15,Reports!$B$8:$B$17,0))),"")</f>
        <v/>
      </c>
      <c r="E15" t="str">
        <f>IFERROR(IF(C15="","",INDEX(Reports!#REF!,MATCH($C15,Reports!$B$8:$B$17,0))),"")</f>
        <v/>
      </c>
      <c r="F15" s="32"/>
      <c r="G15" s="32"/>
      <c r="H15" s="31" t="str">
        <f>IFERROR(IF(Table2[[#This Row],[Start Day]]="","",Table2[[#This Row],[Start Day]]),"")</f>
        <v/>
      </c>
      <c r="I15" s="31" t="str">
        <f>IFERROR(IF(Table2[[#This Row],[End Day]]="","",Table2[[#This Row],[End Day]]),"")</f>
        <v/>
      </c>
      <c r="K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" spans="1:12" x14ac:dyDescent="0.35">
      <c r="A16" t="str">
        <f>Table2[[#This Row],[ID_Emp]]&amp;Table2[[#This Row],[Start Day]]</f>
        <v/>
      </c>
      <c r="B16" t="str">
        <f>IF(Table2[[#This Row],[ID_Emp]]="","",ROW()-1)</f>
        <v/>
      </c>
      <c r="D16" t="str">
        <f>IFERROR(IF(C16="","",INDEX(Reports!#REF!,MATCH($C16,Reports!$B$8:$B$17,0))),"")</f>
        <v/>
      </c>
      <c r="E16" t="str">
        <f>IFERROR(IF(C16="","",INDEX(Reports!#REF!,MATCH($C16,Reports!$B$8:$B$17,0))),"")</f>
        <v/>
      </c>
      <c r="F16" s="32"/>
      <c r="G16" s="32"/>
      <c r="H16" s="31" t="str">
        <f>IFERROR(IF(Table2[[#This Row],[Start Day]]="","",Table2[[#This Row],[Start Day]]),"")</f>
        <v/>
      </c>
      <c r="I16" s="31" t="str">
        <f>IFERROR(IF(Table2[[#This Row],[End Day]]="","",Table2[[#This Row],[End Day]]),"")</f>
        <v/>
      </c>
      <c r="K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" spans="1:11" x14ac:dyDescent="0.35">
      <c r="A17" t="str">
        <f>Table2[[#This Row],[ID_Emp]]&amp;Table2[[#This Row],[Start Day]]</f>
        <v/>
      </c>
      <c r="B17" t="str">
        <f>IF(Table2[[#This Row],[ID_Emp]]="","",ROW()-1)</f>
        <v/>
      </c>
      <c r="D17" t="str">
        <f>IFERROR(IF(C17="","",INDEX(Reports!#REF!,MATCH($C17,Reports!$B$8:$B$17,0))),"")</f>
        <v/>
      </c>
      <c r="E17" t="str">
        <f>IFERROR(IF(C17="","",INDEX(Reports!#REF!,MATCH($C17,Reports!$B$8:$B$17,0))),"")</f>
        <v/>
      </c>
      <c r="F17" s="32"/>
      <c r="G17" s="32"/>
      <c r="H17" s="31" t="str">
        <f>IFERROR(IF(Table2[[#This Row],[Start Day]]="","",Table2[[#This Row],[Start Day]]),"")</f>
        <v/>
      </c>
      <c r="I17" s="31" t="str">
        <f>IFERROR(IF(Table2[[#This Row],[End Day]]="","",Table2[[#This Row],[End Day]]),"")</f>
        <v/>
      </c>
      <c r="K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" spans="1:11" x14ac:dyDescent="0.35">
      <c r="A18" t="str">
        <f>Table2[[#This Row],[ID_Emp]]&amp;Table2[[#This Row],[Start Day]]</f>
        <v/>
      </c>
      <c r="B18" t="str">
        <f>IF(Table2[[#This Row],[ID_Emp]]="","",ROW()-1)</f>
        <v/>
      </c>
      <c r="D18" t="str">
        <f>IFERROR(IF(C18="","",INDEX(Reports!#REF!,MATCH($C18,Reports!$B$8:$B$17,0))),"")</f>
        <v/>
      </c>
      <c r="E18" t="str">
        <f>IFERROR(IF(C18="","",INDEX(Reports!#REF!,MATCH($C18,Reports!$B$8:$B$17,0))),"")</f>
        <v/>
      </c>
      <c r="F18" s="32"/>
      <c r="G18" s="32"/>
      <c r="H18" s="31" t="str">
        <f>IFERROR(IF(Table2[[#This Row],[Start Day]]="","",Table2[[#This Row],[Start Day]]),"")</f>
        <v/>
      </c>
      <c r="I18" s="31" t="str">
        <f>IFERROR(IF(Table2[[#This Row],[End Day]]="","",Table2[[#This Row],[End Day]]),"")</f>
        <v/>
      </c>
      <c r="K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" spans="1:11" x14ac:dyDescent="0.35">
      <c r="A19" t="str">
        <f>Table2[[#This Row],[ID_Emp]]&amp;Table2[[#This Row],[Start Day]]</f>
        <v/>
      </c>
      <c r="B19" t="str">
        <f>IF(Table2[[#This Row],[ID_Emp]]="","",ROW()-1)</f>
        <v/>
      </c>
      <c r="D19" t="str">
        <f>IFERROR(IF(C19="","",INDEX(Reports!#REF!,MATCH($C19,Reports!$B$8:$B$17,0))),"")</f>
        <v/>
      </c>
      <c r="E19" t="str">
        <f>IFERROR(IF(C19="","",INDEX(Reports!#REF!,MATCH($C19,Reports!$B$8:$B$17,0))),"")</f>
        <v/>
      </c>
      <c r="F19" s="32"/>
      <c r="G19" s="32"/>
      <c r="H19" s="31" t="str">
        <f>IFERROR(IF(Table2[[#This Row],[Start Day]]="","",Table2[[#This Row],[Start Day]]),"")</f>
        <v/>
      </c>
      <c r="I19" s="31" t="str">
        <f>IFERROR(IF(Table2[[#This Row],[End Day]]="","",Table2[[#This Row],[End Day]]),"")</f>
        <v/>
      </c>
      <c r="K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" spans="1:11" x14ac:dyDescent="0.35">
      <c r="A20" t="str">
        <f>Table2[[#This Row],[ID_Emp]]&amp;Table2[[#This Row],[Start Day]]</f>
        <v/>
      </c>
      <c r="B20" t="str">
        <f>IF(Table2[[#This Row],[ID_Emp]]="","",ROW()-1)</f>
        <v/>
      </c>
      <c r="D20" t="str">
        <f>IFERROR(IF(C20="","",INDEX(Reports!#REF!,MATCH($C20,Reports!$B$8:$B$17,0))),"")</f>
        <v/>
      </c>
      <c r="E20" t="str">
        <f>IFERROR(IF(C20="","",INDEX(Reports!#REF!,MATCH($C20,Reports!$B$8:$B$17,0))),"")</f>
        <v/>
      </c>
      <c r="F20" s="32"/>
      <c r="G20" s="32"/>
      <c r="H20" s="31" t="str">
        <f>IFERROR(IF(Table2[[#This Row],[Start Day]]="","",Table2[[#This Row],[Start Day]]),"")</f>
        <v/>
      </c>
      <c r="I20" s="31" t="str">
        <f>IFERROR(IF(Table2[[#This Row],[End Day]]="","",Table2[[#This Row],[End Day]]),"")</f>
        <v/>
      </c>
      <c r="K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" spans="1:11" x14ac:dyDescent="0.35">
      <c r="A21" t="str">
        <f>Table2[[#This Row],[ID_Emp]]&amp;Table2[[#This Row],[Start Day]]</f>
        <v/>
      </c>
      <c r="B21" t="str">
        <f>IF(Table2[[#This Row],[ID_Emp]]="","",ROW()-1)</f>
        <v/>
      </c>
      <c r="D21" t="str">
        <f>IFERROR(IF(C21="","",INDEX(Reports!#REF!,MATCH($C21,Reports!$B$8:$B$17,0))),"")</f>
        <v/>
      </c>
      <c r="E21" t="str">
        <f>IFERROR(IF(C21="","",INDEX(Reports!#REF!,MATCH($C21,Reports!$B$8:$B$17,0))),"")</f>
        <v/>
      </c>
      <c r="F21" s="32"/>
      <c r="G21" s="32"/>
      <c r="H21" s="31" t="str">
        <f>IFERROR(IF(Table2[[#This Row],[Start Day]]="","",Table2[[#This Row],[Start Day]]),"")</f>
        <v/>
      </c>
      <c r="I21" s="31" t="str">
        <f>IFERROR(IF(Table2[[#This Row],[End Day]]="","",Table2[[#This Row],[End Day]]),"")</f>
        <v/>
      </c>
      <c r="K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" spans="1:11" x14ac:dyDescent="0.35">
      <c r="A22" t="str">
        <f>Table2[[#This Row],[ID_Emp]]&amp;Table2[[#This Row],[Start Day]]</f>
        <v/>
      </c>
      <c r="B22" t="str">
        <f>IF(Table2[[#This Row],[ID_Emp]]="","",ROW()-1)</f>
        <v/>
      </c>
      <c r="D22" t="str">
        <f>IFERROR(IF(C22="","",INDEX(Reports!#REF!,MATCH($C22,Reports!$B$8:$B$17,0))),"")</f>
        <v/>
      </c>
      <c r="E22" t="str">
        <f>IFERROR(IF(C22="","",INDEX(Reports!#REF!,MATCH($C22,Reports!$B$8:$B$17,0))),"")</f>
        <v/>
      </c>
      <c r="F22" s="32"/>
      <c r="G22" s="32"/>
      <c r="H22" s="31" t="str">
        <f>IFERROR(IF(Table2[[#This Row],[Start Day]]="","",Table2[[#This Row],[Start Day]]),"")</f>
        <v/>
      </c>
      <c r="I22" s="31" t="str">
        <f>IFERROR(IF(Table2[[#This Row],[End Day]]="","",Table2[[#This Row],[End Day]]),"")</f>
        <v/>
      </c>
      <c r="K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" spans="1:11" x14ac:dyDescent="0.35">
      <c r="A23" t="str">
        <f>Table2[[#This Row],[ID_Emp]]&amp;Table2[[#This Row],[Start Day]]</f>
        <v/>
      </c>
      <c r="B23" t="str">
        <f>IF(Table2[[#This Row],[ID_Emp]]="","",ROW()-1)</f>
        <v/>
      </c>
      <c r="D23" t="str">
        <f>IFERROR(IF(C23="","",INDEX(Reports!#REF!,MATCH($C23,Reports!$B$8:$B$17,0))),"")</f>
        <v/>
      </c>
      <c r="E23" t="str">
        <f>IFERROR(IF(C23="","",INDEX(Reports!#REF!,MATCH($C23,Reports!$B$8:$B$17,0))),"")</f>
        <v/>
      </c>
      <c r="F23" s="32"/>
      <c r="G23" s="32"/>
      <c r="H23" s="31" t="str">
        <f>IFERROR(IF(Table2[[#This Row],[Start Day]]="","",Table2[[#This Row],[Start Day]]),"")</f>
        <v/>
      </c>
      <c r="I23" s="31" t="str">
        <f>IFERROR(IF(Table2[[#This Row],[End Day]]="","",Table2[[#This Row],[End Day]]),"")</f>
        <v/>
      </c>
      <c r="K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" spans="1:11" x14ac:dyDescent="0.35">
      <c r="A24" t="str">
        <f>Table2[[#This Row],[ID_Emp]]&amp;Table2[[#This Row],[Start Day]]</f>
        <v/>
      </c>
      <c r="B24" t="str">
        <f>IF(Table2[[#This Row],[ID_Emp]]="","",ROW()-1)</f>
        <v/>
      </c>
      <c r="D24" t="str">
        <f>IFERROR(IF(C24="","",INDEX(Reports!#REF!,MATCH($C24,Reports!$B$8:$B$17,0))),"")</f>
        <v/>
      </c>
      <c r="E24" t="str">
        <f>IFERROR(IF(C24="","",INDEX(Reports!#REF!,MATCH($C24,Reports!$B$8:$B$17,0))),"")</f>
        <v/>
      </c>
      <c r="F24" s="32"/>
      <c r="G24" s="32"/>
      <c r="H24" s="31" t="str">
        <f>IFERROR(IF(Table2[[#This Row],[Start Day]]="","",Table2[[#This Row],[Start Day]]),"")</f>
        <v/>
      </c>
      <c r="I24" s="31" t="str">
        <f>IFERROR(IF(Table2[[#This Row],[End Day]]="","",Table2[[#This Row],[End Day]]),"")</f>
        <v/>
      </c>
      <c r="K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" spans="1:11" x14ac:dyDescent="0.35">
      <c r="A25" t="str">
        <f>Table2[[#This Row],[ID_Emp]]&amp;Table2[[#This Row],[Start Day]]</f>
        <v/>
      </c>
      <c r="B25" t="str">
        <f>IF(Table2[[#This Row],[ID_Emp]]="","",ROW()-1)</f>
        <v/>
      </c>
      <c r="D25" t="str">
        <f>IFERROR(IF(C25="","",INDEX(Reports!#REF!,MATCH($C25,Reports!$B$8:$B$17,0))),"")</f>
        <v/>
      </c>
      <c r="E25" t="str">
        <f>IFERROR(IF(C25="","",INDEX(Reports!#REF!,MATCH($C25,Reports!$B$8:$B$17,0))),"")</f>
        <v/>
      </c>
      <c r="F25" s="32"/>
      <c r="G25" s="32"/>
      <c r="H25" s="31" t="str">
        <f>IFERROR(IF(Table2[[#This Row],[Start Day]]="","",Table2[[#This Row],[Start Day]]),"")</f>
        <v/>
      </c>
      <c r="I25" s="31" t="str">
        <f>IFERROR(IF(Table2[[#This Row],[End Day]]="","",Table2[[#This Row],[End Day]]),"")</f>
        <v/>
      </c>
      <c r="K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" spans="1:11" x14ac:dyDescent="0.35">
      <c r="A26" t="str">
        <f>Table2[[#This Row],[ID_Emp]]&amp;Table2[[#This Row],[Start Day]]</f>
        <v/>
      </c>
      <c r="B26" t="str">
        <f>IF(Table2[[#This Row],[ID_Emp]]="","",ROW()-1)</f>
        <v/>
      </c>
      <c r="D26" t="str">
        <f>IFERROR(IF(C26="","",INDEX(Reports!#REF!,MATCH($C26,Reports!$B$8:$B$17,0))),"")</f>
        <v/>
      </c>
      <c r="E26" t="str">
        <f>IFERROR(IF(C26="","",INDEX(Reports!#REF!,MATCH($C26,Reports!$B$8:$B$17,0))),"")</f>
        <v/>
      </c>
      <c r="F26" s="32"/>
      <c r="G26" s="32"/>
      <c r="H26" s="31" t="str">
        <f>IFERROR(IF(Table2[[#This Row],[Start Day]]="","",Table2[[#This Row],[Start Day]]),"")</f>
        <v/>
      </c>
      <c r="I26" s="31" t="str">
        <f>IFERROR(IF(Table2[[#This Row],[End Day]]="","",Table2[[#This Row],[End Day]]),"")</f>
        <v/>
      </c>
      <c r="K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" spans="1:11" x14ac:dyDescent="0.35">
      <c r="A27" t="str">
        <f>Table2[[#This Row],[ID_Emp]]&amp;Table2[[#This Row],[Start Day]]</f>
        <v/>
      </c>
      <c r="B27" t="str">
        <f>IF(Table2[[#This Row],[ID_Emp]]="","",ROW()-1)</f>
        <v/>
      </c>
      <c r="D27" t="str">
        <f>IFERROR(IF(C27="","",INDEX(Reports!#REF!,MATCH($C27,Reports!$B$8:$B$17,0))),"")</f>
        <v/>
      </c>
      <c r="E27" t="str">
        <f>IFERROR(IF(C27="","",INDEX(Reports!#REF!,MATCH($C27,Reports!$B$8:$B$17,0))),"")</f>
        <v/>
      </c>
      <c r="F27" s="32"/>
      <c r="G27" s="32"/>
      <c r="H27" s="31" t="str">
        <f>IFERROR(IF(Table2[[#This Row],[Start Day]]="","",Table2[[#This Row],[Start Day]]),"")</f>
        <v/>
      </c>
      <c r="I27" s="31" t="str">
        <f>IFERROR(IF(Table2[[#This Row],[End Day]]="","",Table2[[#This Row],[End Day]]),"")</f>
        <v/>
      </c>
      <c r="K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" spans="1:11" x14ac:dyDescent="0.35">
      <c r="A28" t="str">
        <f>Table2[[#This Row],[ID_Emp]]&amp;Table2[[#This Row],[Start Day]]</f>
        <v/>
      </c>
      <c r="B28" t="str">
        <f>IF(Table2[[#This Row],[ID_Emp]]="","",ROW()-1)</f>
        <v/>
      </c>
      <c r="D28" t="str">
        <f>IFERROR(IF(C28="","",INDEX(Reports!#REF!,MATCH($C28,Reports!$B$8:$B$17,0))),"")</f>
        <v/>
      </c>
      <c r="E28" t="str">
        <f>IFERROR(IF(C28="","",INDEX(Reports!#REF!,MATCH($C28,Reports!$B$8:$B$17,0))),"")</f>
        <v/>
      </c>
      <c r="F28" s="32"/>
      <c r="G28" s="32"/>
      <c r="H28" s="31" t="str">
        <f>IFERROR(IF(Table2[[#This Row],[Start Day]]="","",Table2[[#This Row],[Start Day]]),"")</f>
        <v/>
      </c>
      <c r="I28" s="31" t="str">
        <f>IFERROR(IF(Table2[[#This Row],[End Day]]="","",Table2[[#This Row],[End Day]]),"")</f>
        <v/>
      </c>
      <c r="K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" spans="1:11" x14ac:dyDescent="0.35">
      <c r="A29" t="str">
        <f>Table2[[#This Row],[ID_Emp]]&amp;Table2[[#This Row],[Start Day]]</f>
        <v/>
      </c>
      <c r="B29" t="str">
        <f>IF(Table2[[#This Row],[ID_Emp]]="","",ROW()-1)</f>
        <v/>
      </c>
      <c r="D29" t="str">
        <f>IFERROR(IF(C29="","",INDEX(Reports!#REF!,MATCH($C29,Reports!$B$8:$B$17,0))),"")</f>
        <v/>
      </c>
      <c r="E29" t="str">
        <f>IFERROR(IF(C29="","",INDEX(Reports!#REF!,MATCH($C29,Reports!$B$8:$B$17,0))),"")</f>
        <v/>
      </c>
      <c r="F29" s="32"/>
      <c r="G29" s="32"/>
      <c r="H29" s="31" t="str">
        <f>IFERROR(IF(Table2[[#This Row],[Start Day]]="","",Table2[[#This Row],[Start Day]]),"")</f>
        <v/>
      </c>
      <c r="I29" s="31" t="str">
        <f>IFERROR(IF(Table2[[#This Row],[End Day]]="","",Table2[[#This Row],[End Day]]),"")</f>
        <v/>
      </c>
      <c r="K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" spans="1:11" x14ac:dyDescent="0.35">
      <c r="A30" t="str">
        <f>Table2[[#This Row],[ID_Emp]]&amp;Table2[[#This Row],[Start Day]]</f>
        <v/>
      </c>
      <c r="B30" t="str">
        <f>IF(Table2[[#This Row],[ID_Emp]]="","",ROW()-1)</f>
        <v/>
      </c>
      <c r="D30" t="str">
        <f>IFERROR(IF(C30="","",INDEX(Reports!#REF!,MATCH($C30,Reports!$B$8:$B$17,0))),"")</f>
        <v/>
      </c>
      <c r="E30" t="str">
        <f>IFERROR(IF(C30="","",INDEX(Reports!#REF!,MATCH($C30,Reports!$B$8:$B$17,0))),"")</f>
        <v/>
      </c>
      <c r="F30" s="32"/>
      <c r="G30" s="32"/>
      <c r="H30" s="31" t="str">
        <f>IFERROR(IF(Table2[[#This Row],[Start Day]]="","",Table2[[#This Row],[Start Day]]),"")</f>
        <v/>
      </c>
      <c r="I30" s="31" t="str">
        <f>IFERROR(IF(Table2[[#This Row],[End Day]]="","",Table2[[#This Row],[End Day]]),"")</f>
        <v/>
      </c>
      <c r="K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" spans="1:11" x14ac:dyDescent="0.35">
      <c r="A31" t="str">
        <f>Table2[[#This Row],[ID_Emp]]&amp;Table2[[#This Row],[Start Day]]</f>
        <v/>
      </c>
      <c r="B31" t="str">
        <f>IF(Table2[[#This Row],[ID_Emp]]="","",ROW()-1)</f>
        <v/>
      </c>
      <c r="D31" t="str">
        <f>IFERROR(IF(C31="","",INDEX(Reports!#REF!,MATCH($C31,Reports!$B$8:$B$17,0))),"")</f>
        <v/>
      </c>
      <c r="E31" t="str">
        <f>IFERROR(IF(C31="","",INDEX(Reports!#REF!,MATCH($C31,Reports!$B$8:$B$17,0))),"")</f>
        <v/>
      </c>
      <c r="F31" s="32"/>
      <c r="G31" s="32"/>
      <c r="H31" s="31" t="str">
        <f>IFERROR(IF(Table2[[#This Row],[Start Day]]="","",Table2[[#This Row],[Start Day]]),"")</f>
        <v/>
      </c>
      <c r="I31" s="31" t="str">
        <f>IFERROR(IF(Table2[[#This Row],[End Day]]="","",Table2[[#This Row],[End Day]]),"")</f>
        <v/>
      </c>
      <c r="K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" spans="1:11" x14ac:dyDescent="0.35">
      <c r="A32" t="str">
        <f>Table2[[#This Row],[ID_Emp]]&amp;Table2[[#This Row],[Start Day]]</f>
        <v/>
      </c>
      <c r="B32" t="str">
        <f>IF(Table2[[#This Row],[ID_Emp]]="","",ROW()-1)</f>
        <v/>
      </c>
      <c r="D32" t="str">
        <f>IFERROR(IF(C32="","",INDEX(Reports!#REF!,MATCH($C32,Reports!$B$8:$B$17,0))),"")</f>
        <v/>
      </c>
      <c r="E32" t="str">
        <f>IFERROR(IF(C32="","",INDEX(Reports!#REF!,MATCH($C32,Reports!$B$8:$B$17,0))),"")</f>
        <v/>
      </c>
      <c r="F32" s="32"/>
      <c r="G32" s="32"/>
      <c r="H32" s="31" t="str">
        <f>IFERROR(IF(Table2[[#This Row],[Start Day]]="","",Table2[[#This Row],[Start Day]]),"")</f>
        <v/>
      </c>
      <c r="I32" s="31" t="str">
        <f>IFERROR(IF(Table2[[#This Row],[End Day]]="","",Table2[[#This Row],[End Day]]),"")</f>
        <v/>
      </c>
      <c r="K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" spans="1:11" x14ac:dyDescent="0.35">
      <c r="A33" t="str">
        <f>Table2[[#This Row],[ID_Emp]]&amp;Table2[[#This Row],[Start Day]]</f>
        <v/>
      </c>
      <c r="B33" t="str">
        <f>IF(Table2[[#This Row],[ID_Emp]]="","",ROW()-1)</f>
        <v/>
      </c>
      <c r="D33" t="str">
        <f>IFERROR(IF(C33="","",INDEX(Reports!#REF!,MATCH($C33,Reports!$B$8:$B$17,0))),"")</f>
        <v/>
      </c>
      <c r="E33" t="str">
        <f>IFERROR(IF(C33="","",INDEX(Reports!#REF!,MATCH($C33,Reports!$B$8:$B$17,0))),"")</f>
        <v/>
      </c>
      <c r="F33" s="32"/>
      <c r="G33" s="32"/>
      <c r="H33" s="31" t="str">
        <f>IFERROR(IF(Table2[[#This Row],[Start Day]]="","",Table2[[#This Row],[Start Day]]),"")</f>
        <v/>
      </c>
      <c r="I33" s="31" t="str">
        <f>IFERROR(IF(Table2[[#This Row],[End Day]]="","",Table2[[#This Row],[End Day]]),"")</f>
        <v/>
      </c>
      <c r="K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" spans="1:11" x14ac:dyDescent="0.35">
      <c r="A34" t="str">
        <f>Table2[[#This Row],[ID_Emp]]&amp;Table2[[#This Row],[Start Day]]</f>
        <v/>
      </c>
      <c r="B34" t="str">
        <f>IF(Table2[[#This Row],[ID_Emp]]="","",ROW()-1)</f>
        <v/>
      </c>
      <c r="D34" t="str">
        <f>IFERROR(IF(C34="","",INDEX(Reports!#REF!,MATCH($C34,Reports!$B$8:$B$17,0))),"")</f>
        <v/>
      </c>
      <c r="E34" t="str">
        <f>IFERROR(IF(C34="","",INDEX(Reports!#REF!,MATCH($C34,Reports!$B$8:$B$17,0))),"")</f>
        <v/>
      </c>
      <c r="F34" s="32"/>
      <c r="G34" s="32"/>
      <c r="H34" s="31" t="str">
        <f>IFERROR(IF(Table2[[#This Row],[Start Day]]="","",Table2[[#This Row],[Start Day]]),"")</f>
        <v/>
      </c>
      <c r="I34" s="31" t="str">
        <f>IFERROR(IF(Table2[[#This Row],[End Day]]="","",Table2[[#This Row],[End Day]]),"")</f>
        <v/>
      </c>
      <c r="K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" spans="1:11" x14ac:dyDescent="0.35">
      <c r="A35" t="str">
        <f>Table2[[#This Row],[ID_Emp]]&amp;Table2[[#This Row],[Start Day]]</f>
        <v/>
      </c>
      <c r="B35" t="str">
        <f>IF(Table2[[#This Row],[ID_Emp]]="","",ROW()-1)</f>
        <v/>
      </c>
      <c r="D35" t="str">
        <f>IFERROR(IF(C35="","",INDEX(Reports!#REF!,MATCH($C35,Reports!$B$8:$B$17,0))),"")</f>
        <v/>
      </c>
      <c r="E35" t="str">
        <f>IFERROR(IF(C35="","",INDEX(Reports!#REF!,MATCH($C35,Reports!$B$8:$B$17,0))),"")</f>
        <v/>
      </c>
      <c r="F35" s="32"/>
      <c r="G35" s="32"/>
      <c r="H35" s="31" t="str">
        <f>IFERROR(IF(Table2[[#This Row],[Start Day]]="","",Table2[[#This Row],[Start Day]]),"")</f>
        <v/>
      </c>
      <c r="I35" s="31" t="str">
        <f>IFERROR(IF(Table2[[#This Row],[End Day]]="","",Table2[[#This Row],[End Day]]),"")</f>
        <v/>
      </c>
      <c r="K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" spans="1:11" x14ac:dyDescent="0.35">
      <c r="A36" t="str">
        <f>Table2[[#This Row],[ID_Emp]]&amp;Table2[[#This Row],[Start Day]]</f>
        <v/>
      </c>
      <c r="B36" t="str">
        <f>IF(Table2[[#This Row],[ID_Emp]]="","",ROW()-1)</f>
        <v/>
      </c>
      <c r="D36" t="str">
        <f>IFERROR(IF(C36="","",INDEX(Reports!#REF!,MATCH($C36,Reports!$B$8:$B$17,0))),"")</f>
        <v/>
      </c>
      <c r="E36" t="str">
        <f>IFERROR(IF(C36="","",INDEX(Reports!#REF!,MATCH($C36,Reports!$B$8:$B$17,0))),"")</f>
        <v/>
      </c>
      <c r="F36" s="32"/>
      <c r="G36" s="32"/>
      <c r="H36" s="31" t="str">
        <f>IFERROR(IF(Table2[[#This Row],[Start Day]]="","",Table2[[#This Row],[Start Day]]),"")</f>
        <v/>
      </c>
      <c r="I36" s="31" t="str">
        <f>IFERROR(IF(Table2[[#This Row],[End Day]]="","",Table2[[#This Row],[End Day]]),"")</f>
        <v/>
      </c>
      <c r="K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" spans="1:11" x14ac:dyDescent="0.35">
      <c r="A37" t="str">
        <f>Table2[[#This Row],[ID_Emp]]&amp;Table2[[#This Row],[Start Day]]</f>
        <v/>
      </c>
      <c r="B37" t="str">
        <f>IF(Table2[[#This Row],[ID_Emp]]="","",ROW()-1)</f>
        <v/>
      </c>
      <c r="D37" t="str">
        <f>IFERROR(IF(C37="","",INDEX(Reports!#REF!,MATCH($C37,Reports!$B$8:$B$17,0))),"")</f>
        <v/>
      </c>
      <c r="E37" t="str">
        <f>IFERROR(IF(C37="","",INDEX(Reports!#REF!,MATCH($C37,Reports!$B$8:$B$17,0))),"")</f>
        <v/>
      </c>
      <c r="F37" s="32"/>
      <c r="G37" s="32"/>
      <c r="H37" s="31" t="str">
        <f>IFERROR(IF(Table2[[#This Row],[Start Day]]="","",Table2[[#This Row],[Start Day]]),"")</f>
        <v/>
      </c>
      <c r="I37" s="31" t="str">
        <f>IFERROR(IF(Table2[[#This Row],[End Day]]="","",Table2[[#This Row],[End Day]]),"")</f>
        <v/>
      </c>
      <c r="K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" spans="1:11" x14ac:dyDescent="0.35">
      <c r="A38" t="str">
        <f>Table2[[#This Row],[ID_Emp]]&amp;Table2[[#This Row],[Start Day]]</f>
        <v/>
      </c>
      <c r="B38" t="str">
        <f>IF(Table2[[#This Row],[ID_Emp]]="","",ROW()-1)</f>
        <v/>
      </c>
      <c r="D38" t="str">
        <f>IFERROR(IF(C38="","",INDEX(Reports!#REF!,MATCH($C38,Reports!$B$8:$B$17,0))),"")</f>
        <v/>
      </c>
      <c r="E38" t="str">
        <f>IFERROR(IF(C38="","",INDEX(Reports!#REF!,MATCH($C38,Reports!$B$8:$B$17,0))),"")</f>
        <v/>
      </c>
      <c r="F38" s="32"/>
      <c r="G38" s="32"/>
      <c r="H38" s="31" t="str">
        <f>IFERROR(IF(Table2[[#This Row],[Start Day]]="","",Table2[[#This Row],[Start Day]]),"")</f>
        <v/>
      </c>
      <c r="I38" s="31" t="str">
        <f>IFERROR(IF(Table2[[#This Row],[End Day]]="","",Table2[[#This Row],[End Day]]),"")</f>
        <v/>
      </c>
      <c r="K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" spans="1:11" x14ac:dyDescent="0.35">
      <c r="A39" t="str">
        <f>Table2[[#This Row],[ID_Emp]]&amp;Table2[[#This Row],[Start Day]]</f>
        <v/>
      </c>
      <c r="B39" t="str">
        <f>IF(Table2[[#This Row],[ID_Emp]]="","",ROW()-1)</f>
        <v/>
      </c>
      <c r="D39" t="str">
        <f>IFERROR(IF(C39="","",INDEX(Reports!#REF!,MATCH($C39,Reports!$B$8:$B$17,0))),"")</f>
        <v/>
      </c>
      <c r="E39" t="str">
        <f>IFERROR(IF(C39="","",INDEX(Reports!#REF!,MATCH($C39,Reports!$B$8:$B$17,0))),"")</f>
        <v/>
      </c>
      <c r="F39" s="32"/>
      <c r="G39" s="32"/>
      <c r="H39" s="31" t="str">
        <f>IFERROR(IF(Table2[[#This Row],[Start Day]]="","",Table2[[#This Row],[Start Day]]),"")</f>
        <v/>
      </c>
      <c r="I39" s="31" t="str">
        <f>IFERROR(IF(Table2[[#This Row],[End Day]]="","",Table2[[#This Row],[End Day]]),"")</f>
        <v/>
      </c>
      <c r="K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" spans="1:11" x14ac:dyDescent="0.35">
      <c r="A40" t="str">
        <f>Table2[[#This Row],[ID_Emp]]&amp;Table2[[#This Row],[Start Day]]</f>
        <v/>
      </c>
      <c r="B40" t="str">
        <f>IF(Table2[[#This Row],[ID_Emp]]="","",ROW()-1)</f>
        <v/>
      </c>
      <c r="D40" t="str">
        <f>IFERROR(IF(C40="","",INDEX(Reports!#REF!,MATCH($C40,Reports!$B$8:$B$17,0))),"")</f>
        <v/>
      </c>
      <c r="E40" t="str">
        <f>IFERROR(IF(C40="","",INDEX(Reports!#REF!,MATCH($C40,Reports!$B$8:$B$17,0))),"")</f>
        <v/>
      </c>
      <c r="F40" s="32"/>
      <c r="G40" s="32"/>
      <c r="H40" s="31" t="str">
        <f>IFERROR(IF(Table2[[#This Row],[Start Day]]="","",Table2[[#This Row],[Start Day]]),"")</f>
        <v/>
      </c>
      <c r="I40" s="31" t="str">
        <f>IFERROR(IF(Table2[[#This Row],[End Day]]="","",Table2[[#This Row],[End Day]]),"")</f>
        <v/>
      </c>
      <c r="K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" spans="1:11" x14ac:dyDescent="0.35">
      <c r="A41" t="str">
        <f>Table2[[#This Row],[ID_Emp]]&amp;Table2[[#This Row],[Start Day]]</f>
        <v/>
      </c>
      <c r="B41" t="str">
        <f>IF(Table2[[#This Row],[ID_Emp]]="","",ROW()-1)</f>
        <v/>
      </c>
      <c r="D41" t="str">
        <f>IFERROR(IF(C41="","",INDEX(Reports!#REF!,MATCH($C41,Reports!$B$8:$B$17,0))),"")</f>
        <v/>
      </c>
      <c r="E41" t="str">
        <f>IFERROR(IF(C41="","",INDEX(Reports!#REF!,MATCH($C41,Reports!$B$8:$B$17,0))),"")</f>
        <v/>
      </c>
      <c r="F41" s="32"/>
      <c r="G41" s="32"/>
      <c r="H41" s="31" t="str">
        <f>IFERROR(IF(Table2[[#This Row],[Start Day]]="","",Table2[[#This Row],[Start Day]]),"")</f>
        <v/>
      </c>
      <c r="I41" s="31" t="str">
        <f>IFERROR(IF(Table2[[#This Row],[End Day]]="","",Table2[[#This Row],[End Day]]),"")</f>
        <v/>
      </c>
      <c r="K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" spans="1:11" x14ac:dyDescent="0.35">
      <c r="A42" t="str">
        <f>Table2[[#This Row],[ID_Emp]]&amp;Table2[[#This Row],[Start Day]]</f>
        <v/>
      </c>
      <c r="B42" t="str">
        <f>IF(Table2[[#This Row],[ID_Emp]]="","",ROW()-1)</f>
        <v/>
      </c>
      <c r="D42" t="str">
        <f>IFERROR(IF(C42="","",INDEX(Reports!#REF!,MATCH($C42,Reports!$B$8:$B$17,0))),"")</f>
        <v/>
      </c>
      <c r="E42" t="str">
        <f>IFERROR(IF(C42="","",INDEX(Reports!#REF!,MATCH($C42,Reports!$B$8:$B$17,0))),"")</f>
        <v/>
      </c>
      <c r="F42" s="32"/>
      <c r="G42" s="32"/>
      <c r="H42" s="31" t="str">
        <f>IFERROR(IF(Table2[[#This Row],[Start Day]]="","",Table2[[#This Row],[Start Day]]),"")</f>
        <v/>
      </c>
      <c r="I42" s="31" t="str">
        <f>IFERROR(IF(Table2[[#This Row],[End Day]]="","",Table2[[#This Row],[End Day]]),"")</f>
        <v/>
      </c>
      <c r="K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" spans="1:11" x14ac:dyDescent="0.35">
      <c r="A43" t="str">
        <f>Table2[[#This Row],[ID_Emp]]&amp;Table2[[#This Row],[Start Day]]</f>
        <v/>
      </c>
      <c r="B43" t="str">
        <f>IF(Table2[[#This Row],[ID_Emp]]="","",ROW()-1)</f>
        <v/>
      </c>
      <c r="D43" t="str">
        <f>IFERROR(IF(C43="","",INDEX(Reports!#REF!,MATCH($C43,Reports!$B$8:$B$17,0))),"")</f>
        <v/>
      </c>
      <c r="E43" t="str">
        <f>IFERROR(IF(C43="","",INDEX(Reports!#REF!,MATCH($C43,Reports!$B$8:$B$17,0))),"")</f>
        <v/>
      </c>
      <c r="F43" s="32"/>
      <c r="G43" s="32"/>
      <c r="H43" s="31" t="str">
        <f>IFERROR(IF(Table2[[#This Row],[Start Day]]="","",Table2[[#This Row],[Start Day]]),"")</f>
        <v/>
      </c>
      <c r="I43" s="31" t="str">
        <f>IFERROR(IF(Table2[[#This Row],[End Day]]="","",Table2[[#This Row],[End Day]]),"")</f>
        <v/>
      </c>
      <c r="K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" spans="1:11" x14ac:dyDescent="0.35">
      <c r="A44" t="str">
        <f>Table2[[#This Row],[ID_Emp]]&amp;Table2[[#This Row],[Start Day]]</f>
        <v/>
      </c>
      <c r="B44" t="str">
        <f>IF(Table2[[#This Row],[ID_Emp]]="","",ROW()-1)</f>
        <v/>
      </c>
      <c r="D44" t="str">
        <f>IFERROR(IF(C44="","",INDEX(Reports!#REF!,MATCH($C44,Reports!$B$8:$B$17,0))),"")</f>
        <v/>
      </c>
      <c r="E44" t="str">
        <f>IFERROR(IF(C44="","",INDEX(Reports!#REF!,MATCH($C44,Reports!$B$8:$B$17,0))),"")</f>
        <v/>
      </c>
      <c r="F44" s="32"/>
      <c r="G44" s="32"/>
      <c r="H44" s="31" t="str">
        <f>IFERROR(IF(Table2[[#This Row],[Start Day]]="","",Table2[[#This Row],[Start Day]]),"")</f>
        <v/>
      </c>
      <c r="I44" s="31" t="str">
        <f>IFERROR(IF(Table2[[#This Row],[End Day]]="","",Table2[[#This Row],[End Day]]),"")</f>
        <v/>
      </c>
      <c r="K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" spans="1:11" x14ac:dyDescent="0.35">
      <c r="A45" t="str">
        <f>Table2[[#This Row],[ID_Emp]]&amp;Table2[[#This Row],[Start Day]]</f>
        <v/>
      </c>
      <c r="B45" t="str">
        <f>IF(Table2[[#This Row],[ID_Emp]]="","",ROW()-1)</f>
        <v/>
      </c>
      <c r="D45" t="str">
        <f>IFERROR(IF(C45="","",INDEX(Reports!#REF!,MATCH($C45,Reports!$B$8:$B$17,0))),"")</f>
        <v/>
      </c>
      <c r="E45" t="str">
        <f>IFERROR(IF(C45="","",INDEX(Reports!#REF!,MATCH($C45,Reports!$B$8:$B$17,0))),"")</f>
        <v/>
      </c>
      <c r="F45" s="32"/>
      <c r="G45" s="32"/>
      <c r="H45" s="31" t="str">
        <f>IFERROR(IF(Table2[[#This Row],[Start Day]]="","",Table2[[#This Row],[Start Day]]),"")</f>
        <v/>
      </c>
      <c r="I45" s="31" t="str">
        <f>IFERROR(IF(Table2[[#This Row],[End Day]]="","",Table2[[#This Row],[End Day]]),"")</f>
        <v/>
      </c>
      <c r="K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" spans="1:11" x14ac:dyDescent="0.35">
      <c r="A46" t="str">
        <f>Table2[[#This Row],[ID_Emp]]&amp;Table2[[#This Row],[Start Day]]</f>
        <v/>
      </c>
      <c r="B46" t="str">
        <f>IF(Table2[[#This Row],[ID_Emp]]="","",ROW()-1)</f>
        <v/>
      </c>
      <c r="D46" t="str">
        <f>IFERROR(IF(C46="","",INDEX(Reports!#REF!,MATCH($C46,Reports!$B$8:$B$17,0))),"")</f>
        <v/>
      </c>
      <c r="E46" t="str">
        <f>IFERROR(IF(C46="","",INDEX(Reports!#REF!,MATCH($C46,Reports!$B$8:$B$17,0))),"")</f>
        <v/>
      </c>
      <c r="F46" s="32"/>
      <c r="G46" s="32"/>
      <c r="H46" s="31" t="str">
        <f>IFERROR(IF(Table2[[#This Row],[Start Day]]="","",Table2[[#This Row],[Start Day]]),"")</f>
        <v/>
      </c>
      <c r="I46" s="31" t="str">
        <f>IFERROR(IF(Table2[[#This Row],[End Day]]="","",Table2[[#This Row],[End Day]]),"")</f>
        <v/>
      </c>
      <c r="K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" spans="1:11" x14ac:dyDescent="0.35">
      <c r="A47" t="str">
        <f>Table2[[#This Row],[ID_Emp]]&amp;Table2[[#This Row],[Start Day]]</f>
        <v/>
      </c>
      <c r="B47" t="str">
        <f>IF(Table2[[#This Row],[ID_Emp]]="","",ROW()-1)</f>
        <v/>
      </c>
      <c r="D47" t="str">
        <f>IFERROR(IF(C47="","",INDEX(Reports!#REF!,MATCH($C47,Reports!$B$8:$B$17,0))),"")</f>
        <v/>
      </c>
      <c r="E47" t="str">
        <f>IFERROR(IF(C47="","",INDEX(Reports!#REF!,MATCH($C47,Reports!$B$8:$B$17,0))),"")</f>
        <v/>
      </c>
      <c r="F47" s="32"/>
      <c r="G47" s="32"/>
      <c r="H47" s="31" t="str">
        <f>IFERROR(IF(Table2[[#This Row],[Start Day]]="","",Table2[[#This Row],[Start Day]]),"")</f>
        <v/>
      </c>
      <c r="I47" s="31" t="str">
        <f>IFERROR(IF(Table2[[#This Row],[End Day]]="","",Table2[[#This Row],[End Day]]),"")</f>
        <v/>
      </c>
      <c r="K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" spans="1:11" x14ac:dyDescent="0.35">
      <c r="A48" t="str">
        <f>Table2[[#This Row],[ID_Emp]]&amp;Table2[[#This Row],[Start Day]]</f>
        <v/>
      </c>
      <c r="B48" t="str">
        <f>IF(Table2[[#This Row],[ID_Emp]]="","",ROW()-1)</f>
        <v/>
      </c>
      <c r="D48" t="str">
        <f>IFERROR(IF(C48="","",INDEX(Reports!#REF!,MATCH($C48,Reports!$B$8:$B$17,0))),"")</f>
        <v/>
      </c>
      <c r="E48" t="str">
        <f>IFERROR(IF(C48="","",INDEX(Reports!#REF!,MATCH($C48,Reports!$B$8:$B$17,0))),"")</f>
        <v/>
      </c>
      <c r="F48" s="32"/>
      <c r="G48" s="32"/>
      <c r="H48" s="31" t="str">
        <f>IFERROR(IF(Table2[[#This Row],[Start Day]]="","",Table2[[#This Row],[Start Day]]),"")</f>
        <v/>
      </c>
      <c r="I48" s="31" t="str">
        <f>IFERROR(IF(Table2[[#This Row],[End Day]]="","",Table2[[#This Row],[End Day]]),"")</f>
        <v/>
      </c>
      <c r="K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" spans="1:11" x14ac:dyDescent="0.35">
      <c r="A49" t="str">
        <f>Table2[[#This Row],[ID_Emp]]&amp;Table2[[#This Row],[Start Day]]</f>
        <v/>
      </c>
      <c r="B49" t="str">
        <f>IF(Table2[[#This Row],[ID_Emp]]="","",ROW()-1)</f>
        <v/>
      </c>
      <c r="D49" t="str">
        <f>IFERROR(IF(C49="","",INDEX(Reports!#REF!,MATCH($C49,Reports!$B$8:$B$17,0))),"")</f>
        <v/>
      </c>
      <c r="E49" t="str">
        <f>IFERROR(IF(C49="","",INDEX(Reports!#REF!,MATCH($C49,Reports!$B$8:$B$17,0))),"")</f>
        <v/>
      </c>
      <c r="F49" s="32"/>
      <c r="G49" s="32"/>
      <c r="H49" s="31" t="str">
        <f>IFERROR(IF(Table2[[#This Row],[Start Day]]="","",Table2[[#This Row],[Start Day]]),"")</f>
        <v/>
      </c>
      <c r="I49" s="31" t="str">
        <f>IFERROR(IF(Table2[[#This Row],[End Day]]="","",Table2[[#This Row],[End Day]]),"")</f>
        <v/>
      </c>
      <c r="K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" spans="1:11" x14ac:dyDescent="0.35">
      <c r="A50" t="str">
        <f>Table2[[#This Row],[ID_Emp]]&amp;Table2[[#This Row],[Start Day]]</f>
        <v/>
      </c>
      <c r="B50" t="str">
        <f>IF(Table2[[#This Row],[ID_Emp]]="","",ROW()-1)</f>
        <v/>
      </c>
      <c r="D50" t="str">
        <f>IFERROR(IF(C50="","",INDEX(Reports!#REF!,MATCH($C50,Reports!$B$8:$B$17,0))),"")</f>
        <v/>
      </c>
      <c r="E50" t="str">
        <f>IFERROR(IF(C50="","",INDEX(Reports!#REF!,MATCH($C50,Reports!$B$8:$B$17,0))),"")</f>
        <v/>
      </c>
      <c r="F50" s="32"/>
      <c r="G50" s="32"/>
      <c r="H50" s="31" t="str">
        <f>IFERROR(IF(Table2[[#This Row],[Start Day]]="","",Table2[[#This Row],[Start Day]]),"")</f>
        <v/>
      </c>
      <c r="I50" s="31" t="str">
        <f>IFERROR(IF(Table2[[#This Row],[End Day]]="","",Table2[[#This Row],[End Day]]),"")</f>
        <v/>
      </c>
      <c r="K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" spans="1:11" x14ac:dyDescent="0.35">
      <c r="A51" t="str">
        <f>Table2[[#This Row],[ID_Emp]]&amp;Table2[[#This Row],[Start Day]]</f>
        <v/>
      </c>
      <c r="B51" t="str">
        <f>IF(Table2[[#This Row],[ID_Emp]]="","",ROW()-1)</f>
        <v/>
      </c>
      <c r="D51" t="str">
        <f>IFERROR(IF(C51="","",INDEX(Reports!#REF!,MATCH($C51,Reports!$B$8:$B$17,0))),"")</f>
        <v/>
      </c>
      <c r="E51" t="str">
        <f>IFERROR(IF(C51="","",INDEX(Reports!#REF!,MATCH($C51,Reports!$B$8:$B$17,0))),"")</f>
        <v/>
      </c>
      <c r="F51" s="32"/>
      <c r="G51" s="32"/>
      <c r="H51" s="31" t="str">
        <f>IFERROR(IF(Table2[[#This Row],[Start Day]]="","",Table2[[#This Row],[Start Day]]),"")</f>
        <v/>
      </c>
      <c r="I51" s="31" t="str">
        <f>IFERROR(IF(Table2[[#This Row],[End Day]]="","",Table2[[#This Row],[End Day]]),"")</f>
        <v/>
      </c>
      <c r="K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" spans="1:11" x14ac:dyDescent="0.35">
      <c r="A52" t="str">
        <f>Table2[[#This Row],[ID_Emp]]&amp;Table2[[#This Row],[Start Day]]</f>
        <v/>
      </c>
      <c r="B52" t="str">
        <f>IF(Table2[[#This Row],[ID_Emp]]="","",ROW()-1)</f>
        <v/>
      </c>
      <c r="D52" t="str">
        <f>IFERROR(IF(C52="","",INDEX(Reports!#REF!,MATCH($C52,Reports!$B$8:$B$17,0))),"")</f>
        <v/>
      </c>
      <c r="E52" t="str">
        <f>IFERROR(IF(C52="","",INDEX(Reports!#REF!,MATCH($C52,Reports!$B$8:$B$17,0))),"")</f>
        <v/>
      </c>
      <c r="F52" s="32"/>
      <c r="G52" s="32"/>
      <c r="H52" s="31" t="str">
        <f>IFERROR(IF(Table2[[#This Row],[Start Day]]="","",Table2[[#This Row],[Start Day]]),"")</f>
        <v/>
      </c>
      <c r="I52" s="31" t="str">
        <f>IFERROR(IF(Table2[[#This Row],[End Day]]="","",Table2[[#This Row],[End Day]]),"")</f>
        <v/>
      </c>
      <c r="K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" spans="1:11" x14ac:dyDescent="0.35">
      <c r="A53" t="str">
        <f>Table2[[#This Row],[ID_Emp]]&amp;Table2[[#This Row],[Start Day]]</f>
        <v/>
      </c>
      <c r="B53" t="str">
        <f>IF(Table2[[#This Row],[ID_Emp]]="","",ROW()-1)</f>
        <v/>
      </c>
      <c r="D53" t="str">
        <f>IFERROR(IF(C53="","",INDEX(Reports!#REF!,MATCH($C53,Reports!$B$8:$B$17,0))),"")</f>
        <v/>
      </c>
      <c r="E53" t="str">
        <f>IFERROR(IF(C53="","",INDEX(Reports!#REF!,MATCH($C53,Reports!$B$8:$B$17,0))),"")</f>
        <v/>
      </c>
      <c r="F53" s="32"/>
      <c r="G53" s="32"/>
      <c r="H53" s="31" t="str">
        <f>IFERROR(IF(Table2[[#This Row],[Start Day]]="","",Table2[[#This Row],[Start Day]]),"")</f>
        <v/>
      </c>
      <c r="I53" s="31" t="str">
        <f>IFERROR(IF(Table2[[#This Row],[End Day]]="","",Table2[[#This Row],[End Day]]),"")</f>
        <v/>
      </c>
      <c r="K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" spans="1:11" x14ac:dyDescent="0.35">
      <c r="A54" t="str">
        <f>Table2[[#This Row],[ID_Emp]]&amp;Table2[[#This Row],[Start Day]]</f>
        <v/>
      </c>
      <c r="B54" t="str">
        <f>IF(Table2[[#This Row],[ID_Emp]]="","",ROW()-1)</f>
        <v/>
      </c>
      <c r="D54" t="str">
        <f>IFERROR(IF(C54="","",INDEX(Reports!#REF!,MATCH($C54,Reports!$B$8:$B$17,0))),"")</f>
        <v/>
      </c>
      <c r="E54" t="str">
        <f>IFERROR(IF(C54="","",INDEX(Reports!#REF!,MATCH($C54,Reports!$B$8:$B$17,0))),"")</f>
        <v/>
      </c>
      <c r="F54" s="32"/>
      <c r="G54" s="32"/>
      <c r="H54" s="31" t="str">
        <f>IFERROR(IF(Table2[[#This Row],[Start Day]]="","",Table2[[#This Row],[Start Day]]),"")</f>
        <v/>
      </c>
      <c r="I54" s="31" t="str">
        <f>IFERROR(IF(Table2[[#This Row],[End Day]]="","",Table2[[#This Row],[End Day]]),"")</f>
        <v/>
      </c>
      <c r="K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" spans="1:11" x14ac:dyDescent="0.35">
      <c r="A55" t="str">
        <f>Table2[[#This Row],[ID_Emp]]&amp;Table2[[#This Row],[Start Day]]</f>
        <v/>
      </c>
      <c r="B55" t="str">
        <f>IF(Table2[[#This Row],[ID_Emp]]="","",ROW()-1)</f>
        <v/>
      </c>
      <c r="D55" t="str">
        <f>IFERROR(IF(C55="","",INDEX(Reports!#REF!,MATCH($C55,Reports!$B$8:$B$17,0))),"")</f>
        <v/>
      </c>
      <c r="E55" t="str">
        <f>IFERROR(IF(C55="","",INDEX(Reports!#REF!,MATCH($C55,Reports!$B$8:$B$17,0))),"")</f>
        <v/>
      </c>
      <c r="F55" s="32"/>
      <c r="G55" s="32"/>
      <c r="H55" s="31" t="str">
        <f>IFERROR(IF(Table2[[#This Row],[Start Day]]="","",Table2[[#This Row],[Start Day]]),"")</f>
        <v/>
      </c>
      <c r="I55" s="31" t="str">
        <f>IFERROR(IF(Table2[[#This Row],[End Day]]="","",Table2[[#This Row],[End Day]]),"")</f>
        <v/>
      </c>
      <c r="K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" spans="1:11" x14ac:dyDescent="0.35">
      <c r="A56" t="str">
        <f>Table2[[#This Row],[ID_Emp]]&amp;Table2[[#This Row],[Start Day]]</f>
        <v/>
      </c>
      <c r="B56" t="str">
        <f>IF(Table2[[#This Row],[ID_Emp]]="","",ROW()-1)</f>
        <v/>
      </c>
      <c r="D56" t="str">
        <f>IFERROR(IF(C56="","",INDEX(Reports!#REF!,MATCH($C56,Reports!$B$8:$B$17,0))),"")</f>
        <v/>
      </c>
      <c r="E56" t="str">
        <f>IFERROR(IF(C56="","",INDEX(Reports!#REF!,MATCH($C56,Reports!$B$8:$B$17,0))),"")</f>
        <v/>
      </c>
      <c r="F56" s="32"/>
      <c r="G56" s="32"/>
      <c r="H56" s="31" t="str">
        <f>IFERROR(IF(Table2[[#This Row],[Start Day]]="","",Table2[[#This Row],[Start Day]]),"")</f>
        <v/>
      </c>
      <c r="I56" s="31" t="str">
        <f>IFERROR(IF(Table2[[#This Row],[End Day]]="","",Table2[[#This Row],[End Day]]),"")</f>
        <v/>
      </c>
      <c r="K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" spans="1:11" x14ac:dyDescent="0.35">
      <c r="A57" t="str">
        <f>Table2[[#This Row],[ID_Emp]]&amp;Table2[[#This Row],[Start Day]]</f>
        <v/>
      </c>
      <c r="B57" t="str">
        <f>IF(Table2[[#This Row],[ID_Emp]]="","",ROW()-1)</f>
        <v/>
      </c>
      <c r="D57" t="str">
        <f>IFERROR(IF(C57="","",INDEX(Reports!#REF!,MATCH($C57,Reports!$B$8:$B$17,0))),"")</f>
        <v/>
      </c>
      <c r="E57" t="str">
        <f>IFERROR(IF(C57="","",INDEX(Reports!#REF!,MATCH($C57,Reports!$B$8:$B$17,0))),"")</f>
        <v/>
      </c>
      <c r="F57" s="32"/>
      <c r="G57" s="32"/>
      <c r="H57" s="31" t="str">
        <f>IFERROR(IF(Table2[[#This Row],[Start Day]]="","",Table2[[#This Row],[Start Day]]),"")</f>
        <v/>
      </c>
      <c r="I57" s="31" t="str">
        <f>IFERROR(IF(Table2[[#This Row],[End Day]]="","",Table2[[#This Row],[End Day]]),"")</f>
        <v/>
      </c>
      <c r="K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" spans="1:11" x14ac:dyDescent="0.35">
      <c r="A58" t="str">
        <f>Table2[[#This Row],[ID_Emp]]&amp;Table2[[#This Row],[Start Day]]</f>
        <v/>
      </c>
      <c r="B58" t="str">
        <f>IF(Table2[[#This Row],[ID_Emp]]="","",ROW()-1)</f>
        <v/>
      </c>
      <c r="D58" t="str">
        <f>IFERROR(IF(C58="","",INDEX(Reports!#REF!,MATCH($C58,Reports!$B$8:$B$17,0))),"")</f>
        <v/>
      </c>
      <c r="E58" t="str">
        <f>IFERROR(IF(C58="","",INDEX(Reports!#REF!,MATCH($C58,Reports!$B$8:$B$17,0))),"")</f>
        <v/>
      </c>
      <c r="F58" s="32"/>
      <c r="G58" s="32"/>
      <c r="H58" s="31" t="str">
        <f>IFERROR(IF(Table2[[#This Row],[Start Day]]="","",Table2[[#This Row],[Start Day]]),"")</f>
        <v/>
      </c>
      <c r="I58" s="31" t="str">
        <f>IFERROR(IF(Table2[[#This Row],[End Day]]="","",Table2[[#This Row],[End Day]]),"")</f>
        <v/>
      </c>
      <c r="K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" spans="1:11" x14ac:dyDescent="0.35">
      <c r="A59" t="str">
        <f>Table2[[#This Row],[ID_Emp]]&amp;Table2[[#This Row],[Start Day]]</f>
        <v/>
      </c>
      <c r="B59" t="str">
        <f>IF(Table2[[#This Row],[ID_Emp]]="","",ROW()-1)</f>
        <v/>
      </c>
      <c r="D59" t="str">
        <f>IFERROR(IF(C59="","",INDEX(Reports!#REF!,MATCH($C59,Reports!$B$8:$B$17,0))),"")</f>
        <v/>
      </c>
      <c r="E59" t="str">
        <f>IFERROR(IF(C59="","",INDEX(Reports!#REF!,MATCH($C59,Reports!$B$8:$B$17,0))),"")</f>
        <v/>
      </c>
      <c r="F59" s="32"/>
      <c r="G59" s="32"/>
      <c r="H59" s="31" t="str">
        <f>IFERROR(IF(Table2[[#This Row],[Start Day]]="","",Table2[[#This Row],[Start Day]]),"")</f>
        <v/>
      </c>
      <c r="I59" s="31" t="str">
        <f>IFERROR(IF(Table2[[#This Row],[End Day]]="","",Table2[[#This Row],[End Day]]),"")</f>
        <v/>
      </c>
      <c r="K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" spans="1:11" x14ac:dyDescent="0.35">
      <c r="A60" t="str">
        <f>Table2[[#This Row],[ID_Emp]]&amp;Table2[[#This Row],[Start Day]]</f>
        <v/>
      </c>
      <c r="B60" t="str">
        <f>IF(Table2[[#This Row],[ID_Emp]]="","",ROW()-1)</f>
        <v/>
      </c>
      <c r="D60" t="str">
        <f>IFERROR(IF(C60="","",INDEX(Reports!#REF!,MATCH($C60,Reports!$B$8:$B$17,0))),"")</f>
        <v/>
      </c>
      <c r="E60" t="str">
        <f>IFERROR(IF(C60="","",INDEX(Reports!#REF!,MATCH($C60,Reports!$B$8:$B$17,0))),"")</f>
        <v/>
      </c>
      <c r="F60" s="32"/>
      <c r="G60" s="32"/>
      <c r="H60" s="31" t="str">
        <f>IFERROR(IF(Table2[[#This Row],[Start Day]]="","",Table2[[#This Row],[Start Day]]),"")</f>
        <v/>
      </c>
      <c r="I60" s="31" t="str">
        <f>IFERROR(IF(Table2[[#This Row],[End Day]]="","",Table2[[#This Row],[End Day]]),"")</f>
        <v/>
      </c>
      <c r="K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" spans="1:11" x14ac:dyDescent="0.35">
      <c r="A61" t="str">
        <f>Table2[[#This Row],[ID_Emp]]&amp;Table2[[#This Row],[Start Day]]</f>
        <v/>
      </c>
      <c r="B61" t="str">
        <f>IF(Table2[[#This Row],[ID_Emp]]="","",ROW()-1)</f>
        <v/>
      </c>
      <c r="D61" t="str">
        <f>IFERROR(IF(C61="","",INDEX(Reports!#REF!,MATCH($C61,Reports!$B$8:$B$17,0))),"")</f>
        <v/>
      </c>
      <c r="E61" t="str">
        <f>IFERROR(IF(C61="","",INDEX(Reports!#REF!,MATCH($C61,Reports!$B$8:$B$17,0))),"")</f>
        <v/>
      </c>
      <c r="F61" s="32"/>
      <c r="G61" s="32"/>
      <c r="H61" s="31" t="str">
        <f>IFERROR(IF(Table2[[#This Row],[Start Day]]="","",Table2[[#This Row],[Start Day]]),"")</f>
        <v/>
      </c>
      <c r="I61" s="31" t="str">
        <f>IFERROR(IF(Table2[[#This Row],[End Day]]="","",Table2[[#This Row],[End Day]]),"")</f>
        <v/>
      </c>
      <c r="K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" spans="1:11" x14ac:dyDescent="0.35">
      <c r="A62" t="str">
        <f>Table2[[#This Row],[ID_Emp]]&amp;Table2[[#This Row],[Start Day]]</f>
        <v/>
      </c>
      <c r="B62" t="str">
        <f>IF(Table2[[#This Row],[ID_Emp]]="","",ROW()-1)</f>
        <v/>
      </c>
      <c r="D62" t="str">
        <f>IFERROR(IF(C62="","",INDEX(Reports!#REF!,MATCH($C62,Reports!$B$8:$B$17,0))),"")</f>
        <v/>
      </c>
      <c r="E62" t="str">
        <f>IFERROR(IF(C62="","",INDEX(Reports!#REF!,MATCH($C62,Reports!$B$8:$B$17,0))),"")</f>
        <v/>
      </c>
      <c r="F62" s="32"/>
      <c r="G62" s="32"/>
      <c r="H62" s="31" t="str">
        <f>IFERROR(IF(Table2[[#This Row],[Start Day]]="","",Table2[[#This Row],[Start Day]]),"")</f>
        <v/>
      </c>
      <c r="I62" s="31" t="str">
        <f>IFERROR(IF(Table2[[#This Row],[End Day]]="","",Table2[[#This Row],[End Day]]),"")</f>
        <v/>
      </c>
      <c r="K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" spans="1:11" x14ac:dyDescent="0.35">
      <c r="A63" t="str">
        <f>Table2[[#This Row],[ID_Emp]]&amp;Table2[[#This Row],[Start Day]]</f>
        <v/>
      </c>
      <c r="B63" t="str">
        <f>IF(Table2[[#This Row],[ID_Emp]]="","",ROW()-1)</f>
        <v/>
      </c>
      <c r="D63" t="str">
        <f>IFERROR(IF(C63="","",INDEX(Reports!#REF!,MATCH($C63,Reports!$B$8:$B$17,0))),"")</f>
        <v/>
      </c>
      <c r="E63" t="str">
        <f>IFERROR(IF(C63="","",INDEX(Reports!#REF!,MATCH($C63,Reports!$B$8:$B$17,0))),"")</f>
        <v/>
      </c>
      <c r="F63" s="32"/>
      <c r="G63" s="32"/>
      <c r="H63" s="31" t="str">
        <f>IFERROR(IF(Table2[[#This Row],[Start Day]]="","",Table2[[#This Row],[Start Day]]),"")</f>
        <v/>
      </c>
      <c r="I63" s="31" t="str">
        <f>IFERROR(IF(Table2[[#This Row],[End Day]]="","",Table2[[#This Row],[End Day]]),"")</f>
        <v/>
      </c>
      <c r="K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" spans="1:11" x14ac:dyDescent="0.35">
      <c r="A64" t="str">
        <f>Table2[[#This Row],[ID_Emp]]&amp;Table2[[#This Row],[Start Day]]</f>
        <v/>
      </c>
      <c r="B64" t="str">
        <f>IF(Table2[[#This Row],[ID_Emp]]="","",ROW()-1)</f>
        <v/>
      </c>
      <c r="D64" t="str">
        <f>IFERROR(IF(C64="","",INDEX(Reports!#REF!,MATCH($C64,Reports!$B$8:$B$17,0))),"")</f>
        <v/>
      </c>
      <c r="E64" t="str">
        <f>IFERROR(IF(C64="","",INDEX(Reports!#REF!,MATCH($C64,Reports!$B$8:$B$17,0))),"")</f>
        <v/>
      </c>
      <c r="F64" s="32"/>
      <c r="G64" s="32"/>
      <c r="H64" s="31" t="str">
        <f>IFERROR(IF(Table2[[#This Row],[Start Day]]="","",Table2[[#This Row],[Start Day]]),"")</f>
        <v/>
      </c>
      <c r="I64" s="31" t="str">
        <f>IFERROR(IF(Table2[[#This Row],[End Day]]="","",Table2[[#This Row],[End Day]]),"")</f>
        <v/>
      </c>
      <c r="K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" spans="1:11" x14ac:dyDescent="0.35">
      <c r="A65" t="str">
        <f>Table2[[#This Row],[ID_Emp]]&amp;Table2[[#This Row],[Start Day]]</f>
        <v/>
      </c>
      <c r="B65" t="str">
        <f>IF(Table2[[#This Row],[ID_Emp]]="","",ROW()-1)</f>
        <v/>
      </c>
      <c r="D65" t="str">
        <f>IFERROR(IF(C65="","",INDEX(Reports!#REF!,MATCH($C65,Reports!$B$8:$B$17,0))),"")</f>
        <v/>
      </c>
      <c r="E65" t="str">
        <f>IFERROR(IF(C65="","",INDEX(Reports!#REF!,MATCH($C65,Reports!$B$8:$B$17,0))),"")</f>
        <v/>
      </c>
      <c r="F65" s="32"/>
      <c r="G65" s="32"/>
      <c r="H65" s="31" t="str">
        <f>IFERROR(IF(Table2[[#This Row],[Start Day]]="","",Table2[[#This Row],[Start Day]]),"")</f>
        <v/>
      </c>
      <c r="I65" s="31" t="str">
        <f>IFERROR(IF(Table2[[#This Row],[End Day]]="","",Table2[[#This Row],[End Day]]),"")</f>
        <v/>
      </c>
      <c r="K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" spans="1:11" x14ac:dyDescent="0.35">
      <c r="A66" t="str">
        <f>Table2[[#This Row],[ID_Emp]]&amp;Table2[[#This Row],[Start Day]]</f>
        <v/>
      </c>
      <c r="B66" t="str">
        <f>IF(Table2[[#This Row],[ID_Emp]]="","",ROW()-1)</f>
        <v/>
      </c>
      <c r="D66" t="str">
        <f>IFERROR(IF(C66="","",INDEX(Reports!#REF!,MATCH($C66,Reports!$B$8:$B$17,0))),"")</f>
        <v/>
      </c>
      <c r="E66" t="str">
        <f>IFERROR(IF(C66="","",INDEX(Reports!#REF!,MATCH($C66,Reports!$B$8:$B$17,0))),"")</f>
        <v/>
      </c>
      <c r="F66" s="32"/>
      <c r="G66" s="32"/>
      <c r="H66" s="31" t="str">
        <f>IFERROR(IF(Table2[[#This Row],[Start Day]]="","",Table2[[#This Row],[Start Day]]),"")</f>
        <v/>
      </c>
      <c r="I66" s="31" t="str">
        <f>IFERROR(IF(Table2[[#This Row],[End Day]]="","",Table2[[#This Row],[End Day]]),"")</f>
        <v/>
      </c>
      <c r="K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7" spans="1:11" x14ac:dyDescent="0.35">
      <c r="A67" t="str">
        <f>Table2[[#This Row],[ID_Emp]]&amp;Table2[[#This Row],[Start Day]]</f>
        <v/>
      </c>
      <c r="B67" t="str">
        <f>IF(Table2[[#This Row],[ID_Emp]]="","",ROW()-1)</f>
        <v/>
      </c>
      <c r="D67" t="str">
        <f>IFERROR(IF(C67="","",INDEX(Reports!#REF!,MATCH($C67,Reports!$B$8:$B$17,0))),"")</f>
        <v/>
      </c>
      <c r="E67" t="str">
        <f>IFERROR(IF(C67="","",INDEX(Reports!#REF!,MATCH($C67,Reports!$B$8:$B$17,0))),"")</f>
        <v/>
      </c>
      <c r="F67" s="32"/>
      <c r="G67" s="32"/>
      <c r="H67" s="31" t="str">
        <f>IFERROR(IF(Table2[[#This Row],[Start Day]]="","",Table2[[#This Row],[Start Day]]),"")</f>
        <v/>
      </c>
      <c r="I67" s="31" t="str">
        <f>IFERROR(IF(Table2[[#This Row],[End Day]]="","",Table2[[#This Row],[End Day]]),"")</f>
        <v/>
      </c>
      <c r="K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8" spans="1:11" x14ac:dyDescent="0.35">
      <c r="A68" t="str">
        <f>Table2[[#This Row],[ID_Emp]]&amp;Table2[[#This Row],[Start Day]]</f>
        <v/>
      </c>
      <c r="B68" t="str">
        <f>IF(Table2[[#This Row],[ID_Emp]]="","",ROW()-1)</f>
        <v/>
      </c>
      <c r="D68" t="str">
        <f>IFERROR(IF(C68="","",INDEX(Reports!#REF!,MATCH($C68,Reports!$B$8:$B$17,0))),"")</f>
        <v/>
      </c>
      <c r="E68" t="str">
        <f>IFERROR(IF(C68="","",INDEX(Reports!#REF!,MATCH($C68,Reports!$B$8:$B$17,0))),"")</f>
        <v/>
      </c>
      <c r="F68" s="32"/>
      <c r="G68" s="32"/>
      <c r="H68" s="31" t="str">
        <f>IFERROR(IF(Table2[[#This Row],[Start Day]]="","",Table2[[#This Row],[Start Day]]),"")</f>
        <v/>
      </c>
      <c r="I68" s="31" t="str">
        <f>IFERROR(IF(Table2[[#This Row],[End Day]]="","",Table2[[#This Row],[End Day]]),"")</f>
        <v/>
      </c>
      <c r="K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9" spans="1:11" x14ac:dyDescent="0.35">
      <c r="A69" t="str">
        <f>Table2[[#This Row],[ID_Emp]]&amp;Table2[[#This Row],[Start Day]]</f>
        <v/>
      </c>
      <c r="B69" t="str">
        <f>IF(Table2[[#This Row],[ID_Emp]]="","",ROW()-1)</f>
        <v/>
      </c>
      <c r="D69" t="str">
        <f>IFERROR(IF(C69="","",INDEX(Reports!#REF!,MATCH($C69,Reports!$B$8:$B$17,0))),"")</f>
        <v/>
      </c>
      <c r="E69" t="str">
        <f>IFERROR(IF(C69="","",INDEX(Reports!#REF!,MATCH($C69,Reports!$B$8:$B$17,0))),"")</f>
        <v/>
      </c>
      <c r="F69" s="32"/>
      <c r="G69" s="32"/>
      <c r="H69" s="31" t="str">
        <f>IFERROR(IF(Table2[[#This Row],[Start Day]]="","",Table2[[#This Row],[Start Day]]),"")</f>
        <v/>
      </c>
      <c r="I69" s="31" t="str">
        <f>IFERROR(IF(Table2[[#This Row],[End Day]]="","",Table2[[#This Row],[End Day]]),"")</f>
        <v/>
      </c>
      <c r="K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0" spans="1:11" x14ac:dyDescent="0.35">
      <c r="A70" t="str">
        <f>Table2[[#This Row],[ID_Emp]]&amp;Table2[[#This Row],[Start Day]]</f>
        <v/>
      </c>
      <c r="B70" t="str">
        <f>IF(Table2[[#This Row],[ID_Emp]]="","",ROW()-1)</f>
        <v/>
      </c>
      <c r="D70" t="str">
        <f>IFERROR(IF(C70="","",INDEX(Reports!#REF!,MATCH($C70,Reports!$B$8:$B$17,0))),"")</f>
        <v/>
      </c>
      <c r="E70" t="str">
        <f>IFERROR(IF(C70="","",INDEX(Reports!#REF!,MATCH($C70,Reports!$B$8:$B$17,0))),"")</f>
        <v/>
      </c>
      <c r="F70" s="32"/>
      <c r="G70" s="32"/>
      <c r="H70" s="31" t="str">
        <f>IFERROR(IF(Table2[[#This Row],[Start Day]]="","",Table2[[#This Row],[Start Day]]),"")</f>
        <v/>
      </c>
      <c r="I70" s="31" t="str">
        <f>IFERROR(IF(Table2[[#This Row],[End Day]]="","",Table2[[#This Row],[End Day]]),"")</f>
        <v/>
      </c>
      <c r="K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1" spans="1:11" x14ac:dyDescent="0.35">
      <c r="A71" t="str">
        <f>Table2[[#This Row],[ID_Emp]]&amp;Table2[[#This Row],[Start Day]]</f>
        <v/>
      </c>
      <c r="B71" t="str">
        <f>IF(Table2[[#This Row],[ID_Emp]]="","",ROW()-1)</f>
        <v/>
      </c>
      <c r="D71" t="str">
        <f>IFERROR(IF(C71="","",INDEX(Reports!#REF!,MATCH($C71,Reports!$B$8:$B$17,0))),"")</f>
        <v/>
      </c>
      <c r="E71" t="str">
        <f>IFERROR(IF(C71="","",INDEX(Reports!#REF!,MATCH($C71,Reports!$B$8:$B$17,0))),"")</f>
        <v/>
      </c>
      <c r="F71" s="32"/>
      <c r="G71" s="32"/>
      <c r="H71" s="31" t="str">
        <f>IFERROR(IF(Table2[[#This Row],[Start Day]]="","",Table2[[#This Row],[Start Day]]),"")</f>
        <v/>
      </c>
      <c r="I71" s="31" t="str">
        <f>IFERROR(IF(Table2[[#This Row],[End Day]]="","",Table2[[#This Row],[End Day]]),"")</f>
        <v/>
      </c>
      <c r="K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2" spans="1:11" x14ac:dyDescent="0.35">
      <c r="A72" t="str">
        <f>Table2[[#This Row],[ID_Emp]]&amp;Table2[[#This Row],[Start Day]]</f>
        <v/>
      </c>
      <c r="B72" t="str">
        <f>IF(Table2[[#This Row],[ID_Emp]]="","",ROW()-1)</f>
        <v/>
      </c>
      <c r="D72" t="str">
        <f>IFERROR(IF(C72="","",INDEX(Reports!#REF!,MATCH($C72,Reports!$B$8:$B$17,0))),"")</f>
        <v/>
      </c>
      <c r="E72" t="str">
        <f>IFERROR(IF(C72="","",INDEX(Reports!#REF!,MATCH($C72,Reports!$B$8:$B$17,0))),"")</f>
        <v/>
      </c>
      <c r="F72" s="32"/>
      <c r="G72" s="32"/>
      <c r="H72" s="31" t="str">
        <f>IFERROR(IF(Table2[[#This Row],[Start Day]]="","",Table2[[#This Row],[Start Day]]),"")</f>
        <v/>
      </c>
      <c r="I72" s="31" t="str">
        <f>IFERROR(IF(Table2[[#This Row],[End Day]]="","",Table2[[#This Row],[End Day]]),"")</f>
        <v/>
      </c>
      <c r="K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3" spans="1:11" x14ac:dyDescent="0.35">
      <c r="A73" t="str">
        <f>Table2[[#This Row],[ID_Emp]]&amp;Table2[[#This Row],[Start Day]]</f>
        <v/>
      </c>
      <c r="B73" t="str">
        <f>IF(Table2[[#This Row],[ID_Emp]]="","",ROW()-1)</f>
        <v/>
      </c>
      <c r="D73" t="str">
        <f>IFERROR(IF(C73="","",INDEX(Reports!#REF!,MATCH($C73,Reports!$B$8:$B$17,0))),"")</f>
        <v/>
      </c>
      <c r="E73" t="str">
        <f>IFERROR(IF(C73="","",INDEX(Reports!#REF!,MATCH($C73,Reports!$B$8:$B$17,0))),"")</f>
        <v/>
      </c>
      <c r="F73" s="32"/>
      <c r="G73" s="32"/>
      <c r="H73" s="31" t="str">
        <f>IFERROR(IF(Table2[[#This Row],[Start Day]]="","",Table2[[#This Row],[Start Day]]),"")</f>
        <v/>
      </c>
      <c r="I73" s="31" t="str">
        <f>IFERROR(IF(Table2[[#This Row],[End Day]]="","",Table2[[#This Row],[End Day]]),"")</f>
        <v/>
      </c>
      <c r="K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4" spans="1:11" x14ac:dyDescent="0.35">
      <c r="A74" t="str">
        <f>Table2[[#This Row],[ID_Emp]]&amp;Table2[[#This Row],[Start Day]]</f>
        <v/>
      </c>
      <c r="B74" t="str">
        <f>IF(Table2[[#This Row],[ID_Emp]]="","",ROW()-1)</f>
        <v/>
      </c>
      <c r="D74" t="str">
        <f>IFERROR(IF(C74="","",INDEX(Reports!#REF!,MATCH($C74,Reports!$B$8:$B$17,0))),"")</f>
        <v/>
      </c>
      <c r="E74" t="str">
        <f>IFERROR(IF(C74="","",INDEX(Reports!#REF!,MATCH($C74,Reports!$B$8:$B$17,0))),"")</f>
        <v/>
      </c>
      <c r="F74" s="32"/>
      <c r="G74" s="32"/>
      <c r="H74" s="31" t="str">
        <f>IFERROR(IF(Table2[[#This Row],[Start Day]]="","",Table2[[#This Row],[Start Day]]),"")</f>
        <v/>
      </c>
      <c r="I74" s="31" t="str">
        <f>IFERROR(IF(Table2[[#This Row],[End Day]]="","",Table2[[#This Row],[End Day]]),"")</f>
        <v/>
      </c>
      <c r="K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5" spans="1:11" x14ac:dyDescent="0.35">
      <c r="A75" t="str">
        <f>Table2[[#This Row],[ID_Emp]]&amp;Table2[[#This Row],[Start Day]]</f>
        <v/>
      </c>
      <c r="B75" t="str">
        <f>IF(Table2[[#This Row],[ID_Emp]]="","",ROW()-1)</f>
        <v/>
      </c>
      <c r="D75" t="str">
        <f>IFERROR(IF(C75="","",INDEX(Reports!#REF!,MATCH($C75,Reports!$B$8:$B$17,0))),"")</f>
        <v/>
      </c>
      <c r="E75" t="str">
        <f>IFERROR(IF(C75="","",INDEX(Reports!#REF!,MATCH($C75,Reports!$B$8:$B$17,0))),"")</f>
        <v/>
      </c>
      <c r="F75" s="32"/>
      <c r="G75" s="32"/>
      <c r="H75" s="31" t="str">
        <f>IFERROR(IF(Table2[[#This Row],[Start Day]]="","",Table2[[#This Row],[Start Day]]),"")</f>
        <v/>
      </c>
      <c r="I75" s="31" t="str">
        <f>IFERROR(IF(Table2[[#This Row],[End Day]]="","",Table2[[#This Row],[End Day]]),"")</f>
        <v/>
      </c>
      <c r="K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6" spans="1:11" x14ac:dyDescent="0.35">
      <c r="A76" t="str">
        <f>Table2[[#This Row],[ID_Emp]]&amp;Table2[[#This Row],[Start Day]]</f>
        <v/>
      </c>
      <c r="B76" t="str">
        <f>IF(Table2[[#This Row],[ID_Emp]]="","",ROW()-1)</f>
        <v/>
      </c>
      <c r="D76" t="str">
        <f>IFERROR(IF(C76="","",INDEX(Reports!#REF!,MATCH($C76,Reports!$B$8:$B$17,0))),"")</f>
        <v/>
      </c>
      <c r="E76" t="str">
        <f>IFERROR(IF(C76="","",INDEX(Reports!#REF!,MATCH($C76,Reports!$B$8:$B$17,0))),"")</f>
        <v/>
      </c>
      <c r="F76" s="32"/>
      <c r="G76" s="32"/>
      <c r="H76" s="31" t="str">
        <f>IFERROR(IF(Table2[[#This Row],[Start Day]]="","",Table2[[#This Row],[Start Day]]),"")</f>
        <v/>
      </c>
      <c r="I76" s="31" t="str">
        <f>IFERROR(IF(Table2[[#This Row],[End Day]]="","",Table2[[#This Row],[End Day]]),"")</f>
        <v/>
      </c>
      <c r="K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7" spans="1:11" x14ac:dyDescent="0.35">
      <c r="A77" t="str">
        <f>Table2[[#This Row],[ID_Emp]]&amp;Table2[[#This Row],[Start Day]]</f>
        <v/>
      </c>
      <c r="B77" t="str">
        <f>IF(Table2[[#This Row],[ID_Emp]]="","",ROW()-1)</f>
        <v/>
      </c>
      <c r="D77" t="str">
        <f>IFERROR(IF(C77="","",INDEX(Reports!#REF!,MATCH($C77,Reports!$B$8:$B$17,0))),"")</f>
        <v/>
      </c>
      <c r="E77" t="str">
        <f>IFERROR(IF(C77="","",INDEX(Reports!#REF!,MATCH($C77,Reports!$B$8:$B$17,0))),"")</f>
        <v/>
      </c>
      <c r="F77" s="32"/>
      <c r="G77" s="32"/>
      <c r="H77" s="31" t="str">
        <f>IFERROR(IF(Table2[[#This Row],[Start Day]]="","",Table2[[#This Row],[Start Day]]),"")</f>
        <v/>
      </c>
      <c r="I77" s="31" t="str">
        <f>IFERROR(IF(Table2[[#This Row],[End Day]]="","",Table2[[#This Row],[End Day]]),"")</f>
        <v/>
      </c>
      <c r="K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8" spans="1:11" x14ac:dyDescent="0.35">
      <c r="A78" t="str">
        <f>Table2[[#This Row],[ID_Emp]]&amp;Table2[[#This Row],[Start Day]]</f>
        <v/>
      </c>
      <c r="B78" t="str">
        <f>IF(Table2[[#This Row],[ID_Emp]]="","",ROW()-1)</f>
        <v/>
      </c>
      <c r="D78" t="str">
        <f>IFERROR(IF(C78="","",INDEX(Reports!#REF!,MATCH($C78,Reports!$B$8:$B$17,0))),"")</f>
        <v/>
      </c>
      <c r="E78" t="str">
        <f>IFERROR(IF(C78="","",INDEX(Reports!#REF!,MATCH($C78,Reports!$B$8:$B$17,0))),"")</f>
        <v/>
      </c>
      <c r="F78" s="32"/>
      <c r="G78" s="32"/>
      <c r="H78" s="31" t="str">
        <f>IFERROR(IF(Table2[[#This Row],[Start Day]]="","",Table2[[#This Row],[Start Day]]),"")</f>
        <v/>
      </c>
      <c r="I78" s="31" t="str">
        <f>IFERROR(IF(Table2[[#This Row],[End Day]]="","",Table2[[#This Row],[End Day]]),"")</f>
        <v/>
      </c>
      <c r="K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79" spans="1:11" x14ac:dyDescent="0.35">
      <c r="A79" t="str">
        <f>Table2[[#This Row],[ID_Emp]]&amp;Table2[[#This Row],[Start Day]]</f>
        <v/>
      </c>
      <c r="B79" t="str">
        <f>IF(Table2[[#This Row],[ID_Emp]]="","",ROW()-1)</f>
        <v/>
      </c>
      <c r="D79" t="str">
        <f>IFERROR(IF(C79="","",INDEX(Reports!#REF!,MATCH($C79,Reports!$B$8:$B$17,0))),"")</f>
        <v/>
      </c>
      <c r="E79" t="str">
        <f>IFERROR(IF(C79="","",INDEX(Reports!#REF!,MATCH($C79,Reports!$B$8:$B$17,0))),"")</f>
        <v/>
      </c>
      <c r="F79" s="32"/>
      <c r="G79" s="32"/>
      <c r="H79" s="31" t="str">
        <f>IFERROR(IF(Table2[[#This Row],[Start Day]]="","",Table2[[#This Row],[Start Day]]),"")</f>
        <v/>
      </c>
      <c r="I79" s="31" t="str">
        <f>IFERROR(IF(Table2[[#This Row],[End Day]]="","",Table2[[#This Row],[End Day]]),"")</f>
        <v/>
      </c>
      <c r="K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0" spans="1:11" x14ac:dyDescent="0.35">
      <c r="A80" t="str">
        <f>Table2[[#This Row],[ID_Emp]]&amp;Table2[[#This Row],[Start Day]]</f>
        <v/>
      </c>
      <c r="B80" t="str">
        <f>IF(Table2[[#This Row],[ID_Emp]]="","",ROW()-1)</f>
        <v/>
      </c>
      <c r="D80" t="str">
        <f>IFERROR(IF(C80="","",INDEX(Reports!#REF!,MATCH($C80,Reports!$B$8:$B$17,0))),"")</f>
        <v/>
      </c>
      <c r="E80" t="str">
        <f>IFERROR(IF(C80="","",INDEX(Reports!#REF!,MATCH($C80,Reports!$B$8:$B$17,0))),"")</f>
        <v/>
      </c>
      <c r="F80" s="32"/>
      <c r="G80" s="32"/>
      <c r="H80" s="31" t="str">
        <f>IFERROR(IF(Table2[[#This Row],[Start Day]]="","",Table2[[#This Row],[Start Day]]),"")</f>
        <v/>
      </c>
      <c r="I80" s="31" t="str">
        <f>IFERROR(IF(Table2[[#This Row],[End Day]]="","",Table2[[#This Row],[End Day]]),"")</f>
        <v/>
      </c>
      <c r="K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1" spans="1:11" x14ac:dyDescent="0.35">
      <c r="A81" t="str">
        <f>Table2[[#This Row],[ID_Emp]]&amp;Table2[[#This Row],[Start Day]]</f>
        <v/>
      </c>
      <c r="B81" t="str">
        <f>IF(Table2[[#This Row],[ID_Emp]]="","",ROW()-1)</f>
        <v/>
      </c>
      <c r="D81" t="str">
        <f>IFERROR(IF(C81="","",INDEX(Reports!#REF!,MATCH($C81,Reports!$B$8:$B$17,0))),"")</f>
        <v/>
      </c>
      <c r="E81" t="str">
        <f>IFERROR(IF(C81="","",INDEX(Reports!#REF!,MATCH($C81,Reports!$B$8:$B$17,0))),"")</f>
        <v/>
      </c>
      <c r="F81" s="32"/>
      <c r="G81" s="32"/>
      <c r="H81" s="31" t="str">
        <f>IFERROR(IF(Table2[[#This Row],[Start Day]]="","",Table2[[#This Row],[Start Day]]),"")</f>
        <v/>
      </c>
      <c r="I81" s="31" t="str">
        <f>IFERROR(IF(Table2[[#This Row],[End Day]]="","",Table2[[#This Row],[End Day]]),"")</f>
        <v/>
      </c>
      <c r="K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2" spans="1:11" x14ac:dyDescent="0.35">
      <c r="A82" t="str">
        <f>Table2[[#This Row],[ID_Emp]]&amp;Table2[[#This Row],[Start Day]]</f>
        <v/>
      </c>
      <c r="B82" t="str">
        <f>IF(Table2[[#This Row],[ID_Emp]]="","",ROW()-1)</f>
        <v/>
      </c>
      <c r="D82" t="str">
        <f>IFERROR(IF(C82="","",INDEX(Reports!#REF!,MATCH($C82,Reports!$B$8:$B$17,0))),"")</f>
        <v/>
      </c>
      <c r="E82" t="str">
        <f>IFERROR(IF(C82="","",INDEX(Reports!#REF!,MATCH($C82,Reports!$B$8:$B$17,0))),"")</f>
        <v/>
      </c>
      <c r="F82" s="32"/>
      <c r="G82" s="32"/>
      <c r="H82" s="31" t="str">
        <f>IFERROR(IF(Table2[[#This Row],[Start Day]]="","",Table2[[#This Row],[Start Day]]),"")</f>
        <v/>
      </c>
      <c r="I82" s="31" t="str">
        <f>IFERROR(IF(Table2[[#This Row],[End Day]]="","",Table2[[#This Row],[End Day]]),"")</f>
        <v/>
      </c>
      <c r="K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3" spans="1:11" x14ac:dyDescent="0.35">
      <c r="A83" t="str">
        <f>Table2[[#This Row],[ID_Emp]]&amp;Table2[[#This Row],[Start Day]]</f>
        <v/>
      </c>
      <c r="B83" t="str">
        <f>IF(Table2[[#This Row],[ID_Emp]]="","",ROW()-1)</f>
        <v/>
      </c>
      <c r="D83" t="str">
        <f>IFERROR(IF(C83="","",INDEX(Reports!#REF!,MATCH($C83,Reports!$B$8:$B$17,0))),"")</f>
        <v/>
      </c>
      <c r="E83" t="str">
        <f>IFERROR(IF(C83="","",INDEX(Reports!#REF!,MATCH($C83,Reports!$B$8:$B$17,0))),"")</f>
        <v/>
      </c>
      <c r="F83" s="32"/>
      <c r="G83" s="32"/>
      <c r="H83" s="31" t="str">
        <f>IFERROR(IF(Table2[[#This Row],[Start Day]]="","",Table2[[#This Row],[Start Day]]),"")</f>
        <v/>
      </c>
      <c r="I83" s="31" t="str">
        <f>IFERROR(IF(Table2[[#This Row],[End Day]]="","",Table2[[#This Row],[End Day]]),"")</f>
        <v/>
      </c>
      <c r="K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4" spans="1:11" x14ac:dyDescent="0.35">
      <c r="A84" t="str">
        <f>Table2[[#This Row],[ID_Emp]]&amp;Table2[[#This Row],[Start Day]]</f>
        <v/>
      </c>
      <c r="B84" t="str">
        <f>IF(Table2[[#This Row],[ID_Emp]]="","",ROW()-1)</f>
        <v/>
      </c>
      <c r="D84" t="str">
        <f>IFERROR(IF(C84="","",INDEX(Reports!#REF!,MATCH($C84,Reports!$B$8:$B$17,0))),"")</f>
        <v/>
      </c>
      <c r="E84" t="str">
        <f>IFERROR(IF(C84="","",INDEX(Reports!#REF!,MATCH($C84,Reports!$B$8:$B$17,0))),"")</f>
        <v/>
      </c>
      <c r="F84" s="32"/>
      <c r="G84" s="32"/>
      <c r="H84" s="31" t="str">
        <f>IFERROR(IF(Table2[[#This Row],[Start Day]]="","",Table2[[#This Row],[Start Day]]),"")</f>
        <v/>
      </c>
      <c r="I84" s="31" t="str">
        <f>IFERROR(IF(Table2[[#This Row],[End Day]]="","",Table2[[#This Row],[End Day]]),"")</f>
        <v/>
      </c>
      <c r="K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5" spans="1:11" x14ac:dyDescent="0.35">
      <c r="A85" t="str">
        <f>Table2[[#This Row],[ID_Emp]]&amp;Table2[[#This Row],[Start Day]]</f>
        <v/>
      </c>
      <c r="B85" t="str">
        <f>IF(Table2[[#This Row],[ID_Emp]]="","",ROW()-1)</f>
        <v/>
      </c>
      <c r="D85" t="str">
        <f>IFERROR(IF(C85="","",INDEX(Reports!#REF!,MATCH($C85,Reports!$B$8:$B$17,0))),"")</f>
        <v/>
      </c>
      <c r="E85" t="str">
        <f>IFERROR(IF(C85="","",INDEX(Reports!#REF!,MATCH($C85,Reports!$B$8:$B$17,0))),"")</f>
        <v/>
      </c>
      <c r="F85" s="32"/>
      <c r="G85" s="32"/>
      <c r="H85" s="31" t="str">
        <f>IFERROR(IF(Table2[[#This Row],[Start Day]]="","",Table2[[#This Row],[Start Day]]),"")</f>
        <v/>
      </c>
      <c r="I85" s="31" t="str">
        <f>IFERROR(IF(Table2[[#This Row],[End Day]]="","",Table2[[#This Row],[End Day]]),"")</f>
        <v/>
      </c>
      <c r="K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6" spans="1:11" x14ac:dyDescent="0.35">
      <c r="A86" t="str">
        <f>Table2[[#This Row],[ID_Emp]]&amp;Table2[[#This Row],[Start Day]]</f>
        <v/>
      </c>
      <c r="B86" t="str">
        <f>IF(Table2[[#This Row],[ID_Emp]]="","",ROW()-1)</f>
        <v/>
      </c>
      <c r="D86" t="str">
        <f>IFERROR(IF(C86="","",INDEX(Reports!#REF!,MATCH($C86,Reports!$B$8:$B$17,0))),"")</f>
        <v/>
      </c>
      <c r="E86" t="str">
        <f>IFERROR(IF(C86="","",INDEX(Reports!#REF!,MATCH($C86,Reports!$B$8:$B$17,0))),"")</f>
        <v/>
      </c>
      <c r="F86" s="32"/>
      <c r="G86" s="32"/>
      <c r="H86" s="31" t="str">
        <f>IFERROR(IF(Table2[[#This Row],[Start Day]]="","",Table2[[#This Row],[Start Day]]),"")</f>
        <v/>
      </c>
      <c r="I86" s="31" t="str">
        <f>IFERROR(IF(Table2[[#This Row],[End Day]]="","",Table2[[#This Row],[End Day]]),"")</f>
        <v/>
      </c>
      <c r="K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7" spans="1:11" x14ac:dyDescent="0.35">
      <c r="A87" t="str">
        <f>Table2[[#This Row],[ID_Emp]]&amp;Table2[[#This Row],[Start Day]]</f>
        <v/>
      </c>
      <c r="B87" t="str">
        <f>IF(Table2[[#This Row],[ID_Emp]]="","",ROW()-1)</f>
        <v/>
      </c>
      <c r="D87" t="str">
        <f>IFERROR(IF(C87="","",INDEX(Reports!#REF!,MATCH($C87,Reports!$B$8:$B$17,0))),"")</f>
        <v/>
      </c>
      <c r="E87" t="str">
        <f>IFERROR(IF(C87="","",INDEX(Reports!#REF!,MATCH($C87,Reports!$B$8:$B$17,0))),"")</f>
        <v/>
      </c>
      <c r="F87" s="32"/>
      <c r="G87" s="32"/>
      <c r="H87" s="31" t="str">
        <f>IFERROR(IF(Table2[[#This Row],[Start Day]]="","",Table2[[#This Row],[Start Day]]),"")</f>
        <v/>
      </c>
      <c r="I87" s="31" t="str">
        <f>IFERROR(IF(Table2[[#This Row],[End Day]]="","",Table2[[#This Row],[End Day]]),"")</f>
        <v/>
      </c>
      <c r="K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8" spans="1:11" x14ac:dyDescent="0.35">
      <c r="A88" t="str">
        <f>Table2[[#This Row],[ID_Emp]]&amp;Table2[[#This Row],[Start Day]]</f>
        <v/>
      </c>
      <c r="B88" t="str">
        <f>IF(Table2[[#This Row],[ID_Emp]]="","",ROW()-1)</f>
        <v/>
      </c>
      <c r="D88" t="str">
        <f>IFERROR(IF(C88="","",INDEX(Reports!#REF!,MATCH($C88,Reports!$B$8:$B$17,0))),"")</f>
        <v/>
      </c>
      <c r="E88" t="str">
        <f>IFERROR(IF(C88="","",INDEX(Reports!#REF!,MATCH($C88,Reports!$B$8:$B$17,0))),"")</f>
        <v/>
      </c>
      <c r="F88" s="32"/>
      <c r="G88" s="32"/>
      <c r="H88" s="31" t="str">
        <f>IFERROR(IF(Table2[[#This Row],[Start Day]]="","",Table2[[#This Row],[Start Day]]),"")</f>
        <v/>
      </c>
      <c r="I88" s="31" t="str">
        <f>IFERROR(IF(Table2[[#This Row],[End Day]]="","",Table2[[#This Row],[End Day]]),"")</f>
        <v/>
      </c>
      <c r="K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89" spans="1:11" x14ac:dyDescent="0.35">
      <c r="A89" t="str">
        <f>Table2[[#This Row],[ID_Emp]]&amp;Table2[[#This Row],[Start Day]]</f>
        <v/>
      </c>
      <c r="B89" t="str">
        <f>IF(Table2[[#This Row],[ID_Emp]]="","",ROW()-1)</f>
        <v/>
      </c>
      <c r="D89" t="str">
        <f>IFERROR(IF(C89="","",INDEX(Reports!#REF!,MATCH($C89,Reports!$B$8:$B$17,0))),"")</f>
        <v/>
      </c>
      <c r="E89" t="str">
        <f>IFERROR(IF(C89="","",INDEX(Reports!#REF!,MATCH($C89,Reports!$B$8:$B$17,0))),"")</f>
        <v/>
      </c>
      <c r="F89" s="32"/>
      <c r="G89" s="32"/>
      <c r="H89" s="31" t="str">
        <f>IFERROR(IF(Table2[[#This Row],[Start Day]]="","",Table2[[#This Row],[Start Day]]),"")</f>
        <v/>
      </c>
      <c r="I89" s="31" t="str">
        <f>IFERROR(IF(Table2[[#This Row],[End Day]]="","",Table2[[#This Row],[End Day]]),"")</f>
        <v/>
      </c>
      <c r="K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0" spans="1:11" x14ac:dyDescent="0.35">
      <c r="A90" t="str">
        <f>Table2[[#This Row],[ID_Emp]]&amp;Table2[[#This Row],[Start Day]]</f>
        <v/>
      </c>
      <c r="B90" t="str">
        <f>IF(Table2[[#This Row],[ID_Emp]]="","",ROW()-1)</f>
        <v/>
      </c>
      <c r="D90" t="str">
        <f>IFERROR(IF(C90="","",INDEX(Reports!#REF!,MATCH($C90,Reports!$B$8:$B$17,0))),"")</f>
        <v/>
      </c>
      <c r="E90" t="str">
        <f>IFERROR(IF(C90="","",INDEX(Reports!#REF!,MATCH($C90,Reports!$B$8:$B$17,0))),"")</f>
        <v/>
      </c>
      <c r="F90" s="32"/>
      <c r="G90" s="32"/>
      <c r="H90" s="31" t="str">
        <f>IFERROR(IF(Table2[[#This Row],[Start Day]]="","",Table2[[#This Row],[Start Day]]),"")</f>
        <v/>
      </c>
      <c r="I90" s="31" t="str">
        <f>IFERROR(IF(Table2[[#This Row],[End Day]]="","",Table2[[#This Row],[End Day]]),"")</f>
        <v/>
      </c>
      <c r="K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1" spans="1:11" x14ac:dyDescent="0.35">
      <c r="A91" t="str">
        <f>Table2[[#This Row],[ID_Emp]]&amp;Table2[[#This Row],[Start Day]]</f>
        <v/>
      </c>
      <c r="B91" t="str">
        <f>IF(Table2[[#This Row],[ID_Emp]]="","",ROW()-1)</f>
        <v/>
      </c>
      <c r="D91" t="str">
        <f>IFERROR(IF(C91="","",INDEX(Reports!#REF!,MATCH($C91,Reports!$B$8:$B$17,0))),"")</f>
        <v/>
      </c>
      <c r="E91" t="str">
        <f>IFERROR(IF(C91="","",INDEX(Reports!#REF!,MATCH($C91,Reports!$B$8:$B$17,0))),"")</f>
        <v/>
      </c>
      <c r="F91" s="32"/>
      <c r="G91" s="32"/>
      <c r="H91" s="31" t="str">
        <f>IFERROR(IF(Table2[[#This Row],[Start Day]]="","",Table2[[#This Row],[Start Day]]),"")</f>
        <v/>
      </c>
      <c r="I91" s="31" t="str">
        <f>IFERROR(IF(Table2[[#This Row],[End Day]]="","",Table2[[#This Row],[End Day]]),"")</f>
        <v/>
      </c>
      <c r="K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2" spans="1:11" x14ac:dyDescent="0.35">
      <c r="A92" t="str">
        <f>Table2[[#This Row],[ID_Emp]]&amp;Table2[[#This Row],[Start Day]]</f>
        <v/>
      </c>
      <c r="B92" t="str">
        <f>IF(Table2[[#This Row],[ID_Emp]]="","",ROW()-1)</f>
        <v/>
      </c>
      <c r="D92" t="str">
        <f>IFERROR(IF(C92="","",INDEX(Reports!#REF!,MATCH($C92,Reports!$B$8:$B$17,0))),"")</f>
        <v/>
      </c>
      <c r="E92" t="str">
        <f>IFERROR(IF(C92="","",INDEX(Reports!#REF!,MATCH($C92,Reports!$B$8:$B$17,0))),"")</f>
        <v/>
      </c>
      <c r="F92" s="32"/>
      <c r="G92" s="32"/>
      <c r="H92" s="31" t="str">
        <f>IFERROR(IF(Table2[[#This Row],[Start Day]]="","",Table2[[#This Row],[Start Day]]),"")</f>
        <v/>
      </c>
      <c r="I92" s="31" t="str">
        <f>IFERROR(IF(Table2[[#This Row],[End Day]]="","",Table2[[#This Row],[End Day]]),"")</f>
        <v/>
      </c>
      <c r="K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3" spans="1:11" x14ac:dyDescent="0.35">
      <c r="A93" t="str">
        <f>Table2[[#This Row],[ID_Emp]]&amp;Table2[[#This Row],[Start Day]]</f>
        <v/>
      </c>
      <c r="B93" t="str">
        <f>IF(Table2[[#This Row],[ID_Emp]]="","",ROW()-1)</f>
        <v/>
      </c>
      <c r="D93" t="str">
        <f>IFERROR(IF(C93="","",INDEX(Reports!#REF!,MATCH($C93,Reports!$B$8:$B$17,0))),"")</f>
        <v/>
      </c>
      <c r="E93" t="str">
        <f>IFERROR(IF(C93="","",INDEX(Reports!#REF!,MATCH($C93,Reports!$B$8:$B$17,0))),"")</f>
        <v/>
      </c>
      <c r="F93" s="32"/>
      <c r="G93" s="32"/>
      <c r="H93" s="31" t="str">
        <f>IFERROR(IF(Table2[[#This Row],[Start Day]]="","",Table2[[#This Row],[Start Day]]),"")</f>
        <v/>
      </c>
      <c r="I93" s="31" t="str">
        <f>IFERROR(IF(Table2[[#This Row],[End Day]]="","",Table2[[#This Row],[End Day]]),"")</f>
        <v/>
      </c>
      <c r="K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4" spans="1:11" x14ac:dyDescent="0.35">
      <c r="A94" t="str">
        <f>Table2[[#This Row],[ID_Emp]]&amp;Table2[[#This Row],[Start Day]]</f>
        <v/>
      </c>
      <c r="B94" t="str">
        <f>IF(Table2[[#This Row],[ID_Emp]]="","",ROW()-1)</f>
        <v/>
      </c>
      <c r="D94" t="str">
        <f>IFERROR(IF(C94="","",INDEX(Reports!#REF!,MATCH($C94,Reports!$B$8:$B$17,0))),"")</f>
        <v/>
      </c>
      <c r="E94" t="str">
        <f>IFERROR(IF(C94="","",INDEX(Reports!#REF!,MATCH($C94,Reports!$B$8:$B$17,0))),"")</f>
        <v/>
      </c>
      <c r="F94" s="32"/>
      <c r="G94" s="32"/>
      <c r="H94" s="31" t="str">
        <f>IFERROR(IF(Table2[[#This Row],[Start Day]]="","",Table2[[#This Row],[Start Day]]),"")</f>
        <v/>
      </c>
      <c r="I94" s="31" t="str">
        <f>IFERROR(IF(Table2[[#This Row],[End Day]]="","",Table2[[#This Row],[End Day]]),"")</f>
        <v/>
      </c>
      <c r="K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5" spans="1:11" x14ac:dyDescent="0.35">
      <c r="A95" t="str">
        <f>Table2[[#This Row],[ID_Emp]]&amp;Table2[[#This Row],[Start Day]]</f>
        <v/>
      </c>
      <c r="B95" t="str">
        <f>IF(Table2[[#This Row],[ID_Emp]]="","",ROW()-1)</f>
        <v/>
      </c>
      <c r="D95" t="str">
        <f>IFERROR(IF(C95="","",INDEX(Reports!#REF!,MATCH($C95,Reports!$B$8:$B$17,0))),"")</f>
        <v/>
      </c>
      <c r="E95" t="str">
        <f>IFERROR(IF(C95="","",INDEX(Reports!#REF!,MATCH($C95,Reports!$B$8:$B$17,0))),"")</f>
        <v/>
      </c>
      <c r="F95" s="32"/>
      <c r="G95" s="32"/>
      <c r="H95" s="31" t="str">
        <f>IFERROR(IF(Table2[[#This Row],[Start Day]]="","",Table2[[#This Row],[Start Day]]),"")</f>
        <v/>
      </c>
      <c r="I95" s="31" t="str">
        <f>IFERROR(IF(Table2[[#This Row],[End Day]]="","",Table2[[#This Row],[End Day]]),"")</f>
        <v/>
      </c>
      <c r="K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6" spans="1:11" x14ac:dyDescent="0.35">
      <c r="A96" t="str">
        <f>Table2[[#This Row],[ID_Emp]]&amp;Table2[[#This Row],[Start Day]]</f>
        <v/>
      </c>
      <c r="B96" t="str">
        <f>IF(Table2[[#This Row],[ID_Emp]]="","",ROW()-1)</f>
        <v/>
      </c>
      <c r="D96" t="str">
        <f>IFERROR(IF(C96="","",INDEX(Reports!#REF!,MATCH($C96,Reports!$B$8:$B$17,0))),"")</f>
        <v/>
      </c>
      <c r="E96" t="str">
        <f>IFERROR(IF(C96="","",INDEX(Reports!#REF!,MATCH($C96,Reports!$B$8:$B$17,0))),"")</f>
        <v/>
      </c>
      <c r="F96" s="32"/>
      <c r="G96" s="32"/>
      <c r="H96" s="31" t="str">
        <f>IFERROR(IF(Table2[[#This Row],[Start Day]]="","",Table2[[#This Row],[Start Day]]),"")</f>
        <v/>
      </c>
      <c r="I96" s="31" t="str">
        <f>IFERROR(IF(Table2[[#This Row],[End Day]]="","",Table2[[#This Row],[End Day]]),"")</f>
        <v/>
      </c>
      <c r="K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7" spans="1:11" x14ac:dyDescent="0.35">
      <c r="A97" t="str">
        <f>Table2[[#This Row],[ID_Emp]]&amp;Table2[[#This Row],[Start Day]]</f>
        <v/>
      </c>
      <c r="B97" t="str">
        <f>IF(Table2[[#This Row],[ID_Emp]]="","",ROW()-1)</f>
        <v/>
      </c>
      <c r="D97" t="str">
        <f>IFERROR(IF(C97="","",INDEX(Reports!#REF!,MATCH($C97,Reports!$B$8:$B$17,0))),"")</f>
        <v/>
      </c>
      <c r="E97" t="str">
        <f>IFERROR(IF(C97="","",INDEX(Reports!#REF!,MATCH($C97,Reports!$B$8:$B$17,0))),"")</f>
        <v/>
      </c>
      <c r="F97" s="32"/>
      <c r="G97" s="32"/>
      <c r="H97" s="31" t="str">
        <f>IFERROR(IF(Table2[[#This Row],[Start Day]]="","",Table2[[#This Row],[Start Day]]),"")</f>
        <v/>
      </c>
      <c r="I97" s="31" t="str">
        <f>IFERROR(IF(Table2[[#This Row],[End Day]]="","",Table2[[#This Row],[End Day]]),"")</f>
        <v/>
      </c>
      <c r="K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8" spans="1:11" x14ac:dyDescent="0.35">
      <c r="A98" t="str">
        <f>Table2[[#This Row],[ID_Emp]]&amp;Table2[[#This Row],[Start Day]]</f>
        <v/>
      </c>
      <c r="B98" t="str">
        <f>IF(Table2[[#This Row],[ID_Emp]]="","",ROW()-1)</f>
        <v/>
      </c>
      <c r="D98" t="str">
        <f>IFERROR(IF(C98="","",INDEX(Reports!#REF!,MATCH($C98,Reports!$B$8:$B$17,0))),"")</f>
        <v/>
      </c>
      <c r="E98" t="str">
        <f>IFERROR(IF(C98="","",INDEX(Reports!#REF!,MATCH($C98,Reports!$B$8:$B$17,0))),"")</f>
        <v/>
      </c>
      <c r="F98" s="32"/>
      <c r="G98" s="32"/>
      <c r="H98" s="31" t="str">
        <f>IFERROR(IF(Table2[[#This Row],[Start Day]]="","",Table2[[#This Row],[Start Day]]),"")</f>
        <v/>
      </c>
      <c r="I98" s="31" t="str">
        <f>IFERROR(IF(Table2[[#This Row],[End Day]]="","",Table2[[#This Row],[End Day]]),"")</f>
        <v/>
      </c>
      <c r="K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99" spans="1:11" x14ac:dyDescent="0.35">
      <c r="A99" t="str">
        <f>Table2[[#This Row],[ID_Emp]]&amp;Table2[[#This Row],[Start Day]]</f>
        <v/>
      </c>
      <c r="B99" t="str">
        <f>IF(Table2[[#This Row],[ID_Emp]]="","",ROW()-1)</f>
        <v/>
      </c>
      <c r="D99" t="str">
        <f>IFERROR(IF(C99="","",INDEX(Reports!#REF!,MATCH($C99,Reports!$B$8:$B$17,0))),"")</f>
        <v/>
      </c>
      <c r="E99" t="str">
        <f>IFERROR(IF(C99="","",INDEX(Reports!#REF!,MATCH($C99,Reports!$B$8:$B$17,0))),"")</f>
        <v/>
      </c>
      <c r="F99" s="32"/>
      <c r="G99" s="32"/>
      <c r="H99" s="31" t="str">
        <f>IFERROR(IF(Table2[[#This Row],[Start Day]]="","",Table2[[#This Row],[Start Day]]),"")</f>
        <v/>
      </c>
      <c r="I99" s="31" t="str">
        <f>IFERROR(IF(Table2[[#This Row],[End Day]]="","",Table2[[#This Row],[End Day]]),"")</f>
        <v/>
      </c>
      <c r="K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0" spans="1:11" x14ac:dyDescent="0.35">
      <c r="A100" t="str">
        <f>Table2[[#This Row],[ID_Emp]]&amp;Table2[[#This Row],[Start Day]]</f>
        <v/>
      </c>
      <c r="B100" t="str">
        <f>IF(Table2[[#This Row],[ID_Emp]]="","",ROW()-1)</f>
        <v/>
      </c>
      <c r="D100" t="str">
        <f>IFERROR(IF(C100="","",INDEX(Reports!#REF!,MATCH($C100,Reports!$B$8:$B$17,0))),"")</f>
        <v/>
      </c>
      <c r="E100" t="str">
        <f>IFERROR(IF(C100="","",INDEX(Reports!#REF!,MATCH($C100,Reports!$B$8:$B$17,0))),"")</f>
        <v/>
      </c>
      <c r="F100" s="32"/>
      <c r="G100" s="32"/>
      <c r="H100" s="31" t="str">
        <f>IFERROR(IF(Table2[[#This Row],[Start Day]]="","",Table2[[#This Row],[Start Day]]),"")</f>
        <v/>
      </c>
      <c r="I100" s="31" t="str">
        <f>IFERROR(IF(Table2[[#This Row],[End Day]]="","",Table2[[#This Row],[End Day]]),"")</f>
        <v/>
      </c>
      <c r="K1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1" spans="1:11" x14ac:dyDescent="0.35">
      <c r="A101" t="str">
        <f>Table2[[#This Row],[ID_Emp]]&amp;Table2[[#This Row],[Start Day]]</f>
        <v/>
      </c>
      <c r="B101" t="str">
        <f>IF(Table2[[#This Row],[ID_Emp]]="","",ROW()-1)</f>
        <v/>
      </c>
      <c r="D101" t="str">
        <f>IFERROR(IF(C101="","",INDEX(Reports!#REF!,MATCH($C101,Reports!$B$8:$B$17,0))),"")</f>
        <v/>
      </c>
      <c r="E101" t="str">
        <f>IFERROR(IF(C101="","",INDEX(Reports!#REF!,MATCH($C101,Reports!$B$8:$B$17,0))),"")</f>
        <v/>
      </c>
      <c r="F101" s="32"/>
      <c r="G101" s="32"/>
      <c r="H101" s="31" t="str">
        <f>IFERROR(IF(Table2[[#This Row],[Start Day]]="","",Table2[[#This Row],[Start Day]]),"")</f>
        <v/>
      </c>
      <c r="I101" s="31" t="str">
        <f>IFERROR(IF(Table2[[#This Row],[End Day]]="","",Table2[[#This Row],[End Day]]),"")</f>
        <v/>
      </c>
      <c r="K1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2" spans="1:11" x14ac:dyDescent="0.35">
      <c r="A102" t="str">
        <f>Table2[[#This Row],[ID_Emp]]&amp;Table2[[#This Row],[Start Day]]</f>
        <v/>
      </c>
      <c r="B102" t="str">
        <f>IF(Table2[[#This Row],[ID_Emp]]="","",ROW()-1)</f>
        <v/>
      </c>
      <c r="D102" t="str">
        <f>IFERROR(IF(C102="","",INDEX(Reports!#REF!,MATCH($C102,Reports!$B$8:$B$17,0))),"")</f>
        <v/>
      </c>
      <c r="E102" t="str">
        <f>IFERROR(IF(C102="","",INDEX(Reports!#REF!,MATCH($C102,Reports!$B$8:$B$17,0))),"")</f>
        <v/>
      </c>
      <c r="F102" s="32"/>
      <c r="G102" s="32"/>
      <c r="H102" s="31" t="str">
        <f>IFERROR(IF(Table2[[#This Row],[Start Day]]="","",Table2[[#This Row],[Start Day]]),"")</f>
        <v/>
      </c>
      <c r="I102" s="31" t="str">
        <f>IFERROR(IF(Table2[[#This Row],[End Day]]="","",Table2[[#This Row],[End Day]]),"")</f>
        <v/>
      </c>
      <c r="K1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3" spans="1:11" x14ac:dyDescent="0.35">
      <c r="A103" t="str">
        <f>Table2[[#This Row],[ID_Emp]]&amp;Table2[[#This Row],[Start Day]]</f>
        <v/>
      </c>
      <c r="B103" t="str">
        <f>IF(Table2[[#This Row],[ID_Emp]]="","",ROW()-1)</f>
        <v/>
      </c>
      <c r="D103" t="str">
        <f>IFERROR(IF(C103="","",INDEX(Reports!#REF!,MATCH($C103,Reports!$B$8:$B$17,0))),"")</f>
        <v/>
      </c>
      <c r="E103" t="str">
        <f>IFERROR(IF(C103="","",INDEX(Reports!#REF!,MATCH($C103,Reports!$B$8:$B$17,0))),"")</f>
        <v/>
      </c>
      <c r="F103" s="32"/>
      <c r="G103" s="32"/>
      <c r="H103" s="31" t="str">
        <f>IFERROR(IF(Table2[[#This Row],[Start Day]]="","",Table2[[#This Row],[Start Day]]),"")</f>
        <v/>
      </c>
      <c r="I103" s="31" t="str">
        <f>IFERROR(IF(Table2[[#This Row],[End Day]]="","",Table2[[#This Row],[End Day]]),"")</f>
        <v/>
      </c>
      <c r="K1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4" spans="1:11" x14ac:dyDescent="0.35">
      <c r="A104" t="str">
        <f>Table2[[#This Row],[ID_Emp]]&amp;Table2[[#This Row],[Start Day]]</f>
        <v/>
      </c>
      <c r="B104" t="str">
        <f>IF(Table2[[#This Row],[ID_Emp]]="","",ROW()-1)</f>
        <v/>
      </c>
      <c r="D104" t="str">
        <f>IFERROR(IF(C104="","",INDEX(Reports!#REF!,MATCH($C104,Reports!$B$8:$B$17,0))),"")</f>
        <v/>
      </c>
      <c r="E104" t="str">
        <f>IFERROR(IF(C104="","",INDEX(Reports!#REF!,MATCH($C104,Reports!$B$8:$B$17,0))),"")</f>
        <v/>
      </c>
      <c r="F104" s="32"/>
      <c r="G104" s="32"/>
      <c r="H104" s="31" t="str">
        <f>IFERROR(IF(Table2[[#This Row],[Start Day]]="","",Table2[[#This Row],[Start Day]]),"")</f>
        <v/>
      </c>
      <c r="I104" s="31" t="str">
        <f>IFERROR(IF(Table2[[#This Row],[End Day]]="","",Table2[[#This Row],[End Day]]),"")</f>
        <v/>
      </c>
      <c r="K1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5" spans="1:11" x14ac:dyDescent="0.35">
      <c r="A105" t="str">
        <f>Table2[[#This Row],[ID_Emp]]&amp;Table2[[#This Row],[Start Day]]</f>
        <v/>
      </c>
      <c r="B105" t="str">
        <f>IF(Table2[[#This Row],[ID_Emp]]="","",ROW()-1)</f>
        <v/>
      </c>
      <c r="D105" t="str">
        <f>IFERROR(IF(C105="","",INDEX(Reports!#REF!,MATCH($C105,Reports!$B$8:$B$17,0))),"")</f>
        <v/>
      </c>
      <c r="E105" t="str">
        <f>IFERROR(IF(C105="","",INDEX(Reports!#REF!,MATCH($C105,Reports!$B$8:$B$17,0))),"")</f>
        <v/>
      </c>
      <c r="F105" s="32"/>
      <c r="G105" s="32"/>
      <c r="H105" s="31" t="str">
        <f>IFERROR(IF(Table2[[#This Row],[Start Day]]="","",Table2[[#This Row],[Start Day]]),"")</f>
        <v/>
      </c>
      <c r="I105" s="31" t="str">
        <f>IFERROR(IF(Table2[[#This Row],[End Day]]="","",Table2[[#This Row],[End Day]]),"")</f>
        <v/>
      </c>
      <c r="K1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6" spans="1:11" x14ac:dyDescent="0.35">
      <c r="A106" t="str">
        <f>Table2[[#This Row],[ID_Emp]]&amp;Table2[[#This Row],[Start Day]]</f>
        <v/>
      </c>
      <c r="B106" t="str">
        <f>IF(Table2[[#This Row],[ID_Emp]]="","",ROW()-1)</f>
        <v/>
      </c>
      <c r="D106" t="str">
        <f>IFERROR(IF(C106="","",INDEX(Reports!#REF!,MATCH($C106,Reports!$B$8:$B$17,0))),"")</f>
        <v/>
      </c>
      <c r="E106" t="str">
        <f>IFERROR(IF(C106="","",INDEX(Reports!#REF!,MATCH($C106,Reports!$B$8:$B$17,0))),"")</f>
        <v/>
      </c>
      <c r="F106" s="32"/>
      <c r="G106" s="32"/>
      <c r="H106" s="31" t="str">
        <f>IFERROR(IF(Table2[[#This Row],[Start Day]]="","",Table2[[#This Row],[Start Day]]),"")</f>
        <v/>
      </c>
      <c r="I106" s="31" t="str">
        <f>IFERROR(IF(Table2[[#This Row],[End Day]]="","",Table2[[#This Row],[End Day]]),"")</f>
        <v/>
      </c>
      <c r="K1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7" spans="1:11" x14ac:dyDescent="0.35">
      <c r="A107" t="str">
        <f>Table2[[#This Row],[ID_Emp]]&amp;Table2[[#This Row],[Start Day]]</f>
        <v/>
      </c>
      <c r="B107" t="str">
        <f>IF(Table2[[#This Row],[ID_Emp]]="","",ROW()-1)</f>
        <v/>
      </c>
      <c r="D107" t="str">
        <f>IFERROR(IF(C107="","",INDEX(Reports!#REF!,MATCH($C107,Reports!$B$8:$B$17,0))),"")</f>
        <v/>
      </c>
      <c r="E107" t="str">
        <f>IFERROR(IF(C107="","",INDEX(Reports!#REF!,MATCH($C107,Reports!$B$8:$B$17,0))),"")</f>
        <v/>
      </c>
      <c r="F107" s="32"/>
      <c r="G107" s="32"/>
      <c r="H107" s="31" t="str">
        <f>IFERROR(IF(Table2[[#This Row],[Start Day]]="","",Table2[[#This Row],[Start Day]]),"")</f>
        <v/>
      </c>
      <c r="I107" s="31" t="str">
        <f>IFERROR(IF(Table2[[#This Row],[End Day]]="","",Table2[[#This Row],[End Day]]),"")</f>
        <v/>
      </c>
      <c r="K1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8" spans="1:11" x14ac:dyDescent="0.35">
      <c r="A108" t="str">
        <f>Table2[[#This Row],[ID_Emp]]&amp;Table2[[#This Row],[Start Day]]</f>
        <v/>
      </c>
      <c r="B108" t="str">
        <f>IF(Table2[[#This Row],[ID_Emp]]="","",ROW()-1)</f>
        <v/>
      </c>
      <c r="D108" t="str">
        <f>IFERROR(IF(C108="","",INDEX(Reports!#REF!,MATCH($C108,Reports!$B$8:$B$17,0))),"")</f>
        <v/>
      </c>
      <c r="E108" t="str">
        <f>IFERROR(IF(C108="","",INDEX(Reports!#REF!,MATCH($C108,Reports!$B$8:$B$17,0))),"")</f>
        <v/>
      </c>
      <c r="F108" s="32"/>
      <c r="G108" s="32"/>
      <c r="H108" s="31" t="str">
        <f>IFERROR(IF(Table2[[#This Row],[Start Day]]="","",Table2[[#This Row],[Start Day]]),"")</f>
        <v/>
      </c>
      <c r="I108" s="31" t="str">
        <f>IFERROR(IF(Table2[[#This Row],[End Day]]="","",Table2[[#This Row],[End Day]]),"")</f>
        <v/>
      </c>
      <c r="K1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09" spans="1:11" x14ac:dyDescent="0.35">
      <c r="A109" t="str">
        <f>Table2[[#This Row],[ID_Emp]]&amp;Table2[[#This Row],[Start Day]]</f>
        <v/>
      </c>
      <c r="B109" t="str">
        <f>IF(Table2[[#This Row],[ID_Emp]]="","",ROW()-1)</f>
        <v/>
      </c>
      <c r="D109" t="str">
        <f>IFERROR(IF(C109="","",INDEX(Reports!#REF!,MATCH($C109,Reports!$B$8:$B$17,0))),"")</f>
        <v/>
      </c>
      <c r="E109" t="str">
        <f>IFERROR(IF(C109="","",INDEX(Reports!#REF!,MATCH($C109,Reports!$B$8:$B$17,0))),"")</f>
        <v/>
      </c>
      <c r="F109" s="32"/>
      <c r="G109" s="32"/>
      <c r="H109" s="31" t="str">
        <f>IFERROR(IF(Table2[[#This Row],[Start Day]]="","",Table2[[#This Row],[Start Day]]),"")</f>
        <v/>
      </c>
      <c r="I109" s="31" t="str">
        <f>IFERROR(IF(Table2[[#This Row],[End Day]]="","",Table2[[#This Row],[End Day]]),"")</f>
        <v/>
      </c>
      <c r="K1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0" spans="1:11" x14ac:dyDescent="0.35">
      <c r="A110" t="str">
        <f>Table2[[#This Row],[ID_Emp]]&amp;Table2[[#This Row],[Start Day]]</f>
        <v/>
      </c>
      <c r="B110" t="str">
        <f>IF(Table2[[#This Row],[ID_Emp]]="","",ROW()-1)</f>
        <v/>
      </c>
      <c r="D110" t="str">
        <f>IFERROR(IF(C110="","",INDEX(Reports!#REF!,MATCH($C110,Reports!$B$8:$B$17,0))),"")</f>
        <v/>
      </c>
      <c r="E110" t="str">
        <f>IFERROR(IF(C110="","",INDEX(Reports!#REF!,MATCH($C110,Reports!$B$8:$B$17,0))),"")</f>
        <v/>
      </c>
      <c r="F110" s="32"/>
      <c r="G110" s="32"/>
      <c r="H110" s="31" t="str">
        <f>IFERROR(IF(Table2[[#This Row],[Start Day]]="","",Table2[[#This Row],[Start Day]]),"")</f>
        <v/>
      </c>
      <c r="I110" s="31" t="str">
        <f>IFERROR(IF(Table2[[#This Row],[End Day]]="","",Table2[[#This Row],[End Day]]),"")</f>
        <v/>
      </c>
      <c r="K1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1" spans="1:11" x14ac:dyDescent="0.35">
      <c r="A111" t="str">
        <f>Table2[[#This Row],[ID_Emp]]&amp;Table2[[#This Row],[Start Day]]</f>
        <v/>
      </c>
      <c r="B111" t="str">
        <f>IF(Table2[[#This Row],[ID_Emp]]="","",ROW()-1)</f>
        <v/>
      </c>
      <c r="D111" t="str">
        <f>IFERROR(IF(C111="","",INDEX(Reports!#REF!,MATCH($C111,Reports!$B$8:$B$17,0))),"")</f>
        <v/>
      </c>
      <c r="E111" t="str">
        <f>IFERROR(IF(C111="","",INDEX(Reports!#REF!,MATCH($C111,Reports!$B$8:$B$17,0))),"")</f>
        <v/>
      </c>
      <c r="F111" s="32"/>
      <c r="G111" s="32"/>
      <c r="H111" s="31" t="str">
        <f>IFERROR(IF(Table2[[#This Row],[Start Day]]="","",Table2[[#This Row],[Start Day]]),"")</f>
        <v/>
      </c>
      <c r="I111" s="31" t="str">
        <f>IFERROR(IF(Table2[[#This Row],[End Day]]="","",Table2[[#This Row],[End Day]]),"")</f>
        <v/>
      </c>
      <c r="K1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2" spans="1:11" x14ac:dyDescent="0.35">
      <c r="A112" t="str">
        <f>Table2[[#This Row],[ID_Emp]]&amp;Table2[[#This Row],[Start Day]]</f>
        <v/>
      </c>
      <c r="B112" t="str">
        <f>IF(Table2[[#This Row],[ID_Emp]]="","",ROW()-1)</f>
        <v/>
      </c>
      <c r="D112" t="str">
        <f>IFERROR(IF(C112="","",INDEX(Reports!#REF!,MATCH($C112,Reports!$B$8:$B$17,0))),"")</f>
        <v/>
      </c>
      <c r="E112" t="str">
        <f>IFERROR(IF(C112="","",INDEX(Reports!#REF!,MATCH($C112,Reports!$B$8:$B$17,0))),"")</f>
        <v/>
      </c>
      <c r="F112" s="32"/>
      <c r="G112" s="32"/>
      <c r="H112" s="31" t="str">
        <f>IFERROR(IF(Table2[[#This Row],[Start Day]]="","",Table2[[#This Row],[Start Day]]),"")</f>
        <v/>
      </c>
      <c r="I112" s="31" t="str">
        <f>IFERROR(IF(Table2[[#This Row],[End Day]]="","",Table2[[#This Row],[End Day]]),"")</f>
        <v/>
      </c>
      <c r="K1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3" spans="1:11" x14ac:dyDescent="0.35">
      <c r="A113" t="str">
        <f>Table2[[#This Row],[ID_Emp]]&amp;Table2[[#This Row],[Start Day]]</f>
        <v/>
      </c>
      <c r="B113" t="str">
        <f>IF(Table2[[#This Row],[ID_Emp]]="","",ROW()-1)</f>
        <v/>
      </c>
      <c r="D113" t="str">
        <f>IFERROR(IF(C113="","",INDEX(Reports!#REF!,MATCH($C113,Reports!$B$8:$B$17,0))),"")</f>
        <v/>
      </c>
      <c r="E113" t="str">
        <f>IFERROR(IF(C113="","",INDEX(Reports!#REF!,MATCH($C113,Reports!$B$8:$B$17,0))),"")</f>
        <v/>
      </c>
      <c r="F113" s="32"/>
      <c r="G113" s="32"/>
      <c r="H113" s="31" t="str">
        <f>IFERROR(IF(Table2[[#This Row],[Start Day]]="","",Table2[[#This Row],[Start Day]]),"")</f>
        <v/>
      </c>
      <c r="I113" s="31" t="str">
        <f>IFERROR(IF(Table2[[#This Row],[End Day]]="","",Table2[[#This Row],[End Day]]),"")</f>
        <v/>
      </c>
      <c r="K1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4" spans="1:11" x14ac:dyDescent="0.35">
      <c r="A114" t="str">
        <f>Table2[[#This Row],[ID_Emp]]&amp;Table2[[#This Row],[Start Day]]</f>
        <v/>
      </c>
      <c r="B114" t="str">
        <f>IF(Table2[[#This Row],[ID_Emp]]="","",ROW()-1)</f>
        <v/>
      </c>
      <c r="D114" t="str">
        <f>IFERROR(IF(C114="","",INDEX(Reports!#REF!,MATCH($C114,Reports!$B$8:$B$17,0))),"")</f>
        <v/>
      </c>
      <c r="E114" t="str">
        <f>IFERROR(IF(C114="","",INDEX(Reports!#REF!,MATCH($C114,Reports!$B$8:$B$17,0))),"")</f>
        <v/>
      </c>
      <c r="F114" s="32"/>
      <c r="G114" s="32"/>
      <c r="H114" s="31" t="str">
        <f>IFERROR(IF(Table2[[#This Row],[Start Day]]="","",Table2[[#This Row],[Start Day]]),"")</f>
        <v/>
      </c>
      <c r="I114" s="31" t="str">
        <f>IFERROR(IF(Table2[[#This Row],[End Day]]="","",Table2[[#This Row],[End Day]]),"")</f>
        <v/>
      </c>
      <c r="K1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5" spans="1:11" x14ac:dyDescent="0.35">
      <c r="A115" t="str">
        <f>Table2[[#This Row],[ID_Emp]]&amp;Table2[[#This Row],[Start Day]]</f>
        <v/>
      </c>
      <c r="B115" t="str">
        <f>IF(Table2[[#This Row],[ID_Emp]]="","",ROW()-1)</f>
        <v/>
      </c>
      <c r="D115" t="str">
        <f>IFERROR(IF(C115="","",INDEX(Reports!#REF!,MATCH($C115,Reports!$B$8:$B$17,0))),"")</f>
        <v/>
      </c>
      <c r="E115" t="str">
        <f>IFERROR(IF(C115="","",INDEX(Reports!#REF!,MATCH($C115,Reports!$B$8:$B$17,0))),"")</f>
        <v/>
      </c>
      <c r="F115" s="32"/>
      <c r="G115" s="32"/>
      <c r="H115" s="31" t="str">
        <f>IFERROR(IF(Table2[[#This Row],[Start Day]]="","",Table2[[#This Row],[Start Day]]),"")</f>
        <v/>
      </c>
      <c r="I115" s="31" t="str">
        <f>IFERROR(IF(Table2[[#This Row],[End Day]]="","",Table2[[#This Row],[End Day]]),"")</f>
        <v/>
      </c>
      <c r="K1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6" spans="1:11" x14ac:dyDescent="0.35">
      <c r="A116" t="str">
        <f>Table2[[#This Row],[ID_Emp]]&amp;Table2[[#This Row],[Start Day]]</f>
        <v/>
      </c>
      <c r="B116" t="str">
        <f>IF(Table2[[#This Row],[ID_Emp]]="","",ROW()-1)</f>
        <v/>
      </c>
      <c r="D116" t="str">
        <f>IFERROR(IF(C116="","",INDEX(Reports!#REF!,MATCH($C116,Reports!$B$8:$B$17,0))),"")</f>
        <v/>
      </c>
      <c r="E116" t="str">
        <f>IFERROR(IF(C116="","",INDEX(Reports!#REF!,MATCH($C116,Reports!$B$8:$B$17,0))),"")</f>
        <v/>
      </c>
      <c r="F116" s="32"/>
      <c r="G116" s="32"/>
      <c r="H116" s="31" t="str">
        <f>IFERROR(IF(Table2[[#This Row],[Start Day]]="","",Table2[[#This Row],[Start Day]]),"")</f>
        <v/>
      </c>
      <c r="I116" s="31" t="str">
        <f>IFERROR(IF(Table2[[#This Row],[End Day]]="","",Table2[[#This Row],[End Day]]),"")</f>
        <v/>
      </c>
      <c r="K1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7" spans="1:11" x14ac:dyDescent="0.35">
      <c r="A117" t="str">
        <f>Table2[[#This Row],[ID_Emp]]&amp;Table2[[#This Row],[Start Day]]</f>
        <v/>
      </c>
      <c r="B117" t="str">
        <f>IF(Table2[[#This Row],[ID_Emp]]="","",ROW()-1)</f>
        <v/>
      </c>
      <c r="D117" t="str">
        <f>IFERROR(IF(C117="","",INDEX(Reports!#REF!,MATCH($C117,Reports!$B$8:$B$17,0))),"")</f>
        <v/>
      </c>
      <c r="E117" t="str">
        <f>IFERROR(IF(C117="","",INDEX(Reports!#REF!,MATCH($C117,Reports!$B$8:$B$17,0))),"")</f>
        <v/>
      </c>
      <c r="F117" s="32"/>
      <c r="G117" s="32"/>
      <c r="H117" s="31" t="str">
        <f>IFERROR(IF(Table2[[#This Row],[Start Day]]="","",Table2[[#This Row],[Start Day]]),"")</f>
        <v/>
      </c>
      <c r="I117" s="31" t="str">
        <f>IFERROR(IF(Table2[[#This Row],[End Day]]="","",Table2[[#This Row],[End Day]]),"")</f>
        <v/>
      </c>
      <c r="K1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8" spans="1:11" x14ac:dyDescent="0.35">
      <c r="A118" t="str">
        <f>Table2[[#This Row],[ID_Emp]]&amp;Table2[[#This Row],[Start Day]]</f>
        <v/>
      </c>
      <c r="B118" t="str">
        <f>IF(Table2[[#This Row],[ID_Emp]]="","",ROW()-1)</f>
        <v/>
      </c>
      <c r="D118" t="str">
        <f>IFERROR(IF(C118="","",INDEX(Reports!#REF!,MATCH($C118,Reports!$B$8:$B$17,0))),"")</f>
        <v/>
      </c>
      <c r="E118" t="str">
        <f>IFERROR(IF(C118="","",INDEX(Reports!#REF!,MATCH($C118,Reports!$B$8:$B$17,0))),"")</f>
        <v/>
      </c>
      <c r="F118" s="32"/>
      <c r="G118" s="32"/>
      <c r="H118" s="31" t="str">
        <f>IFERROR(IF(Table2[[#This Row],[Start Day]]="","",Table2[[#This Row],[Start Day]]),"")</f>
        <v/>
      </c>
      <c r="I118" s="31" t="str">
        <f>IFERROR(IF(Table2[[#This Row],[End Day]]="","",Table2[[#This Row],[End Day]]),"")</f>
        <v/>
      </c>
      <c r="K1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19" spans="1:11" x14ac:dyDescent="0.35">
      <c r="A119" t="str">
        <f>Table2[[#This Row],[ID_Emp]]&amp;Table2[[#This Row],[Start Day]]</f>
        <v/>
      </c>
      <c r="B119" t="str">
        <f>IF(Table2[[#This Row],[ID_Emp]]="","",ROW()-1)</f>
        <v/>
      </c>
      <c r="D119" t="str">
        <f>IFERROR(IF(C119="","",INDEX(Reports!#REF!,MATCH($C119,Reports!$B$8:$B$17,0))),"")</f>
        <v/>
      </c>
      <c r="E119" t="str">
        <f>IFERROR(IF(C119="","",INDEX(Reports!#REF!,MATCH($C119,Reports!$B$8:$B$17,0))),"")</f>
        <v/>
      </c>
      <c r="F119" s="32"/>
      <c r="G119" s="32"/>
      <c r="H119" s="31" t="str">
        <f>IFERROR(IF(Table2[[#This Row],[Start Day]]="","",Table2[[#This Row],[Start Day]]),"")</f>
        <v/>
      </c>
      <c r="I119" s="31" t="str">
        <f>IFERROR(IF(Table2[[#This Row],[End Day]]="","",Table2[[#This Row],[End Day]]),"")</f>
        <v/>
      </c>
      <c r="K1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0" spans="1:11" x14ac:dyDescent="0.35">
      <c r="A120" t="str">
        <f>Table2[[#This Row],[ID_Emp]]&amp;Table2[[#This Row],[Start Day]]</f>
        <v/>
      </c>
      <c r="B120" t="str">
        <f>IF(Table2[[#This Row],[ID_Emp]]="","",ROW()-1)</f>
        <v/>
      </c>
      <c r="D120" t="str">
        <f>IFERROR(IF(C120="","",INDEX(Reports!#REF!,MATCH($C120,Reports!$B$8:$B$17,0))),"")</f>
        <v/>
      </c>
      <c r="E120" t="str">
        <f>IFERROR(IF(C120="","",INDEX(Reports!#REF!,MATCH($C120,Reports!$B$8:$B$17,0))),"")</f>
        <v/>
      </c>
      <c r="F120" s="32"/>
      <c r="G120" s="32"/>
      <c r="H120" s="31" t="str">
        <f>IFERROR(IF(Table2[[#This Row],[Start Day]]="","",Table2[[#This Row],[Start Day]]),"")</f>
        <v/>
      </c>
      <c r="I120" s="31" t="str">
        <f>IFERROR(IF(Table2[[#This Row],[End Day]]="","",Table2[[#This Row],[End Day]]),"")</f>
        <v/>
      </c>
      <c r="K1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1" spans="1:11" x14ac:dyDescent="0.35">
      <c r="A121" t="str">
        <f>Table2[[#This Row],[ID_Emp]]&amp;Table2[[#This Row],[Start Day]]</f>
        <v/>
      </c>
      <c r="B121" t="str">
        <f>IF(Table2[[#This Row],[ID_Emp]]="","",ROW()-1)</f>
        <v/>
      </c>
      <c r="D121" t="str">
        <f>IFERROR(IF(C121="","",INDEX(Reports!#REF!,MATCH($C121,Reports!$B$8:$B$17,0))),"")</f>
        <v/>
      </c>
      <c r="E121" t="str">
        <f>IFERROR(IF(C121="","",INDEX(Reports!#REF!,MATCH($C121,Reports!$B$8:$B$17,0))),"")</f>
        <v/>
      </c>
      <c r="F121" s="32"/>
      <c r="G121" s="32"/>
      <c r="H121" s="31" t="str">
        <f>IFERROR(IF(Table2[[#This Row],[Start Day]]="","",Table2[[#This Row],[Start Day]]),"")</f>
        <v/>
      </c>
      <c r="I121" s="31" t="str">
        <f>IFERROR(IF(Table2[[#This Row],[End Day]]="","",Table2[[#This Row],[End Day]]),"")</f>
        <v/>
      </c>
      <c r="K1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2" spans="1:11" x14ac:dyDescent="0.35">
      <c r="A122" t="str">
        <f>Table2[[#This Row],[ID_Emp]]&amp;Table2[[#This Row],[Start Day]]</f>
        <v/>
      </c>
      <c r="B122" t="str">
        <f>IF(Table2[[#This Row],[ID_Emp]]="","",ROW()-1)</f>
        <v/>
      </c>
      <c r="D122" t="str">
        <f>IFERROR(IF(C122="","",INDEX(Reports!#REF!,MATCH($C122,Reports!$B$8:$B$17,0))),"")</f>
        <v/>
      </c>
      <c r="E122" t="str">
        <f>IFERROR(IF(C122="","",INDEX(Reports!#REF!,MATCH($C122,Reports!$B$8:$B$17,0))),"")</f>
        <v/>
      </c>
      <c r="F122" s="32"/>
      <c r="G122" s="32"/>
      <c r="H122" s="31" t="str">
        <f>IFERROR(IF(Table2[[#This Row],[Start Day]]="","",Table2[[#This Row],[Start Day]]),"")</f>
        <v/>
      </c>
      <c r="I122" s="31" t="str">
        <f>IFERROR(IF(Table2[[#This Row],[End Day]]="","",Table2[[#This Row],[End Day]]),"")</f>
        <v/>
      </c>
      <c r="K1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3" spans="1:11" x14ac:dyDescent="0.35">
      <c r="A123" t="str">
        <f>Table2[[#This Row],[ID_Emp]]&amp;Table2[[#This Row],[Start Day]]</f>
        <v/>
      </c>
      <c r="B123" t="str">
        <f>IF(Table2[[#This Row],[ID_Emp]]="","",ROW()-1)</f>
        <v/>
      </c>
      <c r="D123" t="str">
        <f>IFERROR(IF(C123="","",INDEX(Reports!#REF!,MATCH($C123,Reports!$B$8:$B$17,0))),"")</f>
        <v/>
      </c>
      <c r="E123" t="str">
        <f>IFERROR(IF(C123="","",INDEX(Reports!#REF!,MATCH($C123,Reports!$B$8:$B$17,0))),"")</f>
        <v/>
      </c>
      <c r="F123" s="32"/>
      <c r="G123" s="32"/>
      <c r="H123" s="31" t="str">
        <f>IFERROR(IF(Table2[[#This Row],[Start Day]]="","",Table2[[#This Row],[Start Day]]),"")</f>
        <v/>
      </c>
      <c r="I123" s="31" t="str">
        <f>IFERROR(IF(Table2[[#This Row],[End Day]]="","",Table2[[#This Row],[End Day]]),"")</f>
        <v/>
      </c>
      <c r="K1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4" spans="1:11" x14ac:dyDescent="0.35">
      <c r="A124" t="str">
        <f>Table2[[#This Row],[ID_Emp]]&amp;Table2[[#This Row],[Start Day]]</f>
        <v/>
      </c>
      <c r="B124" t="str">
        <f>IF(Table2[[#This Row],[ID_Emp]]="","",ROW()-1)</f>
        <v/>
      </c>
      <c r="D124" t="str">
        <f>IFERROR(IF(C124="","",INDEX(Reports!#REF!,MATCH($C124,Reports!$B$8:$B$17,0))),"")</f>
        <v/>
      </c>
      <c r="E124" t="str">
        <f>IFERROR(IF(C124="","",INDEX(Reports!#REF!,MATCH($C124,Reports!$B$8:$B$17,0))),"")</f>
        <v/>
      </c>
      <c r="F124" s="32"/>
      <c r="G124" s="32"/>
      <c r="H124" s="31" t="str">
        <f>IFERROR(IF(Table2[[#This Row],[Start Day]]="","",Table2[[#This Row],[Start Day]]),"")</f>
        <v/>
      </c>
      <c r="I124" s="31" t="str">
        <f>IFERROR(IF(Table2[[#This Row],[End Day]]="","",Table2[[#This Row],[End Day]]),"")</f>
        <v/>
      </c>
      <c r="K1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5" spans="1:11" x14ac:dyDescent="0.35">
      <c r="A125" t="str">
        <f>Table2[[#This Row],[ID_Emp]]&amp;Table2[[#This Row],[Start Day]]</f>
        <v/>
      </c>
      <c r="B125" t="str">
        <f>IF(Table2[[#This Row],[ID_Emp]]="","",ROW()-1)</f>
        <v/>
      </c>
      <c r="D125" t="str">
        <f>IFERROR(IF(C125="","",INDEX(Reports!#REF!,MATCH($C125,Reports!$B$8:$B$17,0))),"")</f>
        <v/>
      </c>
      <c r="E125" t="str">
        <f>IFERROR(IF(C125="","",INDEX(Reports!#REF!,MATCH($C125,Reports!$B$8:$B$17,0))),"")</f>
        <v/>
      </c>
      <c r="F125" s="32"/>
      <c r="G125" s="32"/>
      <c r="H125" s="31" t="str">
        <f>IFERROR(IF(Table2[[#This Row],[Start Day]]="","",Table2[[#This Row],[Start Day]]),"")</f>
        <v/>
      </c>
      <c r="I125" s="31" t="str">
        <f>IFERROR(IF(Table2[[#This Row],[End Day]]="","",Table2[[#This Row],[End Day]]),"")</f>
        <v/>
      </c>
      <c r="K1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6" spans="1:11" x14ac:dyDescent="0.35">
      <c r="A126" t="str">
        <f>Table2[[#This Row],[ID_Emp]]&amp;Table2[[#This Row],[Start Day]]</f>
        <v/>
      </c>
      <c r="B126" t="str">
        <f>IF(Table2[[#This Row],[ID_Emp]]="","",ROW()-1)</f>
        <v/>
      </c>
      <c r="D126" t="str">
        <f>IFERROR(IF(C126="","",INDEX(Reports!#REF!,MATCH($C126,Reports!$B$8:$B$17,0))),"")</f>
        <v/>
      </c>
      <c r="E126" t="str">
        <f>IFERROR(IF(C126="","",INDEX(Reports!#REF!,MATCH($C126,Reports!$B$8:$B$17,0))),"")</f>
        <v/>
      </c>
      <c r="F126" s="32"/>
      <c r="G126" s="32"/>
      <c r="H126" s="31" t="str">
        <f>IFERROR(IF(Table2[[#This Row],[Start Day]]="","",Table2[[#This Row],[Start Day]]),"")</f>
        <v/>
      </c>
      <c r="I126" s="31" t="str">
        <f>IFERROR(IF(Table2[[#This Row],[End Day]]="","",Table2[[#This Row],[End Day]]),"")</f>
        <v/>
      </c>
      <c r="K1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7" spans="1:11" x14ac:dyDescent="0.35">
      <c r="A127" t="str">
        <f>Table2[[#This Row],[ID_Emp]]&amp;Table2[[#This Row],[Start Day]]</f>
        <v/>
      </c>
      <c r="B127" t="str">
        <f>IF(Table2[[#This Row],[ID_Emp]]="","",ROW()-1)</f>
        <v/>
      </c>
      <c r="D127" t="str">
        <f>IFERROR(IF(C127="","",INDEX(Reports!#REF!,MATCH($C127,Reports!$B$8:$B$17,0))),"")</f>
        <v/>
      </c>
      <c r="E127" t="str">
        <f>IFERROR(IF(C127="","",INDEX(Reports!#REF!,MATCH($C127,Reports!$B$8:$B$17,0))),"")</f>
        <v/>
      </c>
      <c r="F127" s="32"/>
      <c r="G127" s="32"/>
      <c r="H127" s="31" t="str">
        <f>IFERROR(IF(Table2[[#This Row],[Start Day]]="","",Table2[[#This Row],[Start Day]]),"")</f>
        <v/>
      </c>
      <c r="I127" s="31" t="str">
        <f>IFERROR(IF(Table2[[#This Row],[End Day]]="","",Table2[[#This Row],[End Day]]),"")</f>
        <v/>
      </c>
      <c r="K1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8" spans="1:11" x14ac:dyDescent="0.35">
      <c r="A128" t="str">
        <f>Table2[[#This Row],[ID_Emp]]&amp;Table2[[#This Row],[Start Day]]</f>
        <v/>
      </c>
      <c r="B128" t="str">
        <f>IF(Table2[[#This Row],[ID_Emp]]="","",ROW()-1)</f>
        <v/>
      </c>
      <c r="D128" t="str">
        <f>IFERROR(IF(C128="","",INDEX(Reports!#REF!,MATCH($C128,Reports!$B$8:$B$17,0))),"")</f>
        <v/>
      </c>
      <c r="E128" t="str">
        <f>IFERROR(IF(C128="","",INDEX(Reports!#REF!,MATCH($C128,Reports!$B$8:$B$17,0))),"")</f>
        <v/>
      </c>
      <c r="F128" s="32"/>
      <c r="G128" s="32"/>
      <c r="H128" s="31" t="str">
        <f>IFERROR(IF(Table2[[#This Row],[Start Day]]="","",Table2[[#This Row],[Start Day]]),"")</f>
        <v/>
      </c>
      <c r="I128" s="31" t="str">
        <f>IFERROR(IF(Table2[[#This Row],[End Day]]="","",Table2[[#This Row],[End Day]]),"")</f>
        <v/>
      </c>
      <c r="K1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29" spans="1:11" x14ac:dyDescent="0.35">
      <c r="A129" t="str">
        <f>Table2[[#This Row],[ID_Emp]]&amp;Table2[[#This Row],[Start Day]]</f>
        <v/>
      </c>
      <c r="B129" t="str">
        <f>IF(Table2[[#This Row],[ID_Emp]]="","",ROW()-1)</f>
        <v/>
      </c>
      <c r="D129" t="str">
        <f>IFERROR(IF(C129="","",INDEX(Reports!#REF!,MATCH($C129,Reports!$B$8:$B$17,0))),"")</f>
        <v/>
      </c>
      <c r="E129" t="str">
        <f>IFERROR(IF(C129="","",INDEX(Reports!#REF!,MATCH($C129,Reports!$B$8:$B$17,0))),"")</f>
        <v/>
      </c>
      <c r="F129" s="32"/>
      <c r="G129" s="32"/>
      <c r="H129" s="31" t="str">
        <f>IFERROR(IF(Table2[[#This Row],[Start Day]]="","",Table2[[#This Row],[Start Day]]),"")</f>
        <v/>
      </c>
      <c r="I129" s="31" t="str">
        <f>IFERROR(IF(Table2[[#This Row],[End Day]]="","",Table2[[#This Row],[End Day]]),"")</f>
        <v/>
      </c>
      <c r="K1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0" spans="1:11" x14ac:dyDescent="0.35">
      <c r="A130" t="str">
        <f>Table2[[#This Row],[ID_Emp]]&amp;Table2[[#This Row],[Start Day]]</f>
        <v/>
      </c>
      <c r="B130" t="str">
        <f>IF(Table2[[#This Row],[ID_Emp]]="","",ROW()-1)</f>
        <v/>
      </c>
      <c r="D130" t="str">
        <f>IFERROR(IF(C130="","",INDEX(Reports!#REF!,MATCH($C130,Reports!$B$8:$B$17,0))),"")</f>
        <v/>
      </c>
      <c r="E130" t="str">
        <f>IFERROR(IF(C130="","",INDEX(Reports!#REF!,MATCH($C130,Reports!$B$8:$B$17,0))),"")</f>
        <v/>
      </c>
      <c r="F130" s="32"/>
      <c r="G130" s="32"/>
      <c r="H130" s="31" t="str">
        <f>IFERROR(IF(Table2[[#This Row],[Start Day]]="","",Table2[[#This Row],[Start Day]]),"")</f>
        <v/>
      </c>
      <c r="I130" s="31" t="str">
        <f>IFERROR(IF(Table2[[#This Row],[End Day]]="","",Table2[[#This Row],[End Day]]),"")</f>
        <v/>
      </c>
      <c r="K1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1" spans="1:11" x14ac:dyDescent="0.35">
      <c r="A131" t="str">
        <f>Table2[[#This Row],[ID_Emp]]&amp;Table2[[#This Row],[Start Day]]</f>
        <v/>
      </c>
      <c r="B131" t="str">
        <f>IF(Table2[[#This Row],[ID_Emp]]="","",ROW()-1)</f>
        <v/>
      </c>
      <c r="D131" t="str">
        <f>IFERROR(IF(C131="","",INDEX(Reports!#REF!,MATCH($C131,Reports!$B$8:$B$17,0))),"")</f>
        <v/>
      </c>
      <c r="E131" t="str">
        <f>IFERROR(IF(C131="","",INDEX(Reports!#REF!,MATCH($C131,Reports!$B$8:$B$17,0))),"")</f>
        <v/>
      </c>
      <c r="F131" s="32"/>
      <c r="G131" s="32"/>
      <c r="H131" s="31" t="str">
        <f>IFERROR(IF(Table2[[#This Row],[Start Day]]="","",Table2[[#This Row],[Start Day]]),"")</f>
        <v/>
      </c>
      <c r="I131" s="31" t="str">
        <f>IFERROR(IF(Table2[[#This Row],[End Day]]="","",Table2[[#This Row],[End Day]]),"")</f>
        <v/>
      </c>
      <c r="K1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2" spans="1:11" x14ac:dyDescent="0.35">
      <c r="A132" t="str">
        <f>Table2[[#This Row],[ID_Emp]]&amp;Table2[[#This Row],[Start Day]]</f>
        <v/>
      </c>
      <c r="B132" t="str">
        <f>IF(Table2[[#This Row],[ID_Emp]]="","",ROW()-1)</f>
        <v/>
      </c>
      <c r="D132" t="str">
        <f>IFERROR(IF(C132="","",INDEX(Reports!#REF!,MATCH($C132,Reports!$B$8:$B$17,0))),"")</f>
        <v/>
      </c>
      <c r="E132" t="str">
        <f>IFERROR(IF(C132="","",INDEX(Reports!#REF!,MATCH($C132,Reports!$B$8:$B$17,0))),"")</f>
        <v/>
      </c>
      <c r="F132" s="32"/>
      <c r="G132" s="32"/>
      <c r="H132" s="31" t="str">
        <f>IFERROR(IF(Table2[[#This Row],[Start Day]]="","",Table2[[#This Row],[Start Day]]),"")</f>
        <v/>
      </c>
      <c r="I132" s="31" t="str">
        <f>IFERROR(IF(Table2[[#This Row],[End Day]]="","",Table2[[#This Row],[End Day]]),"")</f>
        <v/>
      </c>
      <c r="K1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3" spans="1:11" x14ac:dyDescent="0.35">
      <c r="A133" t="str">
        <f>Table2[[#This Row],[ID_Emp]]&amp;Table2[[#This Row],[Start Day]]</f>
        <v/>
      </c>
      <c r="B133" t="str">
        <f>IF(Table2[[#This Row],[ID_Emp]]="","",ROW()-1)</f>
        <v/>
      </c>
      <c r="D133" t="str">
        <f>IFERROR(IF(C133="","",INDEX(Reports!#REF!,MATCH($C133,Reports!$B$8:$B$17,0))),"")</f>
        <v/>
      </c>
      <c r="E133" t="str">
        <f>IFERROR(IF(C133="","",INDEX(Reports!#REF!,MATCH($C133,Reports!$B$8:$B$17,0))),"")</f>
        <v/>
      </c>
      <c r="F133" s="32"/>
      <c r="G133" s="32"/>
      <c r="H133" s="31" t="str">
        <f>IFERROR(IF(Table2[[#This Row],[Start Day]]="","",Table2[[#This Row],[Start Day]]),"")</f>
        <v/>
      </c>
      <c r="I133" s="31" t="str">
        <f>IFERROR(IF(Table2[[#This Row],[End Day]]="","",Table2[[#This Row],[End Day]]),"")</f>
        <v/>
      </c>
      <c r="K1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4" spans="1:11" x14ac:dyDescent="0.35">
      <c r="A134" t="str">
        <f>Table2[[#This Row],[ID_Emp]]&amp;Table2[[#This Row],[Start Day]]</f>
        <v/>
      </c>
      <c r="B134" t="str">
        <f>IF(Table2[[#This Row],[ID_Emp]]="","",ROW()-1)</f>
        <v/>
      </c>
      <c r="D134" t="str">
        <f>IFERROR(IF(C134="","",INDEX(Reports!#REF!,MATCH($C134,Reports!$B$8:$B$17,0))),"")</f>
        <v/>
      </c>
      <c r="E134" t="str">
        <f>IFERROR(IF(C134="","",INDEX(Reports!#REF!,MATCH($C134,Reports!$B$8:$B$17,0))),"")</f>
        <v/>
      </c>
      <c r="F134" s="32"/>
      <c r="G134" s="32"/>
      <c r="H134" s="31" t="str">
        <f>IFERROR(IF(Table2[[#This Row],[Start Day]]="","",Table2[[#This Row],[Start Day]]),"")</f>
        <v/>
      </c>
      <c r="I134" s="31" t="str">
        <f>IFERROR(IF(Table2[[#This Row],[End Day]]="","",Table2[[#This Row],[End Day]]),"")</f>
        <v/>
      </c>
      <c r="K1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5" spans="1:11" x14ac:dyDescent="0.35">
      <c r="A135" t="str">
        <f>Table2[[#This Row],[ID_Emp]]&amp;Table2[[#This Row],[Start Day]]</f>
        <v/>
      </c>
      <c r="B135" t="str">
        <f>IF(Table2[[#This Row],[ID_Emp]]="","",ROW()-1)</f>
        <v/>
      </c>
      <c r="D135" t="str">
        <f>IFERROR(IF(C135="","",INDEX(Reports!#REF!,MATCH($C135,Reports!$B$8:$B$17,0))),"")</f>
        <v/>
      </c>
      <c r="E135" t="str">
        <f>IFERROR(IF(C135="","",INDEX(Reports!#REF!,MATCH($C135,Reports!$B$8:$B$17,0))),"")</f>
        <v/>
      </c>
      <c r="F135" s="32"/>
      <c r="G135" s="32"/>
      <c r="H135" s="31" t="str">
        <f>IFERROR(IF(Table2[[#This Row],[Start Day]]="","",Table2[[#This Row],[Start Day]]),"")</f>
        <v/>
      </c>
      <c r="I135" s="31" t="str">
        <f>IFERROR(IF(Table2[[#This Row],[End Day]]="","",Table2[[#This Row],[End Day]]),"")</f>
        <v/>
      </c>
      <c r="K1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6" spans="1:11" x14ac:dyDescent="0.35">
      <c r="A136" t="str">
        <f>Table2[[#This Row],[ID_Emp]]&amp;Table2[[#This Row],[Start Day]]</f>
        <v/>
      </c>
      <c r="B136" t="str">
        <f>IF(Table2[[#This Row],[ID_Emp]]="","",ROW()-1)</f>
        <v/>
      </c>
      <c r="D136" t="str">
        <f>IFERROR(IF(C136="","",INDEX(Reports!#REF!,MATCH($C136,Reports!$B$8:$B$17,0))),"")</f>
        <v/>
      </c>
      <c r="E136" t="str">
        <f>IFERROR(IF(C136="","",INDEX(Reports!#REF!,MATCH($C136,Reports!$B$8:$B$17,0))),"")</f>
        <v/>
      </c>
      <c r="F136" s="32"/>
      <c r="G136" s="32"/>
      <c r="H136" s="31" t="str">
        <f>IFERROR(IF(Table2[[#This Row],[Start Day]]="","",Table2[[#This Row],[Start Day]]),"")</f>
        <v/>
      </c>
      <c r="I136" s="31" t="str">
        <f>IFERROR(IF(Table2[[#This Row],[End Day]]="","",Table2[[#This Row],[End Day]]),"")</f>
        <v/>
      </c>
      <c r="K1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7" spans="1:11" x14ac:dyDescent="0.35">
      <c r="A137" t="str">
        <f>Table2[[#This Row],[ID_Emp]]&amp;Table2[[#This Row],[Start Day]]</f>
        <v/>
      </c>
      <c r="B137" t="str">
        <f>IF(Table2[[#This Row],[ID_Emp]]="","",ROW()-1)</f>
        <v/>
      </c>
      <c r="D137" t="str">
        <f>IFERROR(IF(C137="","",INDEX(Reports!#REF!,MATCH($C137,Reports!$B$8:$B$17,0))),"")</f>
        <v/>
      </c>
      <c r="E137" t="str">
        <f>IFERROR(IF(C137="","",INDEX(Reports!#REF!,MATCH($C137,Reports!$B$8:$B$17,0))),"")</f>
        <v/>
      </c>
      <c r="F137" s="32"/>
      <c r="G137" s="32"/>
      <c r="H137" s="31" t="str">
        <f>IFERROR(IF(Table2[[#This Row],[Start Day]]="","",Table2[[#This Row],[Start Day]]),"")</f>
        <v/>
      </c>
      <c r="I137" s="31" t="str">
        <f>IFERROR(IF(Table2[[#This Row],[End Day]]="","",Table2[[#This Row],[End Day]]),"")</f>
        <v/>
      </c>
      <c r="K1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8" spans="1:11" x14ac:dyDescent="0.35">
      <c r="A138" t="str">
        <f>Table2[[#This Row],[ID_Emp]]&amp;Table2[[#This Row],[Start Day]]</f>
        <v/>
      </c>
      <c r="B138" t="str">
        <f>IF(Table2[[#This Row],[ID_Emp]]="","",ROW()-1)</f>
        <v/>
      </c>
      <c r="D138" t="str">
        <f>IFERROR(IF(C138="","",INDEX(Reports!#REF!,MATCH($C138,Reports!$B$8:$B$17,0))),"")</f>
        <v/>
      </c>
      <c r="E138" t="str">
        <f>IFERROR(IF(C138="","",INDEX(Reports!#REF!,MATCH($C138,Reports!$B$8:$B$17,0))),"")</f>
        <v/>
      </c>
      <c r="F138" s="32"/>
      <c r="G138" s="32"/>
      <c r="H138" s="31" t="str">
        <f>IFERROR(IF(Table2[[#This Row],[Start Day]]="","",Table2[[#This Row],[Start Day]]),"")</f>
        <v/>
      </c>
      <c r="I138" s="31" t="str">
        <f>IFERROR(IF(Table2[[#This Row],[End Day]]="","",Table2[[#This Row],[End Day]]),"")</f>
        <v/>
      </c>
      <c r="K1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39" spans="1:11" x14ac:dyDescent="0.35">
      <c r="A139" t="str">
        <f>Table2[[#This Row],[ID_Emp]]&amp;Table2[[#This Row],[Start Day]]</f>
        <v/>
      </c>
      <c r="B139" t="str">
        <f>IF(Table2[[#This Row],[ID_Emp]]="","",ROW()-1)</f>
        <v/>
      </c>
      <c r="D139" t="str">
        <f>IFERROR(IF(C139="","",INDEX(Reports!#REF!,MATCH($C139,Reports!$B$8:$B$17,0))),"")</f>
        <v/>
      </c>
      <c r="E139" t="str">
        <f>IFERROR(IF(C139="","",INDEX(Reports!#REF!,MATCH($C139,Reports!$B$8:$B$17,0))),"")</f>
        <v/>
      </c>
      <c r="F139" s="32"/>
      <c r="G139" s="32"/>
      <c r="H139" s="31" t="str">
        <f>IFERROR(IF(Table2[[#This Row],[Start Day]]="","",Table2[[#This Row],[Start Day]]),"")</f>
        <v/>
      </c>
      <c r="I139" s="31" t="str">
        <f>IFERROR(IF(Table2[[#This Row],[End Day]]="","",Table2[[#This Row],[End Day]]),"")</f>
        <v/>
      </c>
      <c r="K1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0" spans="1:11" x14ac:dyDescent="0.35">
      <c r="A140" t="str">
        <f>Table2[[#This Row],[ID_Emp]]&amp;Table2[[#This Row],[Start Day]]</f>
        <v/>
      </c>
      <c r="B140" t="str">
        <f>IF(Table2[[#This Row],[ID_Emp]]="","",ROW()-1)</f>
        <v/>
      </c>
      <c r="D140" t="str">
        <f>IFERROR(IF(C140="","",INDEX(Reports!#REF!,MATCH($C140,Reports!$B$8:$B$17,0))),"")</f>
        <v/>
      </c>
      <c r="E140" t="str">
        <f>IFERROR(IF(C140="","",INDEX(Reports!#REF!,MATCH($C140,Reports!$B$8:$B$17,0))),"")</f>
        <v/>
      </c>
      <c r="F140" s="32"/>
      <c r="G140" s="32"/>
      <c r="H140" s="31" t="str">
        <f>IFERROR(IF(Table2[[#This Row],[Start Day]]="","",Table2[[#This Row],[Start Day]]),"")</f>
        <v/>
      </c>
      <c r="I140" s="31" t="str">
        <f>IFERROR(IF(Table2[[#This Row],[End Day]]="","",Table2[[#This Row],[End Day]]),"")</f>
        <v/>
      </c>
      <c r="K1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1" spans="1:11" x14ac:dyDescent="0.35">
      <c r="A141" t="str">
        <f>Table2[[#This Row],[ID_Emp]]&amp;Table2[[#This Row],[Start Day]]</f>
        <v/>
      </c>
      <c r="B141" t="str">
        <f>IF(Table2[[#This Row],[ID_Emp]]="","",ROW()-1)</f>
        <v/>
      </c>
      <c r="D141" t="str">
        <f>IFERROR(IF(C141="","",INDEX(Reports!#REF!,MATCH($C141,Reports!$B$8:$B$17,0))),"")</f>
        <v/>
      </c>
      <c r="E141" t="str">
        <f>IFERROR(IF(C141="","",INDEX(Reports!#REF!,MATCH($C141,Reports!$B$8:$B$17,0))),"")</f>
        <v/>
      </c>
      <c r="F141" s="32"/>
      <c r="G141" s="32"/>
      <c r="H141" s="31" t="str">
        <f>IFERROR(IF(Table2[[#This Row],[Start Day]]="","",Table2[[#This Row],[Start Day]]),"")</f>
        <v/>
      </c>
      <c r="I141" s="31" t="str">
        <f>IFERROR(IF(Table2[[#This Row],[End Day]]="","",Table2[[#This Row],[End Day]]),"")</f>
        <v/>
      </c>
      <c r="K1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2" spans="1:11" x14ac:dyDescent="0.35">
      <c r="A142" t="str">
        <f>Table2[[#This Row],[ID_Emp]]&amp;Table2[[#This Row],[Start Day]]</f>
        <v/>
      </c>
      <c r="B142" t="str">
        <f>IF(Table2[[#This Row],[ID_Emp]]="","",ROW()-1)</f>
        <v/>
      </c>
      <c r="D142" t="str">
        <f>IFERROR(IF(C142="","",INDEX(Reports!#REF!,MATCH($C142,Reports!$B$8:$B$17,0))),"")</f>
        <v/>
      </c>
      <c r="E142" t="str">
        <f>IFERROR(IF(C142="","",INDEX(Reports!#REF!,MATCH($C142,Reports!$B$8:$B$17,0))),"")</f>
        <v/>
      </c>
      <c r="F142" s="32"/>
      <c r="G142" s="32"/>
      <c r="H142" s="31" t="str">
        <f>IFERROR(IF(Table2[[#This Row],[Start Day]]="","",Table2[[#This Row],[Start Day]]),"")</f>
        <v/>
      </c>
      <c r="I142" s="31" t="str">
        <f>IFERROR(IF(Table2[[#This Row],[End Day]]="","",Table2[[#This Row],[End Day]]),"")</f>
        <v/>
      </c>
      <c r="K1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3" spans="1:11" x14ac:dyDescent="0.35">
      <c r="A143" t="str">
        <f>Table2[[#This Row],[ID_Emp]]&amp;Table2[[#This Row],[Start Day]]</f>
        <v/>
      </c>
      <c r="B143" t="str">
        <f>IF(Table2[[#This Row],[ID_Emp]]="","",ROW()-1)</f>
        <v/>
      </c>
      <c r="D143" t="str">
        <f>IFERROR(IF(C143="","",INDEX(Reports!#REF!,MATCH($C143,Reports!$B$8:$B$17,0))),"")</f>
        <v/>
      </c>
      <c r="E143" t="str">
        <f>IFERROR(IF(C143="","",INDEX(Reports!#REF!,MATCH($C143,Reports!$B$8:$B$17,0))),"")</f>
        <v/>
      </c>
      <c r="F143" s="32"/>
      <c r="G143" s="32"/>
      <c r="H143" s="31" t="str">
        <f>IFERROR(IF(Table2[[#This Row],[Start Day]]="","",Table2[[#This Row],[Start Day]]),"")</f>
        <v/>
      </c>
      <c r="I143" s="31" t="str">
        <f>IFERROR(IF(Table2[[#This Row],[End Day]]="","",Table2[[#This Row],[End Day]]),"")</f>
        <v/>
      </c>
      <c r="K1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4" spans="1:11" x14ac:dyDescent="0.35">
      <c r="A144" t="str">
        <f>Table2[[#This Row],[ID_Emp]]&amp;Table2[[#This Row],[Start Day]]</f>
        <v/>
      </c>
      <c r="B144" t="str">
        <f>IF(Table2[[#This Row],[ID_Emp]]="","",ROW()-1)</f>
        <v/>
      </c>
      <c r="D144" t="str">
        <f>IFERROR(IF(C144="","",INDEX(Reports!#REF!,MATCH($C144,Reports!$B$8:$B$17,0))),"")</f>
        <v/>
      </c>
      <c r="E144" t="str">
        <f>IFERROR(IF(C144="","",INDEX(Reports!#REF!,MATCH($C144,Reports!$B$8:$B$17,0))),"")</f>
        <v/>
      </c>
      <c r="F144" s="32"/>
      <c r="G144" s="32"/>
      <c r="H144" s="31" t="str">
        <f>IFERROR(IF(Table2[[#This Row],[Start Day]]="","",Table2[[#This Row],[Start Day]]),"")</f>
        <v/>
      </c>
      <c r="I144" s="31" t="str">
        <f>IFERROR(IF(Table2[[#This Row],[End Day]]="","",Table2[[#This Row],[End Day]]),"")</f>
        <v/>
      </c>
      <c r="K1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5" spans="1:11" x14ac:dyDescent="0.35">
      <c r="A145" t="str">
        <f>Table2[[#This Row],[ID_Emp]]&amp;Table2[[#This Row],[Start Day]]</f>
        <v/>
      </c>
      <c r="B145" t="str">
        <f>IF(Table2[[#This Row],[ID_Emp]]="","",ROW()-1)</f>
        <v/>
      </c>
      <c r="D145" t="str">
        <f>IFERROR(IF(C145="","",INDEX(Reports!#REF!,MATCH($C145,Reports!$B$8:$B$17,0))),"")</f>
        <v/>
      </c>
      <c r="E145" t="str">
        <f>IFERROR(IF(C145="","",INDEX(Reports!#REF!,MATCH($C145,Reports!$B$8:$B$17,0))),"")</f>
        <v/>
      </c>
      <c r="F145" s="32"/>
      <c r="G145" s="32"/>
      <c r="H145" s="31" t="str">
        <f>IFERROR(IF(Table2[[#This Row],[Start Day]]="","",Table2[[#This Row],[Start Day]]),"")</f>
        <v/>
      </c>
      <c r="I145" s="31" t="str">
        <f>IFERROR(IF(Table2[[#This Row],[End Day]]="","",Table2[[#This Row],[End Day]]),"")</f>
        <v/>
      </c>
      <c r="K1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6" spans="1:11" x14ac:dyDescent="0.35">
      <c r="A146" t="str">
        <f>Table2[[#This Row],[ID_Emp]]&amp;Table2[[#This Row],[Start Day]]</f>
        <v/>
      </c>
      <c r="B146" t="str">
        <f>IF(Table2[[#This Row],[ID_Emp]]="","",ROW()-1)</f>
        <v/>
      </c>
      <c r="D146" t="str">
        <f>IFERROR(IF(C146="","",INDEX(Reports!#REF!,MATCH($C146,Reports!$B$8:$B$17,0))),"")</f>
        <v/>
      </c>
      <c r="E146" t="str">
        <f>IFERROR(IF(C146="","",INDEX(Reports!#REF!,MATCH($C146,Reports!$B$8:$B$17,0))),"")</f>
        <v/>
      </c>
      <c r="F146" s="32"/>
      <c r="G146" s="32"/>
      <c r="H146" s="31" t="str">
        <f>IFERROR(IF(Table2[[#This Row],[Start Day]]="","",Table2[[#This Row],[Start Day]]),"")</f>
        <v/>
      </c>
      <c r="I146" s="31" t="str">
        <f>IFERROR(IF(Table2[[#This Row],[End Day]]="","",Table2[[#This Row],[End Day]]),"")</f>
        <v/>
      </c>
      <c r="K1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7" spans="1:11" x14ac:dyDescent="0.35">
      <c r="A147" t="str">
        <f>Table2[[#This Row],[ID_Emp]]&amp;Table2[[#This Row],[Start Day]]</f>
        <v/>
      </c>
      <c r="B147" t="str">
        <f>IF(Table2[[#This Row],[ID_Emp]]="","",ROW()-1)</f>
        <v/>
      </c>
      <c r="D147" t="str">
        <f>IFERROR(IF(C147="","",INDEX(Reports!#REF!,MATCH($C147,Reports!$B$8:$B$17,0))),"")</f>
        <v/>
      </c>
      <c r="E147" t="str">
        <f>IFERROR(IF(C147="","",INDEX(Reports!#REF!,MATCH($C147,Reports!$B$8:$B$17,0))),"")</f>
        <v/>
      </c>
      <c r="F147" s="32"/>
      <c r="G147" s="32"/>
      <c r="H147" s="31" t="str">
        <f>IFERROR(IF(Table2[[#This Row],[Start Day]]="","",Table2[[#This Row],[Start Day]]),"")</f>
        <v/>
      </c>
      <c r="I147" s="31" t="str">
        <f>IFERROR(IF(Table2[[#This Row],[End Day]]="","",Table2[[#This Row],[End Day]]),"")</f>
        <v/>
      </c>
      <c r="K1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8" spans="1:11" x14ac:dyDescent="0.35">
      <c r="A148" t="str">
        <f>Table2[[#This Row],[ID_Emp]]&amp;Table2[[#This Row],[Start Day]]</f>
        <v/>
      </c>
      <c r="B148" t="str">
        <f>IF(Table2[[#This Row],[ID_Emp]]="","",ROW()-1)</f>
        <v/>
      </c>
      <c r="D148" t="str">
        <f>IFERROR(IF(C148="","",INDEX(Reports!#REF!,MATCH($C148,Reports!$B$8:$B$17,0))),"")</f>
        <v/>
      </c>
      <c r="E148" t="str">
        <f>IFERROR(IF(C148="","",INDEX(Reports!#REF!,MATCH($C148,Reports!$B$8:$B$17,0))),"")</f>
        <v/>
      </c>
      <c r="F148" s="32"/>
      <c r="G148" s="32"/>
      <c r="H148" s="31" t="str">
        <f>IFERROR(IF(Table2[[#This Row],[Start Day]]="","",Table2[[#This Row],[Start Day]]),"")</f>
        <v/>
      </c>
      <c r="I148" s="31" t="str">
        <f>IFERROR(IF(Table2[[#This Row],[End Day]]="","",Table2[[#This Row],[End Day]]),"")</f>
        <v/>
      </c>
      <c r="K1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49" spans="1:11" x14ac:dyDescent="0.35">
      <c r="A149" t="str">
        <f>Table2[[#This Row],[ID_Emp]]&amp;Table2[[#This Row],[Start Day]]</f>
        <v/>
      </c>
      <c r="B149" t="str">
        <f>IF(Table2[[#This Row],[ID_Emp]]="","",ROW()-1)</f>
        <v/>
      </c>
      <c r="D149" t="str">
        <f>IFERROR(IF(C149="","",INDEX(Reports!#REF!,MATCH($C149,Reports!$B$8:$B$17,0))),"")</f>
        <v/>
      </c>
      <c r="E149" t="str">
        <f>IFERROR(IF(C149="","",INDEX(Reports!#REF!,MATCH($C149,Reports!$B$8:$B$17,0))),"")</f>
        <v/>
      </c>
      <c r="F149" s="32"/>
      <c r="G149" s="32"/>
      <c r="H149" s="31" t="str">
        <f>IFERROR(IF(Table2[[#This Row],[Start Day]]="","",Table2[[#This Row],[Start Day]]),"")</f>
        <v/>
      </c>
      <c r="I149" s="31" t="str">
        <f>IFERROR(IF(Table2[[#This Row],[End Day]]="","",Table2[[#This Row],[End Day]]),"")</f>
        <v/>
      </c>
      <c r="K1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0" spans="1:11" x14ac:dyDescent="0.35">
      <c r="A150" t="str">
        <f>Table2[[#This Row],[ID_Emp]]&amp;Table2[[#This Row],[Start Day]]</f>
        <v/>
      </c>
      <c r="B150" t="str">
        <f>IF(Table2[[#This Row],[ID_Emp]]="","",ROW()-1)</f>
        <v/>
      </c>
      <c r="D150" t="str">
        <f>IFERROR(IF(C150="","",INDEX(Reports!#REF!,MATCH($C150,Reports!$B$8:$B$17,0))),"")</f>
        <v/>
      </c>
      <c r="E150" t="str">
        <f>IFERROR(IF(C150="","",INDEX(Reports!#REF!,MATCH($C150,Reports!$B$8:$B$17,0))),"")</f>
        <v/>
      </c>
      <c r="F150" s="32"/>
      <c r="G150" s="32"/>
      <c r="H150" s="31" t="str">
        <f>IFERROR(IF(Table2[[#This Row],[Start Day]]="","",Table2[[#This Row],[Start Day]]),"")</f>
        <v/>
      </c>
      <c r="I150" s="31" t="str">
        <f>IFERROR(IF(Table2[[#This Row],[End Day]]="","",Table2[[#This Row],[End Day]]),"")</f>
        <v/>
      </c>
      <c r="K1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1" spans="1:11" x14ac:dyDescent="0.35">
      <c r="A151" t="str">
        <f>Table2[[#This Row],[ID_Emp]]&amp;Table2[[#This Row],[Start Day]]</f>
        <v/>
      </c>
      <c r="B151" t="str">
        <f>IF(Table2[[#This Row],[ID_Emp]]="","",ROW()-1)</f>
        <v/>
      </c>
      <c r="D151" t="str">
        <f>IFERROR(IF(C151="","",INDEX(Reports!#REF!,MATCH($C151,Reports!$B$8:$B$17,0))),"")</f>
        <v/>
      </c>
      <c r="E151" t="str">
        <f>IFERROR(IF(C151="","",INDEX(Reports!#REF!,MATCH($C151,Reports!$B$8:$B$17,0))),"")</f>
        <v/>
      </c>
      <c r="F151" s="32"/>
      <c r="G151" s="32"/>
      <c r="H151" s="31" t="str">
        <f>IFERROR(IF(Table2[[#This Row],[Start Day]]="","",Table2[[#This Row],[Start Day]]),"")</f>
        <v/>
      </c>
      <c r="I151" s="31" t="str">
        <f>IFERROR(IF(Table2[[#This Row],[End Day]]="","",Table2[[#This Row],[End Day]]),"")</f>
        <v/>
      </c>
      <c r="K1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2" spans="1:11" x14ac:dyDescent="0.35">
      <c r="A152" t="str">
        <f>Table2[[#This Row],[ID_Emp]]&amp;Table2[[#This Row],[Start Day]]</f>
        <v/>
      </c>
      <c r="B152" t="str">
        <f>IF(Table2[[#This Row],[ID_Emp]]="","",ROW()-1)</f>
        <v/>
      </c>
      <c r="D152" t="str">
        <f>IFERROR(IF(C152="","",INDEX(Reports!#REF!,MATCH($C152,Reports!$B$8:$B$17,0))),"")</f>
        <v/>
      </c>
      <c r="E152" t="str">
        <f>IFERROR(IF(C152="","",INDEX(Reports!#REF!,MATCH($C152,Reports!$B$8:$B$17,0))),"")</f>
        <v/>
      </c>
      <c r="F152" s="32"/>
      <c r="G152" s="32"/>
      <c r="H152" s="31" t="str">
        <f>IFERROR(IF(Table2[[#This Row],[Start Day]]="","",Table2[[#This Row],[Start Day]]),"")</f>
        <v/>
      </c>
      <c r="I152" s="31" t="str">
        <f>IFERROR(IF(Table2[[#This Row],[End Day]]="","",Table2[[#This Row],[End Day]]),"")</f>
        <v/>
      </c>
      <c r="K1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3" spans="1:11" x14ac:dyDescent="0.35">
      <c r="A153" t="str">
        <f>Table2[[#This Row],[ID_Emp]]&amp;Table2[[#This Row],[Start Day]]</f>
        <v/>
      </c>
      <c r="B153" t="str">
        <f>IF(Table2[[#This Row],[ID_Emp]]="","",ROW()-1)</f>
        <v/>
      </c>
      <c r="D153" t="str">
        <f>IFERROR(IF(C153="","",INDEX(Reports!#REF!,MATCH($C153,Reports!$B$8:$B$17,0))),"")</f>
        <v/>
      </c>
      <c r="E153" t="str">
        <f>IFERROR(IF(C153="","",INDEX(Reports!#REF!,MATCH($C153,Reports!$B$8:$B$17,0))),"")</f>
        <v/>
      </c>
      <c r="F153" s="32"/>
      <c r="G153" s="32"/>
      <c r="H153" s="31" t="str">
        <f>IFERROR(IF(Table2[[#This Row],[Start Day]]="","",Table2[[#This Row],[Start Day]]),"")</f>
        <v/>
      </c>
      <c r="I153" s="31" t="str">
        <f>IFERROR(IF(Table2[[#This Row],[End Day]]="","",Table2[[#This Row],[End Day]]),"")</f>
        <v/>
      </c>
      <c r="K1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4" spans="1:11" x14ac:dyDescent="0.35">
      <c r="A154" t="str">
        <f>Table2[[#This Row],[ID_Emp]]&amp;Table2[[#This Row],[Start Day]]</f>
        <v/>
      </c>
      <c r="B154" t="str">
        <f>IF(Table2[[#This Row],[ID_Emp]]="","",ROW()-1)</f>
        <v/>
      </c>
      <c r="D154" t="str">
        <f>IFERROR(IF(C154="","",INDEX(Reports!#REF!,MATCH($C154,Reports!$B$8:$B$17,0))),"")</f>
        <v/>
      </c>
      <c r="E154" t="str">
        <f>IFERROR(IF(C154="","",INDEX(Reports!#REF!,MATCH($C154,Reports!$B$8:$B$17,0))),"")</f>
        <v/>
      </c>
      <c r="F154" s="32"/>
      <c r="G154" s="32"/>
      <c r="H154" s="31" t="str">
        <f>IFERROR(IF(Table2[[#This Row],[Start Day]]="","",Table2[[#This Row],[Start Day]]),"")</f>
        <v/>
      </c>
      <c r="I154" s="31" t="str">
        <f>IFERROR(IF(Table2[[#This Row],[End Day]]="","",Table2[[#This Row],[End Day]]),"")</f>
        <v/>
      </c>
      <c r="K1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5" spans="1:11" x14ac:dyDescent="0.35">
      <c r="A155" t="str">
        <f>Table2[[#This Row],[ID_Emp]]&amp;Table2[[#This Row],[Start Day]]</f>
        <v/>
      </c>
      <c r="B155" t="str">
        <f>IF(Table2[[#This Row],[ID_Emp]]="","",ROW()-1)</f>
        <v/>
      </c>
      <c r="D155" t="str">
        <f>IFERROR(IF(C155="","",INDEX(Reports!#REF!,MATCH($C155,Reports!$B$8:$B$17,0))),"")</f>
        <v/>
      </c>
      <c r="E155" t="str">
        <f>IFERROR(IF(C155="","",INDEX(Reports!#REF!,MATCH($C155,Reports!$B$8:$B$17,0))),"")</f>
        <v/>
      </c>
      <c r="F155" s="32"/>
      <c r="G155" s="32"/>
      <c r="H155" s="31" t="str">
        <f>IFERROR(IF(Table2[[#This Row],[Start Day]]="","",Table2[[#This Row],[Start Day]]),"")</f>
        <v/>
      </c>
      <c r="I155" s="31" t="str">
        <f>IFERROR(IF(Table2[[#This Row],[End Day]]="","",Table2[[#This Row],[End Day]]),"")</f>
        <v/>
      </c>
      <c r="K1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6" spans="1:11" x14ac:dyDescent="0.35">
      <c r="A156" t="str">
        <f>Table2[[#This Row],[ID_Emp]]&amp;Table2[[#This Row],[Start Day]]</f>
        <v/>
      </c>
      <c r="B156" t="str">
        <f>IF(Table2[[#This Row],[ID_Emp]]="","",ROW()-1)</f>
        <v/>
      </c>
      <c r="D156" t="str">
        <f>IFERROR(IF(C156="","",INDEX(Reports!#REF!,MATCH($C156,Reports!$B$8:$B$17,0))),"")</f>
        <v/>
      </c>
      <c r="E156" t="str">
        <f>IFERROR(IF(C156="","",INDEX(Reports!#REF!,MATCH($C156,Reports!$B$8:$B$17,0))),"")</f>
        <v/>
      </c>
      <c r="F156" s="32"/>
      <c r="G156" s="32"/>
      <c r="H156" s="31" t="str">
        <f>IFERROR(IF(Table2[[#This Row],[Start Day]]="","",Table2[[#This Row],[Start Day]]),"")</f>
        <v/>
      </c>
      <c r="I156" s="31" t="str">
        <f>IFERROR(IF(Table2[[#This Row],[End Day]]="","",Table2[[#This Row],[End Day]]),"")</f>
        <v/>
      </c>
      <c r="K1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7" spans="1:11" x14ac:dyDescent="0.35">
      <c r="A157" t="str">
        <f>Table2[[#This Row],[ID_Emp]]&amp;Table2[[#This Row],[Start Day]]</f>
        <v/>
      </c>
      <c r="B157" t="str">
        <f>IF(Table2[[#This Row],[ID_Emp]]="","",ROW()-1)</f>
        <v/>
      </c>
      <c r="D157" t="str">
        <f>IFERROR(IF(C157="","",INDEX(Reports!#REF!,MATCH($C157,Reports!$B$8:$B$17,0))),"")</f>
        <v/>
      </c>
      <c r="E157" t="str">
        <f>IFERROR(IF(C157="","",INDEX(Reports!#REF!,MATCH($C157,Reports!$B$8:$B$17,0))),"")</f>
        <v/>
      </c>
      <c r="F157" s="32"/>
      <c r="G157" s="32"/>
      <c r="H157" s="31" t="str">
        <f>IFERROR(IF(Table2[[#This Row],[Start Day]]="","",Table2[[#This Row],[Start Day]]),"")</f>
        <v/>
      </c>
      <c r="I157" s="31" t="str">
        <f>IFERROR(IF(Table2[[#This Row],[End Day]]="","",Table2[[#This Row],[End Day]]),"")</f>
        <v/>
      </c>
      <c r="K1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8" spans="1:11" x14ac:dyDescent="0.35">
      <c r="A158" t="str">
        <f>Table2[[#This Row],[ID_Emp]]&amp;Table2[[#This Row],[Start Day]]</f>
        <v/>
      </c>
      <c r="B158" t="str">
        <f>IF(Table2[[#This Row],[ID_Emp]]="","",ROW()-1)</f>
        <v/>
      </c>
      <c r="D158" t="str">
        <f>IFERROR(IF(C158="","",INDEX(Reports!#REF!,MATCH($C158,Reports!$B$8:$B$17,0))),"")</f>
        <v/>
      </c>
      <c r="E158" t="str">
        <f>IFERROR(IF(C158="","",INDEX(Reports!#REF!,MATCH($C158,Reports!$B$8:$B$17,0))),"")</f>
        <v/>
      </c>
      <c r="F158" s="32"/>
      <c r="G158" s="32"/>
      <c r="H158" s="31" t="str">
        <f>IFERROR(IF(Table2[[#This Row],[Start Day]]="","",Table2[[#This Row],[Start Day]]),"")</f>
        <v/>
      </c>
      <c r="I158" s="31" t="str">
        <f>IFERROR(IF(Table2[[#This Row],[End Day]]="","",Table2[[#This Row],[End Day]]),"")</f>
        <v/>
      </c>
      <c r="K1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59" spans="1:11" x14ac:dyDescent="0.35">
      <c r="A159" t="str">
        <f>Table2[[#This Row],[ID_Emp]]&amp;Table2[[#This Row],[Start Day]]</f>
        <v/>
      </c>
      <c r="B159" t="str">
        <f>IF(Table2[[#This Row],[ID_Emp]]="","",ROW()-1)</f>
        <v/>
      </c>
      <c r="D159" t="str">
        <f>IFERROR(IF(C159="","",INDEX(Reports!#REF!,MATCH($C159,Reports!$B$8:$B$17,0))),"")</f>
        <v/>
      </c>
      <c r="E159" t="str">
        <f>IFERROR(IF(C159="","",INDEX(Reports!#REF!,MATCH($C159,Reports!$B$8:$B$17,0))),"")</f>
        <v/>
      </c>
      <c r="F159" s="32"/>
      <c r="G159" s="32"/>
      <c r="H159" s="31" t="str">
        <f>IFERROR(IF(Table2[[#This Row],[Start Day]]="","",Table2[[#This Row],[Start Day]]),"")</f>
        <v/>
      </c>
      <c r="I159" s="31" t="str">
        <f>IFERROR(IF(Table2[[#This Row],[End Day]]="","",Table2[[#This Row],[End Day]]),"")</f>
        <v/>
      </c>
      <c r="K1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0" spans="1:11" x14ac:dyDescent="0.35">
      <c r="A160" t="str">
        <f>Table2[[#This Row],[ID_Emp]]&amp;Table2[[#This Row],[Start Day]]</f>
        <v/>
      </c>
      <c r="B160" t="str">
        <f>IF(Table2[[#This Row],[ID_Emp]]="","",ROW()-1)</f>
        <v/>
      </c>
      <c r="D160" t="str">
        <f>IFERROR(IF(C160="","",INDEX(Reports!#REF!,MATCH($C160,Reports!$B$8:$B$17,0))),"")</f>
        <v/>
      </c>
      <c r="E160" t="str">
        <f>IFERROR(IF(C160="","",INDEX(Reports!#REF!,MATCH($C160,Reports!$B$8:$B$17,0))),"")</f>
        <v/>
      </c>
      <c r="F160" s="32"/>
      <c r="G160" s="32"/>
      <c r="H160" s="31" t="str">
        <f>IFERROR(IF(Table2[[#This Row],[Start Day]]="","",Table2[[#This Row],[Start Day]]),"")</f>
        <v/>
      </c>
      <c r="I160" s="31" t="str">
        <f>IFERROR(IF(Table2[[#This Row],[End Day]]="","",Table2[[#This Row],[End Day]]),"")</f>
        <v/>
      </c>
      <c r="K1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1" spans="1:11" x14ac:dyDescent="0.35">
      <c r="A161" t="str">
        <f>Table2[[#This Row],[ID_Emp]]&amp;Table2[[#This Row],[Start Day]]</f>
        <v/>
      </c>
      <c r="B161" t="str">
        <f>IF(Table2[[#This Row],[ID_Emp]]="","",ROW()-1)</f>
        <v/>
      </c>
      <c r="D161" t="str">
        <f>IFERROR(IF(C161="","",INDEX(Reports!#REF!,MATCH($C161,Reports!$B$8:$B$17,0))),"")</f>
        <v/>
      </c>
      <c r="E161" t="str">
        <f>IFERROR(IF(C161="","",INDEX(Reports!#REF!,MATCH($C161,Reports!$B$8:$B$17,0))),"")</f>
        <v/>
      </c>
      <c r="F161" s="32"/>
      <c r="G161" s="32"/>
      <c r="H161" s="31" t="str">
        <f>IFERROR(IF(Table2[[#This Row],[Start Day]]="","",Table2[[#This Row],[Start Day]]),"")</f>
        <v/>
      </c>
      <c r="I161" s="31" t="str">
        <f>IFERROR(IF(Table2[[#This Row],[End Day]]="","",Table2[[#This Row],[End Day]]),"")</f>
        <v/>
      </c>
      <c r="K1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2" spans="1:11" x14ac:dyDescent="0.35">
      <c r="A162" t="str">
        <f>Table2[[#This Row],[ID_Emp]]&amp;Table2[[#This Row],[Start Day]]</f>
        <v/>
      </c>
      <c r="B162" t="str">
        <f>IF(Table2[[#This Row],[ID_Emp]]="","",ROW()-1)</f>
        <v/>
      </c>
      <c r="D162" t="str">
        <f>IFERROR(IF(C162="","",INDEX(Reports!#REF!,MATCH($C162,Reports!$B$8:$B$17,0))),"")</f>
        <v/>
      </c>
      <c r="E162" t="str">
        <f>IFERROR(IF(C162="","",INDEX(Reports!#REF!,MATCH($C162,Reports!$B$8:$B$17,0))),"")</f>
        <v/>
      </c>
      <c r="F162" s="32"/>
      <c r="G162" s="32"/>
      <c r="H162" s="31" t="str">
        <f>IFERROR(IF(Table2[[#This Row],[Start Day]]="","",Table2[[#This Row],[Start Day]]),"")</f>
        <v/>
      </c>
      <c r="I162" s="31" t="str">
        <f>IFERROR(IF(Table2[[#This Row],[End Day]]="","",Table2[[#This Row],[End Day]]),"")</f>
        <v/>
      </c>
      <c r="K1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3" spans="1:11" x14ac:dyDescent="0.35">
      <c r="A163" t="str">
        <f>Table2[[#This Row],[ID_Emp]]&amp;Table2[[#This Row],[Start Day]]</f>
        <v/>
      </c>
      <c r="B163" t="str">
        <f>IF(Table2[[#This Row],[ID_Emp]]="","",ROW()-1)</f>
        <v/>
      </c>
      <c r="D163" t="str">
        <f>IFERROR(IF(C163="","",INDEX(Reports!#REF!,MATCH($C163,Reports!$B$8:$B$17,0))),"")</f>
        <v/>
      </c>
      <c r="E163" t="str">
        <f>IFERROR(IF(C163="","",INDEX(Reports!#REF!,MATCH($C163,Reports!$B$8:$B$17,0))),"")</f>
        <v/>
      </c>
      <c r="F163" s="32"/>
      <c r="G163" s="32"/>
      <c r="H163" s="31" t="str">
        <f>IFERROR(IF(Table2[[#This Row],[Start Day]]="","",Table2[[#This Row],[Start Day]]),"")</f>
        <v/>
      </c>
      <c r="I163" s="31" t="str">
        <f>IFERROR(IF(Table2[[#This Row],[End Day]]="","",Table2[[#This Row],[End Day]]),"")</f>
        <v/>
      </c>
      <c r="K1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4" spans="1:11" x14ac:dyDescent="0.35">
      <c r="A164" t="str">
        <f>Table2[[#This Row],[ID_Emp]]&amp;Table2[[#This Row],[Start Day]]</f>
        <v/>
      </c>
      <c r="B164" t="str">
        <f>IF(Table2[[#This Row],[ID_Emp]]="","",ROW()-1)</f>
        <v/>
      </c>
      <c r="D164" t="str">
        <f>IFERROR(IF(C164="","",INDEX(Reports!#REF!,MATCH($C164,Reports!$B$8:$B$17,0))),"")</f>
        <v/>
      </c>
      <c r="E164" t="str">
        <f>IFERROR(IF(C164="","",INDEX(Reports!#REF!,MATCH($C164,Reports!$B$8:$B$17,0))),"")</f>
        <v/>
      </c>
      <c r="F164" s="32"/>
      <c r="G164" s="32"/>
      <c r="H164" s="31" t="str">
        <f>IFERROR(IF(Table2[[#This Row],[Start Day]]="","",Table2[[#This Row],[Start Day]]),"")</f>
        <v/>
      </c>
      <c r="I164" s="31" t="str">
        <f>IFERROR(IF(Table2[[#This Row],[End Day]]="","",Table2[[#This Row],[End Day]]),"")</f>
        <v/>
      </c>
      <c r="K1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5" spans="1:11" x14ac:dyDescent="0.35">
      <c r="A165" t="str">
        <f>Table2[[#This Row],[ID_Emp]]&amp;Table2[[#This Row],[Start Day]]</f>
        <v/>
      </c>
      <c r="B165" t="str">
        <f>IF(Table2[[#This Row],[ID_Emp]]="","",ROW()-1)</f>
        <v/>
      </c>
      <c r="D165" t="str">
        <f>IFERROR(IF(C165="","",INDEX(Reports!#REF!,MATCH($C165,Reports!$B$8:$B$17,0))),"")</f>
        <v/>
      </c>
      <c r="E165" t="str">
        <f>IFERROR(IF(C165="","",INDEX(Reports!#REF!,MATCH($C165,Reports!$B$8:$B$17,0))),"")</f>
        <v/>
      </c>
      <c r="F165" s="32"/>
      <c r="G165" s="32"/>
      <c r="H165" s="31" t="str">
        <f>IFERROR(IF(Table2[[#This Row],[Start Day]]="","",Table2[[#This Row],[Start Day]]),"")</f>
        <v/>
      </c>
      <c r="I165" s="31" t="str">
        <f>IFERROR(IF(Table2[[#This Row],[End Day]]="","",Table2[[#This Row],[End Day]]),"")</f>
        <v/>
      </c>
      <c r="K1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6" spans="1:11" x14ac:dyDescent="0.35">
      <c r="A166" t="str">
        <f>Table2[[#This Row],[ID_Emp]]&amp;Table2[[#This Row],[Start Day]]</f>
        <v/>
      </c>
      <c r="B166" t="str">
        <f>IF(Table2[[#This Row],[ID_Emp]]="","",ROW()-1)</f>
        <v/>
      </c>
      <c r="D166" t="str">
        <f>IFERROR(IF(C166="","",INDEX(Reports!#REF!,MATCH($C166,Reports!$B$8:$B$17,0))),"")</f>
        <v/>
      </c>
      <c r="E166" t="str">
        <f>IFERROR(IF(C166="","",INDEX(Reports!#REF!,MATCH($C166,Reports!$B$8:$B$17,0))),"")</f>
        <v/>
      </c>
      <c r="F166" s="32"/>
      <c r="G166" s="32"/>
      <c r="H166" s="31" t="str">
        <f>IFERROR(IF(Table2[[#This Row],[Start Day]]="","",Table2[[#This Row],[Start Day]]),"")</f>
        <v/>
      </c>
      <c r="I166" s="31" t="str">
        <f>IFERROR(IF(Table2[[#This Row],[End Day]]="","",Table2[[#This Row],[End Day]]),"")</f>
        <v/>
      </c>
      <c r="K1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7" spans="1:11" x14ac:dyDescent="0.35">
      <c r="A167" t="str">
        <f>Table2[[#This Row],[ID_Emp]]&amp;Table2[[#This Row],[Start Day]]</f>
        <v/>
      </c>
      <c r="B167" t="str">
        <f>IF(Table2[[#This Row],[ID_Emp]]="","",ROW()-1)</f>
        <v/>
      </c>
      <c r="D167" t="str">
        <f>IFERROR(IF(C167="","",INDEX(Reports!#REF!,MATCH($C167,Reports!$B$8:$B$17,0))),"")</f>
        <v/>
      </c>
      <c r="E167" t="str">
        <f>IFERROR(IF(C167="","",INDEX(Reports!#REF!,MATCH($C167,Reports!$B$8:$B$17,0))),"")</f>
        <v/>
      </c>
      <c r="F167" s="32"/>
      <c r="G167" s="32"/>
      <c r="H167" s="31" t="str">
        <f>IFERROR(IF(Table2[[#This Row],[Start Day]]="","",Table2[[#This Row],[Start Day]]),"")</f>
        <v/>
      </c>
      <c r="I167" s="31" t="str">
        <f>IFERROR(IF(Table2[[#This Row],[End Day]]="","",Table2[[#This Row],[End Day]]),"")</f>
        <v/>
      </c>
      <c r="K1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8" spans="1:11" x14ac:dyDescent="0.35">
      <c r="A168" t="str">
        <f>Table2[[#This Row],[ID_Emp]]&amp;Table2[[#This Row],[Start Day]]</f>
        <v/>
      </c>
      <c r="B168" t="str">
        <f>IF(Table2[[#This Row],[ID_Emp]]="","",ROW()-1)</f>
        <v/>
      </c>
      <c r="D168" t="str">
        <f>IFERROR(IF(C168="","",INDEX(Reports!#REF!,MATCH($C168,Reports!$B$8:$B$17,0))),"")</f>
        <v/>
      </c>
      <c r="E168" t="str">
        <f>IFERROR(IF(C168="","",INDEX(Reports!#REF!,MATCH($C168,Reports!$B$8:$B$17,0))),"")</f>
        <v/>
      </c>
      <c r="F168" s="32"/>
      <c r="G168" s="32"/>
      <c r="H168" s="31" t="str">
        <f>IFERROR(IF(Table2[[#This Row],[Start Day]]="","",Table2[[#This Row],[Start Day]]),"")</f>
        <v/>
      </c>
      <c r="I168" s="31" t="str">
        <f>IFERROR(IF(Table2[[#This Row],[End Day]]="","",Table2[[#This Row],[End Day]]),"")</f>
        <v/>
      </c>
      <c r="K1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69" spans="1:11" x14ac:dyDescent="0.35">
      <c r="A169" t="str">
        <f>Table2[[#This Row],[ID_Emp]]&amp;Table2[[#This Row],[Start Day]]</f>
        <v/>
      </c>
      <c r="B169" t="str">
        <f>IF(Table2[[#This Row],[ID_Emp]]="","",ROW()-1)</f>
        <v/>
      </c>
      <c r="D169" t="str">
        <f>IFERROR(IF(C169="","",INDEX(Reports!#REF!,MATCH($C169,Reports!$B$8:$B$17,0))),"")</f>
        <v/>
      </c>
      <c r="E169" t="str">
        <f>IFERROR(IF(C169="","",INDEX(Reports!#REF!,MATCH($C169,Reports!$B$8:$B$17,0))),"")</f>
        <v/>
      </c>
      <c r="F169" s="32"/>
      <c r="G169" s="32"/>
      <c r="H169" s="31" t="str">
        <f>IFERROR(IF(Table2[[#This Row],[Start Day]]="","",Table2[[#This Row],[Start Day]]),"")</f>
        <v/>
      </c>
      <c r="I169" s="31" t="str">
        <f>IFERROR(IF(Table2[[#This Row],[End Day]]="","",Table2[[#This Row],[End Day]]),"")</f>
        <v/>
      </c>
      <c r="K1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0" spans="1:11" x14ac:dyDescent="0.35">
      <c r="A170" t="str">
        <f>Table2[[#This Row],[ID_Emp]]&amp;Table2[[#This Row],[Start Day]]</f>
        <v/>
      </c>
      <c r="B170" t="str">
        <f>IF(Table2[[#This Row],[ID_Emp]]="","",ROW()-1)</f>
        <v/>
      </c>
      <c r="D170" t="str">
        <f>IFERROR(IF(C170="","",INDEX(Reports!#REF!,MATCH($C170,Reports!$B$8:$B$17,0))),"")</f>
        <v/>
      </c>
      <c r="E170" t="str">
        <f>IFERROR(IF(C170="","",INDEX(Reports!#REF!,MATCH($C170,Reports!$B$8:$B$17,0))),"")</f>
        <v/>
      </c>
      <c r="F170" s="32"/>
      <c r="G170" s="32"/>
      <c r="H170" s="31" t="str">
        <f>IFERROR(IF(Table2[[#This Row],[Start Day]]="","",Table2[[#This Row],[Start Day]]),"")</f>
        <v/>
      </c>
      <c r="I170" s="31" t="str">
        <f>IFERROR(IF(Table2[[#This Row],[End Day]]="","",Table2[[#This Row],[End Day]]),"")</f>
        <v/>
      </c>
      <c r="K1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1" spans="1:11" x14ac:dyDescent="0.35">
      <c r="A171" t="str">
        <f>Table2[[#This Row],[ID_Emp]]&amp;Table2[[#This Row],[Start Day]]</f>
        <v/>
      </c>
      <c r="B171" t="str">
        <f>IF(Table2[[#This Row],[ID_Emp]]="","",ROW()-1)</f>
        <v/>
      </c>
      <c r="D171" t="str">
        <f>IFERROR(IF(C171="","",INDEX(Reports!#REF!,MATCH($C171,Reports!$B$8:$B$17,0))),"")</f>
        <v/>
      </c>
      <c r="E171" t="str">
        <f>IFERROR(IF(C171="","",INDEX(Reports!#REF!,MATCH($C171,Reports!$B$8:$B$17,0))),"")</f>
        <v/>
      </c>
      <c r="F171" s="32"/>
      <c r="G171" s="32"/>
      <c r="H171" s="31" t="str">
        <f>IFERROR(IF(Table2[[#This Row],[Start Day]]="","",Table2[[#This Row],[Start Day]]),"")</f>
        <v/>
      </c>
      <c r="I171" s="31" t="str">
        <f>IFERROR(IF(Table2[[#This Row],[End Day]]="","",Table2[[#This Row],[End Day]]),"")</f>
        <v/>
      </c>
      <c r="K1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2" spans="1:11" x14ac:dyDescent="0.35">
      <c r="A172" t="str">
        <f>Table2[[#This Row],[ID_Emp]]&amp;Table2[[#This Row],[Start Day]]</f>
        <v/>
      </c>
      <c r="B172" t="str">
        <f>IF(Table2[[#This Row],[ID_Emp]]="","",ROW()-1)</f>
        <v/>
      </c>
      <c r="D172" t="str">
        <f>IFERROR(IF(C172="","",INDEX(Reports!#REF!,MATCH($C172,Reports!$B$8:$B$17,0))),"")</f>
        <v/>
      </c>
      <c r="E172" t="str">
        <f>IFERROR(IF(C172="","",INDEX(Reports!#REF!,MATCH($C172,Reports!$B$8:$B$17,0))),"")</f>
        <v/>
      </c>
      <c r="F172" s="32"/>
      <c r="G172" s="32"/>
      <c r="H172" s="31" t="str">
        <f>IFERROR(IF(Table2[[#This Row],[Start Day]]="","",Table2[[#This Row],[Start Day]]),"")</f>
        <v/>
      </c>
      <c r="I172" s="31" t="str">
        <f>IFERROR(IF(Table2[[#This Row],[End Day]]="","",Table2[[#This Row],[End Day]]),"")</f>
        <v/>
      </c>
      <c r="K1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3" spans="1:11" x14ac:dyDescent="0.35">
      <c r="A173" t="str">
        <f>Table2[[#This Row],[ID_Emp]]&amp;Table2[[#This Row],[Start Day]]</f>
        <v/>
      </c>
      <c r="B173" t="str">
        <f>IF(Table2[[#This Row],[ID_Emp]]="","",ROW()-1)</f>
        <v/>
      </c>
      <c r="D173" t="str">
        <f>IFERROR(IF(C173="","",INDEX(Reports!#REF!,MATCH($C173,Reports!$B$8:$B$17,0))),"")</f>
        <v/>
      </c>
      <c r="E173" t="str">
        <f>IFERROR(IF(C173="","",INDEX(Reports!#REF!,MATCH($C173,Reports!$B$8:$B$17,0))),"")</f>
        <v/>
      </c>
      <c r="F173" s="32"/>
      <c r="G173" s="32"/>
      <c r="H173" s="31" t="str">
        <f>IFERROR(IF(Table2[[#This Row],[Start Day]]="","",Table2[[#This Row],[Start Day]]),"")</f>
        <v/>
      </c>
      <c r="I173" s="31" t="str">
        <f>IFERROR(IF(Table2[[#This Row],[End Day]]="","",Table2[[#This Row],[End Day]]),"")</f>
        <v/>
      </c>
      <c r="K1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4" spans="1:11" x14ac:dyDescent="0.35">
      <c r="A174" t="str">
        <f>Table2[[#This Row],[ID_Emp]]&amp;Table2[[#This Row],[Start Day]]</f>
        <v/>
      </c>
      <c r="B174" t="str">
        <f>IF(Table2[[#This Row],[ID_Emp]]="","",ROW()-1)</f>
        <v/>
      </c>
      <c r="D174" t="str">
        <f>IFERROR(IF(C174="","",INDEX(Reports!#REF!,MATCH($C174,Reports!$B$8:$B$17,0))),"")</f>
        <v/>
      </c>
      <c r="E174" t="str">
        <f>IFERROR(IF(C174="","",INDEX(Reports!#REF!,MATCH($C174,Reports!$B$8:$B$17,0))),"")</f>
        <v/>
      </c>
      <c r="F174" s="32"/>
      <c r="G174" s="32"/>
      <c r="H174" s="31" t="str">
        <f>IFERROR(IF(Table2[[#This Row],[Start Day]]="","",Table2[[#This Row],[Start Day]]),"")</f>
        <v/>
      </c>
      <c r="I174" s="31" t="str">
        <f>IFERROR(IF(Table2[[#This Row],[End Day]]="","",Table2[[#This Row],[End Day]]),"")</f>
        <v/>
      </c>
      <c r="K1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5" spans="1:11" x14ac:dyDescent="0.35">
      <c r="A175" t="str">
        <f>Table2[[#This Row],[ID_Emp]]&amp;Table2[[#This Row],[Start Day]]</f>
        <v/>
      </c>
      <c r="B175" t="str">
        <f>IF(Table2[[#This Row],[ID_Emp]]="","",ROW()-1)</f>
        <v/>
      </c>
      <c r="D175" t="str">
        <f>IFERROR(IF(C175="","",INDEX(Reports!#REF!,MATCH($C175,Reports!$B$8:$B$17,0))),"")</f>
        <v/>
      </c>
      <c r="E175" t="str">
        <f>IFERROR(IF(C175="","",INDEX(Reports!#REF!,MATCH($C175,Reports!$B$8:$B$17,0))),"")</f>
        <v/>
      </c>
      <c r="F175" s="32"/>
      <c r="G175" s="32"/>
      <c r="H175" s="31" t="str">
        <f>IFERROR(IF(Table2[[#This Row],[Start Day]]="","",Table2[[#This Row],[Start Day]]),"")</f>
        <v/>
      </c>
      <c r="I175" s="31" t="str">
        <f>IFERROR(IF(Table2[[#This Row],[End Day]]="","",Table2[[#This Row],[End Day]]),"")</f>
        <v/>
      </c>
      <c r="K1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6" spans="1:11" x14ac:dyDescent="0.35">
      <c r="A176" t="str">
        <f>Table2[[#This Row],[ID_Emp]]&amp;Table2[[#This Row],[Start Day]]</f>
        <v/>
      </c>
      <c r="B176" t="str">
        <f>IF(Table2[[#This Row],[ID_Emp]]="","",ROW()-1)</f>
        <v/>
      </c>
      <c r="D176" t="str">
        <f>IFERROR(IF(C176="","",INDEX(Reports!#REF!,MATCH($C176,Reports!$B$8:$B$17,0))),"")</f>
        <v/>
      </c>
      <c r="E176" t="str">
        <f>IFERROR(IF(C176="","",INDEX(Reports!#REF!,MATCH($C176,Reports!$B$8:$B$17,0))),"")</f>
        <v/>
      </c>
      <c r="F176" s="32"/>
      <c r="G176" s="32"/>
      <c r="H176" s="31" t="str">
        <f>IFERROR(IF(Table2[[#This Row],[Start Day]]="","",Table2[[#This Row],[Start Day]]),"")</f>
        <v/>
      </c>
      <c r="I176" s="31" t="str">
        <f>IFERROR(IF(Table2[[#This Row],[End Day]]="","",Table2[[#This Row],[End Day]]),"")</f>
        <v/>
      </c>
      <c r="K1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7" spans="1:11" x14ac:dyDescent="0.35">
      <c r="A177" t="str">
        <f>Table2[[#This Row],[ID_Emp]]&amp;Table2[[#This Row],[Start Day]]</f>
        <v/>
      </c>
      <c r="B177" t="str">
        <f>IF(Table2[[#This Row],[ID_Emp]]="","",ROW()-1)</f>
        <v/>
      </c>
      <c r="D177" t="str">
        <f>IFERROR(IF(C177="","",INDEX(Reports!#REF!,MATCH($C177,Reports!$B$8:$B$17,0))),"")</f>
        <v/>
      </c>
      <c r="E177" t="str">
        <f>IFERROR(IF(C177="","",INDEX(Reports!#REF!,MATCH($C177,Reports!$B$8:$B$17,0))),"")</f>
        <v/>
      </c>
      <c r="F177" s="32"/>
      <c r="G177" s="32"/>
      <c r="H177" s="31" t="str">
        <f>IFERROR(IF(Table2[[#This Row],[Start Day]]="","",Table2[[#This Row],[Start Day]]),"")</f>
        <v/>
      </c>
      <c r="I177" s="31" t="str">
        <f>IFERROR(IF(Table2[[#This Row],[End Day]]="","",Table2[[#This Row],[End Day]]),"")</f>
        <v/>
      </c>
      <c r="K1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8" spans="1:11" x14ac:dyDescent="0.35">
      <c r="A178" t="str">
        <f>Table2[[#This Row],[ID_Emp]]&amp;Table2[[#This Row],[Start Day]]</f>
        <v/>
      </c>
      <c r="B178" t="str">
        <f>IF(Table2[[#This Row],[ID_Emp]]="","",ROW()-1)</f>
        <v/>
      </c>
      <c r="D178" t="str">
        <f>IFERROR(IF(C178="","",INDEX(Reports!#REF!,MATCH($C178,Reports!$B$8:$B$17,0))),"")</f>
        <v/>
      </c>
      <c r="E178" t="str">
        <f>IFERROR(IF(C178="","",INDEX(Reports!#REF!,MATCH($C178,Reports!$B$8:$B$17,0))),"")</f>
        <v/>
      </c>
      <c r="F178" s="32"/>
      <c r="G178" s="32"/>
      <c r="H178" s="31" t="str">
        <f>IFERROR(IF(Table2[[#This Row],[Start Day]]="","",Table2[[#This Row],[Start Day]]),"")</f>
        <v/>
      </c>
      <c r="I178" s="31" t="str">
        <f>IFERROR(IF(Table2[[#This Row],[End Day]]="","",Table2[[#This Row],[End Day]]),"")</f>
        <v/>
      </c>
      <c r="K1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79" spans="1:11" x14ac:dyDescent="0.35">
      <c r="A179" t="str">
        <f>Table2[[#This Row],[ID_Emp]]&amp;Table2[[#This Row],[Start Day]]</f>
        <v/>
      </c>
      <c r="B179" t="str">
        <f>IF(Table2[[#This Row],[ID_Emp]]="","",ROW()-1)</f>
        <v/>
      </c>
      <c r="D179" t="str">
        <f>IFERROR(IF(C179="","",INDEX(Reports!#REF!,MATCH($C179,Reports!$B$8:$B$17,0))),"")</f>
        <v/>
      </c>
      <c r="E179" t="str">
        <f>IFERROR(IF(C179="","",INDEX(Reports!#REF!,MATCH($C179,Reports!$B$8:$B$17,0))),"")</f>
        <v/>
      </c>
      <c r="F179" s="32"/>
      <c r="G179" s="32"/>
      <c r="H179" s="31" t="str">
        <f>IFERROR(IF(Table2[[#This Row],[Start Day]]="","",Table2[[#This Row],[Start Day]]),"")</f>
        <v/>
      </c>
      <c r="I179" s="31" t="str">
        <f>IFERROR(IF(Table2[[#This Row],[End Day]]="","",Table2[[#This Row],[End Day]]),"")</f>
        <v/>
      </c>
      <c r="K1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0" spans="1:11" x14ac:dyDescent="0.35">
      <c r="A180" t="str">
        <f>Table2[[#This Row],[ID_Emp]]&amp;Table2[[#This Row],[Start Day]]</f>
        <v/>
      </c>
      <c r="B180" t="str">
        <f>IF(Table2[[#This Row],[ID_Emp]]="","",ROW()-1)</f>
        <v/>
      </c>
      <c r="D180" t="str">
        <f>IFERROR(IF(C180="","",INDEX(Reports!#REF!,MATCH($C180,Reports!$B$8:$B$17,0))),"")</f>
        <v/>
      </c>
      <c r="E180" t="str">
        <f>IFERROR(IF(C180="","",INDEX(Reports!#REF!,MATCH($C180,Reports!$B$8:$B$17,0))),"")</f>
        <v/>
      </c>
      <c r="F180" s="32"/>
      <c r="G180" s="32"/>
      <c r="H180" s="31" t="str">
        <f>IFERROR(IF(Table2[[#This Row],[Start Day]]="","",Table2[[#This Row],[Start Day]]),"")</f>
        <v/>
      </c>
      <c r="I180" s="31" t="str">
        <f>IFERROR(IF(Table2[[#This Row],[End Day]]="","",Table2[[#This Row],[End Day]]),"")</f>
        <v/>
      </c>
      <c r="K1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1" spans="1:11" x14ac:dyDescent="0.35">
      <c r="A181" t="str">
        <f>Table2[[#This Row],[ID_Emp]]&amp;Table2[[#This Row],[Start Day]]</f>
        <v/>
      </c>
      <c r="B181" t="str">
        <f>IF(Table2[[#This Row],[ID_Emp]]="","",ROW()-1)</f>
        <v/>
      </c>
      <c r="D181" t="str">
        <f>IFERROR(IF(C181="","",INDEX(Reports!#REF!,MATCH($C181,Reports!$B$8:$B$17,0))),"")</f>
        <v/>
      </c>
      <c r="E181" t="str">
        <f>IFERROR(IF(C181="","",INDEX(Reports!#REF!,MATCH($C181,Reports!$B$8:$B$17,0))),"")</f>
        <v/>
      </c>
      <c r="F181" s="32"/>
      <c r="G181" s="32"/>
      <c r="H181" s="31" t="str">
        <f>IFERROR(IF(Table2[[#This Row],[Start Day]]="","",Table2[[#This Row],[Start Day]]),"")</f>
        <v/>
      </c>
      <c r="I181" s="31" t="str">
        <f>IFERROR(IF(Table2[[#This Row],[End Day]]="","",Table2[[#This Row],[End Day]]),"")</f>
        <v/>
      </c>
      <c r="K1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2" spans="1:11" x14ac:dyDescent="0.35">
      <c r="A182" t="str">
        <f>Table2[[#This Row],[ID_Emp]]&amp;Table2[[#This Row],[Start Day]]</f>
        <v/>
      </c>
      <c r="B182" t="str">
        <f>IF(Table2[[#This Row],[ID_Emp]]="","",ROW()-1)</f>
        <v/>
      </c>
      <c r="D182" t="str">
        <f>IFERROR(IF(C182="","",INDEX(Reports!#REF!,MATCH($C182,Reports!$B$8:$B$17,0))),"")</f>
        <v/>
      </c>
      <c r="E182" t="str">
        <f>IFERROR(IF(C182="","",INDEX(Reports!#REF!,MATCH($C182,Reports!$B$8:$B$17,0))),"")</f>
        <v/>
      </c>
      <c r="F182" s="32"/>
      <c r="G182" s="32"/>
      <c r="H182" s="31" t="str">
        <f>IFERROR(IF(Table2[[#This Row],[Start Day]]="","",Table2[[#This Row],[Start Day]]),"")</f>
        <v/>
      </c>
      <c r="I182" s="31" t="str">
        <f>IFERROR(IF(Table2[[#This Row],[End Day]]="","",Table2[[#This Row],[End Day]]),"")</f>
        <v/>
      </c>
      <c r="K1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3" spans="1:11" x14ac:dyDescent="0.35">
      <c r="A183" t="str">
        <f>Table2[[#This Row],[ID_Emp]]&amp;Table2[[#This Row],[Start Day]]</f>
        <v/>
      </c>
      <c r="B183" t="str">
        <f>IF(Table2[[#This Row],[ID_Emp]]="","",ROW()-1)</f>
        <v/>
      </c>
      <c r="D183" t="str">
        <f>IFERROR(IF(C183="","",INDEX(Reports!#REF!,MATCH($C183,Reports!$B$8:$B$17,0))),"")</f>
        <v/>
      </c>
      <c r="E183" t="str">
        <f>IFERROR(IF(C183="","",INDEX(Reports!#REF!,MATCH($C183,Reports!$B$8:$B$17,0))),"")</f>
        <v/>
      </c>
      <c r="F183" s="32"/>
      <c r="G183" s="32"/>
      <c r="H183" s="31" t="str">
        <f>IFERROR(IF(Table2[[#This Row],[Start Day]]="","",Table2[[#This Row],[Start Day]]),"")</f>
        <v/>
      </c>
      <c r="I183" s="31" t="str">
        <f>IFERROR(IF(Table2[[#This Row],[End Day]]="","",Table2[[#This Row],[End Day]]),"")</f>
        <v/>
      </c>
      <c r="K1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4" spans="1:11" x14ac:dyDescent="0.35">
      <c r="A184" t="str">
        <f>Table2[[#This Row],[ID_Emp]]&amp;Table2[[#This Row],[Start Day]]</f>
        <v/>
      </c>
      <c r="B184" t="str">
        <f>IF(Table2[[#This Row],[ID_Emp]]="","",ROW()-1)</f>
        <v/>
      </c>
      <c r="D184" t="str">
        <f>IFERROR(IF(C184="","",INDEX(Reports!#REF!,MATCH($C184,Reports!$B$8:$B$17,0))),"")</f>
        <v/>
      </c>
      <c r="E184" t="str">
        <f>IFERROR(IF(C184="","",INDEX(Reports!#REF!,MATCH($C184,Reports!$B$8:$B$17,0))),"")</f>
        <v/>
      </c>
      <c r="F184" s="32"/>
      <c r="G184" s="32"/>
      <c r="H184" s="31" t="str">
        <f>IFERROR(IF(Table2[[#This Row],[Start Day]]="","",Table2[[#This Row],[Start Day]]),"")</f>
        <v/>
      </c>
      <c r="I184" s="31" t="str">
        <f>IFERROR(IF(Table2[[#This Row],[End Day]]="","",Table2[[#This Row],[End Day]]),"")</f>
        <v/>
      </c>
      <c r="K1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5" spans="1:11" x14ac:dyDescent="0.35">
      <c r="A185" t="str">
        <f>Table2[[#This Row],[ID_Emp]]&amp;Table2[[#This Row],[Start Day]]</f>
        <v/>
      </c>
      <c r="B185" t="str">
        <f>IF(Table2[[#This Row],[ID_Emp]]="","",ROW()-1)</f>
        <v/>
      </c>
      <c r="D185" t="str">
        <f>IFERROR(IF(C185="","",INDEX(Reports!#REF!,MATCH($C185,Reports!$B$8:$B$17,0))),"")</f>
        <v/>
      </c>
      <c r="E185" t="str">
        <f>IFERROR(IF(C185="","",INDEX(Reports!#REF!,MATCH($C185,Reports!$B$8:$B$17,0))),"")</f>
        <v/>
      </c>
      <c r="F185" s="32"/>
      <c r="G185" s="32"/>
      <c r="H185" s="31" t="str">
        <f>IFERROR(IF(Table2[[#This Row],[Start Day]]="","",Table2[[#This Row],[Start Day]]),"")</f>
        <v/>
      </c>
      <c r="I185" s="31" t="str">
        <f>IFERROR(IF(Table2[[#This Row],[End Day]]="","",Table2[[#This Row],[End Day]]),"")</f>
        <v/>
      </c>
      <c r="K1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6" spans="1:11" x14ac:dyDescent="0.35">
      <c r="A186" t="str">
        <f>Table2[[#This Row],[ID_Emp]]&amp;Table2[[#This Row],[Start Day]]</f>
        <v/>
      </c>
      <c r="B186" t="str">
        <f>IF(Table2[[#This Row],[ID_Emp]]="","",ROW()-1)</f>
        <v/>
      </c>
      <c r="D186" t="str">
        <f>IFERROR(IF(C186="","",INDEX(Reports!#REF!,MATCH($C186,Reports!$B$8:$B$17,0))),"")</f>
        <v/>
      </c>
      <c r="E186" t="str">
        <f>IFERROR(IF(C186="","",INDEX(Reports!#REF!,MATCH($C186,Reports!$B$8:$B$17,0))),"")</f>
        <v/>
      </c>
      <c r="F186" s="32"/>
      <c r="G186" s="32"/>
      <c r="H186" s="31" t="str">
        <f>IFERROR(IF(Table2[[#This Row],[Start Day]]="","",Table2[[#This Row],[Start Day]]),"")</f>
        <v/>
      </c>
      <c r="I186" s="31" t="str">
        <f>IFERROR(IF(Table2[[#This Row],[End Day]]="","",Table2[[#This Row],[End Day]]),"")</f>
        <v/>
      </c>
      <c r="K1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7" spans="1:11" x14ac:dyDescent="0.35">
      <c r="A187" t="str">
        <f>Table2[[#This Row],[ID_Emp]]&amp;Table2[[#This Row],[Start Day]]</f>
        <v/>
      </c>
      <c r="B187" t="str">
        <f>IF(Table2[[#This Row],[ID_Emp]]="","",ROW()-1)</f>
        <v/>
      </c>
      <c r="D187" t="str">
        <f>IFERROR(IF(C187="","",INDEX(Reports!#REF!,MATCH($C187,Reports!$B$8:$B$17,0))),"")</f>
        <v/>
      </c>
      <c r="E187" t="str">
        <f>IFERROR(IF(C187="","",INDEX(Reports!#REF!,MATCH($C187,Reports!$B$8:$B$17,0))),"")</f>
        <v/>
      </c>
      <c r="F187" s="32"/>
      <c r="G187" s="32"/>
      <c r="H187" s="31" t="str">
        <f>IFERROR(IF(Table2[[#This Row],[Start Day]]="","",Table2[[#This Row],[Start Day]]),"")</f>
        <v/>
      </c>
      <c r="I187" s="31" t="str">
        <f>IFERROR(IF(Table2[[#This Row],[End Day]]="","",Table2[[#This Row],[End Day]]),"")</f>
        <v/>
      </c>
      <c r="K1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8" spans="1:11" x14ac:dyDescent="0.35">
      <c r="A188" t="str">
        <f>Table2[[#This Row],[ID_Emp]]&amp;Table2[[#This Row],[Start Day]]</f>
        <v/>
      </c>
      <c r="B188" t="str">
        <f>IF(Table2[[#This Row],[ID_Emp]]="","",ROW()-1)</f>
        <v/>
      </c>
      <c r="D188" t="str">
        <f>IFERROR(IF(C188="","",INDEX(Reports!#REF!,MATCH($C188,Reports!$B$8:$B$17,0))),"")</f>
        <v/>
      </c>
      <c r="E188" t="str">
        <f>IFERROR(IF(C188="","",INDEX(Reports!#REF!,MATCH($C188,Reports!$B$8:$B$17,0))),"")</f>
        <v/>
      </c>
      <c r="F188" s="32"/>
      <c r="G188" s="32"/>
      <c r="H188" s="31" t="str">
        <f>IFERROR(IF(Table2[[#This Row],[Start Day]]="","",Table2[[#This Row],[Start Day]]),"")</f>
        <v/>
      </c>
      <c r="I188" s="31" t="str">
        <f>IFERROR(IF(Table2[[#This Row],[End Day]]="","",Table2[[#This Row],[End Day]]),"")</f>
        <v/>
      </c>
      <c r="K1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89" spans="1:11" x14ac:dyDescent="0.35">
      <c r="A189" t="str">
        <f>Table2[[#This Row],[ID_Emp]]&amp;Table2[[#This Row],[Start Day]]</f>
        <v/>
      </c>
      <c r="B189" t="str">
        <f>IF(Table2[[#This Row],[ID_Emp]]="","",ROW()-1)</f>
        <v/>
      </c>
      <c r="D189" t="str">
        <f>IFERROR(IF(C189="","",INDEX(Reports!#REF!,MATCH($C189,Reports!$B$8:$B$17,0))),"")</f>
        <v/>
      </c>
      <c r="E189" t="str">
        <f>IFERROR(IF(C189="","",INDEX(Reports!#REF!,MATCH($C189,Reports!$B$8:$B$17,0))),"")</f>
        <v/>
      </c>
      <c r="F189" s="32"/>
      <c r="G189" s="32"/>
      <c r="H189" s="31" t="str">
        <f>IFERROR(IF(Table2[[#This Row],[Start Day]]="","",Table2[[#This Row],[Start Day]]),"")</f>
        <v/>
      </c>
      <c r="I189" s="31" t="str">
        <f>IFERROR(IF(Table2[[#This Row],[End Day]]="","",Table2[[#This Row],[End Day]]),"")</f>
        <v/>
      </c>
      <c r="K1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0" spans="1:11" x14ac:dyDescent="0.35">
      <c r="A190" t="str">
        <f>Table2[[#This Row],[ID_Emp]]&amp;Table2[[#This Row],[Start Day]]</f>
        <v/>
      </c>
      <c r="B190" t="str">
        <f>IF(Table2[[#This Row],[ID_Emp]]="","",ROW()-1)</f>
        <v/>
      </c>
      <c r="D190" t="str">
        <f>IFERROR(IF(C190="","",INDEX(Reports!#REF!,MATCH($C190,Reports!$B$8:$B$17,0))),"")</f>
        <v/>
      </c>
      <c r="E190" t="str">
        <f>IFERROR(IF(C190="","",INDEX(Reports!#REF!,MATCH($C190,Reports!$B$8:$B$17,0))),"")</f>
        <v/>
      </c>
      <c r="F190" s="32"/>
      <c r="G190" s="32"/>
      <c r="H190" s="31" t="str">
        <f>IFERROR(IF(Table2[[#This Row],[Start Day]]="","",Table2[[#This Row],[Start Day]]),"")</f>
        <v/>
      </c>
      <c r="I190" s="31" t="str">
        <f>IFERROR(IF(Table2[[#This Row],[End Day]]="","",Table2[[#This Row],[End Day]]),"")</f>
        <v/>
      </c>
      <c r="K1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1" spans="1:11" x14ac:dyDescent="0.35">
      <c r="A191" t="str">
        <f>Table2[[#This Row],[ID_Emp]]&amp;Table2[[#This Row],[Start Day]]</f>
        <v/>
      </c>
      <c r="B191" t="str">
        <f>IF(Table2[[#This Row],[ID_Emp]]="","",ROW()-1)</f>
        <v/>
      </c>
      <c r="D191" t="str">
        <f>IFERROR(IF(C191="","",INDEX(Reports!#REF!,MATCH($C191,Reports!$B$8:$B$17,0))),"")</f>
        <v/>
      </c>
      <c r="E191" t="str">
        <f>IFERROR(IF(C191="","",INDEX(Reports!#REF!,MATCH($C191,Reports!$B$8:$B$17,0))),"")</f>
        <v/>
      </c>
      <c r="F191" s="32"/>
      <c r="G191" s="32"/>
      <c r="H191" s="31" t="str">
        <f>IFERROR(IF(Table2[[#This Row],[Start Day]]="","",Table2[[#This Row],[Start Day]]),"")</f>
        <v/>
      </c>
      <c r="I191" s="31" t="str">
        <f>IFERROR(IF(Table2[[#This Row],[End Day]]="","",Table2[[#This Row],[End Day]]),"")</f>
        <v/>
      </c>
      <c r="K1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2" spans="1:11" x14ac:dyDescent="0.35">
      <c r="A192" t="str">
        <f>Table2[[#This Row],[ID_Emp]]&amp;Table2[[#This Row],[Start Day]]</f>
        <v/>
      </c>
      <c r="B192" t="str">
        <f>IF(Table2[[#This Row],[ID_Emp]]="","",ROW()-1)</f>
        <v/>
      </c>
      <c r="D192" t="str">
        <f>IFERROR(IF(C192="","",INDEX(Reports!#REF!,MATCH($C192,Reports!$B$8:$B$17,0))),"")</f>
        <v/>
      </c>
      <c r="E192" t="str">
        <f>IFERROR(IF(C192="","",INDEX(Reports!#REF!,MATCH($C192,Reports!$B$8:$B$17,0))),"")</f>
        <v/>
      </c>
      <c r="F192" s="32"/>
      <c r="G192" s="32"/>
      <c r="H192" s="31" t="str">
        <f>IFERROR(IF(Table2[[#This Row],[Start Day]]="","",Table2[[#This Row],[Start Day]]),"")</f>
        <v/>
      </c>
      <c r="I192" s="31" t="str">
        <f>IFERROR(IF(Table2[[#This Row],[End Day]]="","",Table2[[#This Row],[End Day]]),"")</f>
        <v/>
      </c>
      <c r="K1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3" spans="1:11" x14ac:dyDescent="0.35">
      <c r="A193" t="str">
        <f>Table2[[#This Row],[ID_Emp]]&amp;Table2[[#This Row],[Start Day]]</f>
        <v/>
      </c>
      <c r="B193" t="str">
        <f>IF(Table2[[#This Row],[ID_Emp]]="","",ROW()-1)</f>
        <v/>
      </c>
      <c r="D193" t="str">
        <f>IFERROR(IF(C193="","",INDEX(Reports!#REF!,MATCH($C193,Reports!$B$8:$B$17,0))),"")</f>
        <v/>
      </c>
      <c r="E193" t="str">
        <f>IFERROR(IF(C193="","",INDEX(Reports!#REF!,MATCH($C193,Reports!$B$8:$B$17,0))),"")</f>
        <v/>
      </c>
      <c r="F193" s="32"/>
      <c r="G193" s="32"/>
      <c r="H193" s="31" t="str">
        <f>IFERROR(IF(Table2[[#This Row],[Start Day]]="","",Table2[[#This Row],[Start Day]]),"")</f>
        <v/>
      </c>
      <c r="I193" s="31" t="str">
        <f>IFERROR(IF(Table2[[#This Row],[End Day]]="","",Table2[[#This Row],[End Day]]),"")</f>
        <v/>
      </c>
      <c r="K1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4" spans="1:11" x14ac:dyDescent="0.35">
      <c r="A194" t="str">
        <f>Table2[[#This Row],[ID_Emp]]&amp;Table2[[#This Row],[Start Day]]</f>
        <v/>
      </c>
      <c r="B194" t="str">
        <f>IF(Table2[[#This Row],[ID_Emp]]="","",ROW()-1)</f>
        <v/>
      </c>
      <c r="D194" t="str">
        <f>IFERROR(IF(C194="","",INDEX(Reports!#REF!,MATCH($C194,Reports!$B$8:$B$17,0))),"")</f>
        <v/>
      </c>
      <c r="E194" t="str">
        <f>IFERROR(IF(C194="","",INDEX(Reports!#REF!,MATCH($C194,Reports!$B$8:$B$17,0))),"")</f>
        <v/>
      </c>
      <c r="F194" s="32"/>
      <c r="G194" s="32"/>
      <c r="H194" s="31" t="str">
        <f>IFERROR(IF(Table2[[#This Row],[Start Day]]="","",Table2[[#This Row],[Start Day]]),"")</f>
        <v/>
      </c>
      <c r="I194" s="31" t="str">
        <f>IFERROR(IF(Table2[[#This Row],[End Day]]="","",Table2[[#This Row],[End Day]]),"")</f>
        <v/>
      </c>
      <c r="K1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5" spans="1:11" x14ac:dyDescent="0.35">
      <c r="A195" t="str">
        <f>Table2[[#This Row],[ID_Emp]]&amp;Table2[[#This Row],[Start Day]]</f>
        <v/>
      </c>
      <c r="B195" t="str">
        <f>IF(Table2[[#This Row],[ID_Emp]]="","",ROW()-1)</f>
        <v/>
      </c>
      <c r="D195" t="str">
        <f>IFERROR(IF(C195="","",INDEX(Reports!#REF!,MATCH($C195,Reports!$B$8:$B$17,0))),"")</f>
        <v/>
      </c>
      <c r="E195" t="str">
        <f>IFERROR(IF(C195="","",INDEX(Reports!#REF!,MATCH($C195,Reports!$B$8:$B$17,0))),"")</f>
        <v/>
      </c>
      <c r="F195" s="32"/>
      <c r="G195" s="32"/>
      <c r="H195" s="31" t="str">
        <f>IFERROR(IF(Table2[[#This Row],[Start Day]]="","",Table2[[#This Row],[Start Day]]),"")</f>
        <v/>
      </c>
      <c r="I195" s="31" t="str">
        <f>IFERROR(IF(Table2[[#This Row],[End Day]]="","",Table2[[#This Row],[End Day]]),"")</f>
        <v/>
      </c>
      <c r="K1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6" spans="1:11" x14ac:dyDescent="0.35">
      <c r="A196" t="str">
        <f>Table2[[#This Row],[ID_Emp]]&amp;Table2[[#This Row],[Start Day]]</f>
        <v/>
      </c>
      <c r="B196" t="str">
        <f>IF(Table2[[#This Row],[ID_Emp]]="","",ROW()-1)</f>
        <v/>
      </c>
      <c r="D196" t="str">
        <f>IFERROR(IF(C196="","",INDEX(Reports!#REF!,MATCH($C196,Reports!$B$8:$B$17,0))),"")</f>
        <v/>
      </c>
      <c r="E196" t="str">
        <f>IFERROR(IF(C196="","",INDEX(Reports!#REF!,MATCH($C196,Reports!$B$8:$B$17,0))),"")</f>
        <v/>
      </c>
      <c r="F196" s="32"/>
      <c r="G196" s="32"/>
      <c r="H196" s="31" t="str">
        <f>IFERROR(IF(Table2[[#This Row],[Start Day]]="","",Table2[[#This Row],[Start Day]]),"")</f>
        <v/>
      </c>
      <c r="I196" s="31" t="str">
        <f>IFERROR(IF(Table2[[#This Row],[End Day]]="","",Table2[[#This Row],[End Day]]),"")</f>
        <v/>
      </c>
      <c r="K1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7" spans="1:11" x14ac:dyDescent="0.35">
      <c r="A197" t="str">
        <f>Table2[[#This Row],[ID_Emp]]&amp;Table2[[#This Row],[Start Day]]</f>
        <v/>
      </c>
      <c r="B197" t="str">
        <f>IF(Table2[[#This Row],[ID_Emp]]="","",ROW()-1)</f>
        <v/>
      </c>
      <c r="D197" t="str">
        <f>IFERROR(IF(C197="","",INDEX(Reports!#REF!,MATCH($C197,Reports!$B$8:$B$17,0))),"")</f>
        <v/>
      </c>
      <c r="E197" t="str">
        <f>IFERROR(IF(C197="","",INDEX(Reports!#REF!,MATCH($C197,Reports!$B$8:$B$17,0))),"")</f>
        <v/>
      </c>
      <c r="F197" s="32"/>
      <c r="G197" s="32"/>
      <c r="H197" s="31" t="str">
        <f>IFERROR(IF(Table2[[#This Row],[Start Day]]="","",Table2[[#This Row],[Start Day]]),"")</f>
        <v/>
      </c>
      <c r="I197" s="31" t="str">
        <f>IFERROR(IF(Table2[[#This Row],[End Day]]="","",Table2[[#This Row],[End Day]]),"")</f>
        <v/>
      </c>
      <c r="K1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8" spans="1:11" x14ac:dyDescent="0.35">
      <c r="A198" t="str">
        <f>Table2[[#This Row],[ID_Emp]]&amp;Table2[[#This Row],[Start Day]]</f>
        <v/>
      </c>
      <c r="B198" t="str">
        <f>IF(Table2[[#This Row],[ID_Emp]]="","",ROW()-1)</f>
        <v/>
      </c>
      <c r="D198" t="str">
        <f>IFERROR(IF(C198="","",INDEX(Reports!#REF!,MATCH($C198,Reports!$B$8:$B$17,0))),"")</f>
        <v/>
      </c>
      <c r="E198" t="str">
        <f>IFERROR(IF(C198="","",INDEX(Reports!#REF!,MATCH($C198,Reports!$B$8:$B$17,0))),"")</f>
        <v/>
      </c>
      <c r="F198" s="32"/>
      <c r="G198" s="32"/>
      <c r="H198" s="31" t="str">
        <f>IFERROR(IF(Table2[[#This Row],[Start Day]]="","",Table2[[#This Row],[Start Day]]),"")</f>
        <v/>
      </c>
      <c r="I198" s="31" t="str">
        <f>IFERROR(IF(Table2[[#This Row],[End Day]]="","",Table2[[#This Row],[End Day]]),"")</f>
        <v/>
      </c>
      <c r="K1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199" spans="1:11" x14ac:dyDescent="0.35">
      <c r="A199" t="str">
        <f>Table2[[#This Row],[ID_Emp]]&amp;Table2[[#This Row],[Start Day]]</f>
        <v/>
      </c>
      <c r="B199" t="str">
        <f>IF(Table2[[#This Row],[ID_Emp]]="","",ROW()-1)</f>
        <v/>
      </c>
      <c r="D199" t="str">
        <f>IFERROR(IF(C199="","",INDEX(Reports!#REF!,MATCH($C199,Reports!$B$8:$B$17,0))),"")</f>
        <v/>
      </c>
      <c r="E199" t="str">
        <f>IFERROR(IF(C199="","",INDEX(Reports!#REF!,MATCH($C199,Reports!$B$8:$B$17,0))),"")</f>
        <v/>
      </c>
      <c r="F199" s="32"/>
      <c r="G199" s="32"/>
      <c r="H199" s="31" t="str">
        <f>IFERROR(IF(Table2[[#This Row],[Start Day]]="","",Table2[[#This Row],[Start Day]]),"")</f>
        <v/>
      </c>
      <c r="I199" s="31" t="str">
        <f>IFERROR(IF(Table2[[#This Row],[End Day]]="","",Table2[[#This Row],[End Day]]),"")</f>
        <v/>
      </c>
      <c r="K1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0" spans="1:11" x14ac:dyDescent="0.35">
      <c r="A200" t="str">
        <f>Table2[[#This Row],[ID_Emp]]&amp;Table2[[#This Row],[Start Day]]</f>
        <v/>
      </c>
      <c r="B200" t="str">
        <f>IF(Table2[[#This Row],[ID_Emp]]="","",ROW()-1)</f>
        <v/>
      </c>
      <c r="D200" t="str">
        <f>IFERROR(IF(C200="","",INDEX(Reports!#REF!,MATCH($C200,Reports!$B$8:$B$17,0))),"")</f>
        <v/>
      </c>
      <c r="E200" t="str">
        <f>IFERROR(IF(C200="","",INDEX(Reports!#REF!,MATCH($C200,Reports!$B$8:$B$17,0))),"")</f>
        <v/>
      </c>
      <c r="F200" s="32"/>
      <c r="G200" s="32"/>
      <c r="H200" s="31" t="str">
        <f>IFERROR(IF(Table2[[#This Row],[Start Day]]="","",Table2[[#This Row],[Start Day]]),"")</f>
        <v/>
      </c>
      <c r="I200" s="31" t="str">
        <f>IFERROR(IF(Table2[[#This Row],[End Day]]="","",Table2[[#This Row],[End Day]]),"")</f>
        <v/>
      </c>
      <c r="K2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1" spans="1:11" x14ac:dyDescent="0.35">
      <c r="A201" t="str">
        <f>Table2[[#This Row],[ID_Emp]]&amp;Table2[[#This Row],[Start Day]]</f>
        <v/>
      </c>
      <c r="B201" t="str">
        <f>IF(Table2[[#This Row],[ID_Emp]]="","",ROW()-1)</f>
        <v/>
      </c>
      <c r="D201" t="str">
        <f>IFERROR(IF(C201="","",INDEX(Reports!#REF!,MATCH($C201,Reports!$B$8:$B$17,0))),"")</f>
        <v/>
      </c>
      <c r="E201" t="str">
        <f>IFERROR(IF(C201="","",INDEX(Reports!#REF!,MATCH($C201,Reports!$B$8:$B$17,0))),"")</f>
        <v/>
      </c>
      <c r="F201" s="32"/>
      <c r="G201" s="32"/>
      <c r="H201" s="31" t="str">
        <f>IFERROR(IF(Table2[[#This Row],[Start Day]]="","",Table2[[#This Row],[Start Day]]),"")</f>
        <v/>
      </c>
      <c r="I201" s="31" t="str">
        <f>IFERROR(IF(Table2[[#This Row],[End Day]]="","",Table2[[#This Row],[End Day]]),"")</f>
        <v/>
      </c>
      <c r="K2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2" spans="1:11" x14ac:dyDescent="0.35">
      <c r="A202" t="str">
        <f>Table2[[#This Row],[ID_Emp]]&amp;Table2[[#This Row],[Start Day]]</f>
        <v/>
      </c>
      <c r="B202" t="str">
        <f>IF(Table2[[#This Row],[ID_Emp]]="","",ROW()-1)</f>
        <v/>
      </c>
      <c r="D202" t="str">
        <f>IFERROR(IF(C202="","",INDEX(Reports!#REF!,MATCH($C202,Reports!$B$8:$B$17,0))),"")</f>
        <v/>
      </c>
      <c r="E202" t="str">
        <f>IFERROR(IF(C202="","",INDEX(Reports!#REF!,MATCH($C202,Reports!$B$8:$B$17,0))),"")</f>
        <v/>
      </c>
      <c r="F202" s="32"/>
      <c r="G202" s="32"/>
      <c r="H202" s="31" t="str">
        <f>IFERROR(IF(Table2[[#This Row],[Start Day]]="","",Table2[[#This Row],[Start Day]]),"")</f>
        <v/>
      </c>
      <c r="I202" s="31" t="str">
        <f>IFERROR(IF(Table2[[#This Row],[End Day]]="","",Table2[[#This Row],[End Day]]),"")</f>
        <v/>
      </c>
      <c r="K2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3" spans="1:11" x14ac:dyDescent="0.35">
      <c r="A203" t="str">
        <f>Table2[[#This Row],[ID_Emp]]&amp;Table2[[#This Row],[Start Day]]</f>
        <v/>
      </c>
      <c r="B203" t="str">
        <f>IF(Table2[[#This Row],[ID_Emp]]="","",ROW()-1)</f>
        <v/>
      </c>
      <c r="D203" t="str">
        <f>IFERROR(IF(C203="","",INDEX(Reports!#REF!,MATCH($C203,Reports!$B$8:$B$17,0))),"")</f>
        <v/>
      </c>
      <c r="E203" t="str">
        <f>IFERROR(IF(C203="","",INDEX(Reports!#REF!,MATCH($C203,Reports!$B$8:$B$17,0))),"")</f>
        <v/>
      </c>
      <c r="F203" s="32"/>
      <c r="G203" s="32"/>
      <c r="H203" s="31" t="str">
        <f>IFERROR(IF(Table2[[#This Row],[Start Day]]="","",Table2[[#This Row],[Start Day]]),"")</f>
        <v/>
      </c>
      <c r="I203" s="31" t="str">
        <f>IFERROR(IF(Table2[[#This Row],[End Day]]="","",Table2[[#This Row],[End Day]]),"")</f>
        <v/>
      </c>
      <c r="K2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4" spans="1:11" x14ac:dyDescent="0.35">
      <c r="A204" t="str">
        <f>Table2[[#This Row],[ID_Emp]]&amp;Table2[[#This Row],[Start Day]]</f>
        <v/>
      </c>
      <c r="B204" t="str">
        <f>IF(Table2[[#This Row],[ID_Emp]]="","",ROW()-1)</f>
        <v/>
      </c>
      <c r="D204" t="str">
        <f>IFERROR(IF(C204="","",INDEX(Reports!#REF!,MATCH($C204,Reports!$B$8:$B$17,0))),"")</f>
        <v/>
      </c>
      <c r="E204" t="str">
        <f>IFERROR(IF(C204="","",INDEX(Reports!#REF!,MATCH($C204,Reports!$B$8:$B$17,0))),"")</f>
        <v/>
      </c>
      <c r="F204" s="32"/>
      <c r="G204" s="32"/>
      <c r="H204" s="31" t="str">
        <f>IFERROR(IF(Table2[[#This Row],[Start Day]]="","",Table2[[#This Row],[Start Day]]),"")</f>
        <v/>
      </c>
      <c r="I204" s="31" t="str">
        <f>IFERROR(IF(Table2[[#This Row],[End Day]]="","",Table2[[#This Row],[End Day]]),"")</f>
        <v/>
      </c>
      <c r="K2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5" spans="1:11" x14ac:dyDescent="0.35">
      <c r="A205" t="str">
        <f>Table2[[#This Row],[ID_Emp]]&amp;Table2[[#This Row],[Start Day]]</f>
        <v/>
      </c>
      <c r="B205" t="str">
        <f>IF(Table2[[#This Row],[ID_Emp]]="","",ROW()-1)</f>
        <v/>
      </c>
      <c r="D205" t="str">
        <f>IFERROR(IF(C205="","",INDEX(Reports!#REF!,MATCH($C205,Reports!$B$8:$B$17,0))),"")</f>
        <v/>
      </c>
      <c r="E205" t="str">
        <f>IFERROR(IF(C205="","",INDEX(Reports!#REF!,MATCH($C205,Reports!$B$8:$B$17,0))),"")</f>
        <v/>
      </c>
      <c r="F205" s="32"/>
      <c r="G205" s="32"/>
      <c r="H205" s="31" t="str">
        <f>IFERROR(IF(Table2[[#This Row],[Start Day]]="","",Table2[[#This Row],[Start Day]]),"")</f>
        <v/>
      </c>
      <c r="I205" s="31" t="str">
        <f>IFERROR(IF(Table2[[#This Row],[End Day]]="","",Table2[[#This Row],[End Day]]),"")</f>
        <v/>
      </c>
      <c r="K2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6" spans="1:11" x14ac:dyDescent="0.35">
      <c r="A206" t="str">
        <f>Table2[[#This Row],[ID_Emp]]&amp;Table2[[#This Row],[Start Day]]</f>
        <v/>
      </c>
      <c r="B206" t="str">
        <f>IF(Table2[[#This Row],[ID_Emp]]="","",ROW()-1)</f>
        <v/>
      </c>
      <c r="D206" t="str">
        <f>IFERROR(IF(C206="","",INDEX(Reports!#REF!,MATCH($C206,Reports!$B$8:$B$17,0))),"")</f>
        <v/>
      </c>
      <c r="E206" t="str">
        <f>IFERROR(IF(C206="","",INDEX(Reports!#REF!,MATCH($C206,Reports!$B$8:$B$17,0))),"")</f>
        <v/>
      </c>
      <c r="F206" s="32"/>
      <c r="G206" s="32"/>
      <c r="H206" s="31" t="str">
        <f>IFERROR(IF(Table2[[#This Row],[Start Day]]="","",Table2[[#This Row],[Start Day]]),"")</f>
        <v/>
      </c>
      <c r="I206" s="31" t="str">
        <f>IFERROR(IF(Table2[[#This Row],[End Day]]="","",Table2[[#This Row],[End Day]]),"")</f>
        <v/>
      </c>
      <c r="K2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7" spans="1:11" x14ac:dyDescent="0.35">
      <c r="A207" t="str">
        <f>Table2[[#This Row],[ID_Emp]]&amp;Table2[[#This Row],[Start Day]]</f>
        <v/>
      </c>
      <c r="B207" t="str">
        <f>IF(Table2[[#This Row],[ID_Emp]]="","",ROW()-1)</f>
        <v/>
      </c>
      <c r="D207" t="str">
        <f>IFERROR(IF(C207="","",INDEX(Reports!#REF!,MATCH($C207,Reports!$B$8:$B$17,0))),"")</f>
        <v/>
      </c>
      <c r="E207" t="str">
        <f>IFERROR(IF(C207="","",INDEX(Reports!#REF!,MATCH($C207,Reports!$B$8:$B$17,0))),"")</f>
        <v/>
      </c>
      <c r="F207" s="32"/>
      <c r="G207" s="32"/>
      <c r="H207" s="31" t="str">
        <f>IFERROR(IF(Table2[[#This Row],[Start Day]]="","",Table2[[#This Row],[Start Day]]),"")</f>
        <v/>
      </c>
      <c r="I207" s="31" t="str">
        <f>IFERROR(IF(Table2[[#This Row],[End Day]]="","",Table2[[#This Row],[End Day]]),"")</f>
        <v/>
      </c>
      <c r="K2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8" spans="1:11" x14ac:dyDescent="0.35">
      <c r="A208" t="str">
        <f>Table2[[#This Row],[ID_Emp]]&amp;Table2[[#This Row],[Start Day]]</f>
        <v/>
      </c>
      <c r="B208" t="str">
        <f>IF(Table2[[#This Row],[ID_Emp]]="","",ROW()-1)</f>
        <v/>
      </c>
      <c r="D208" t="str">
        <f>IFERROR(IF(C208="","",INDEX(Reports!#REF!,MATCH($C208,Reports!$B$8:$B$17,0))),"")</f>
        <v/>
      </c>
      <c r="E208" t="str">
        <f>IFERROR(IF(C208="","",INDEX(Reports!#REF!,MATCH($C208,Reports!$B$8:$B$17,0))),"")</f>
        <v/>
      </c>
      <c r="F208" s="32"/>
      <c r="G208" s="32"/>
      <c r="H208" s="31" t="str">
        <f>IFERROR(IF(Table2[[#This Row],[Start Day]]="","",Table2[[#This Row],[Start Day]]),"")</f>
        <v/>
      </c>
      <c r="I208" s="31" t="str">
        <f>IFERROR(IF(Table2[[#This Row],[End Day]]="","",Table2[[#This Row],[End Day]]),"")</f>
        <v/>
      </c>
      <c r="K2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09" spans="1:11" x14ac:dyDescent="0.35">
      <c r="A209" t="str">
        <f>Table2[[#This Row],[ID_Emp]]&amp;Table2[[#This Row],[Start Day]]</f>
        <v/>
      </c>
      <c r="B209" t="str">
        <f>IF(Table2[[#This Row],[ID_Emp]]="","",ROW()-1)</f>
        <v/>
      </c>
      <c r="D209" t="str">
        <f>IFERROR(IF(C209="","",INDEX(Reports!#REF!,MATCH($C209,Reports!$B$8:$B$17,0))),"")</f>
        <v/>
      </c>
      <c r="E209" t="str">
        <f>IFERROR(IF(C209="","",INDEX(Reports!#REF!,MATCH($C209,Reports!$B$8:$B$17,0))),"")</f>
        <v/>
      </c>
      <c r="F209" s="32"/>
      <c r="G209" s="32"/>
      <c r="H209" s="31" t="str">
        <f>IFERROR(IF(Table2[[#This Row],[Start Day]]="","",Table2[[#This Row],[Start Day]]),"")</f>
        <v/>
      </c>
      <c r="I209" s="31" t="str">
        <f>IFERROR(IF(Table2[[#This Row],[End Day]]="","",Table2[[#This Row],[End Day]]),"")</f>
        <v/>
      </c>
      <c r="K2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0" spans="1:11" x14ac:dyDescent="0.35">
      <c r="A210" t="str">
        <f>Table2[[#This Row],[ID_Emp]]&amp;Table2[[#This Row],[Start Day]]</f>
        <v/>
      </c>
      <c r="B210" t="str">
        <f>IF(Table2[[#This Row],[ID_Emp]]="","",ROW()-1)</f>
        <v/>
      </c>
      <c r="D210" t="str">
        <f>IFERROR(IF(C210="","",INDEX(Reports!#REF!,MATCH($C210,Reports!$B$8:$B$17,0))),"")</f>
        <v/>
      </c>
      <c r="E210" t="str">
        <f>IFERROR(IF(C210="","",INDEX(Reports!#REF!,MATCH($C210,Reports!$B$8:$B$17,0))),"")</f>
        <v/>
      </c>
      <c r="F210" s="32"/>
      <c r="G210" s="32"/>
      <c r="H210" s="31" t="str">
        <f>IFERROR(IF(Table2[[#This Row],[Start Day]]="","",Table2[[#This Row],[Start Day]]),"")</f>
        <v/>
      </c>
      <c r="I210" s="31" t="str">
        <f>IFERROR(IF(Table2[[#This Row],[End Day]]="","",Table2[[#This Row],[End Day]]),"")</f>
        <v/>
      </c>
      <c r="K2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1" spans="1:11" x14ac:dyDescent="0.35">
      <c r="A211" t="str">
        <f>Table2[[#This Row],[ID_Emp]]&amp;Table2[[#This Row],[Start Day]]</f>
        <v/>
      </c>
      <c r="B211" t="str">
        <f>IF(Table2[[#This Row],[ID_Emp]]="","",ROW()-1)</f>
        <v/>
      </c>
      <c r="D211" t="str">
        <f>IFERROR(IF(C211="","",INDEX(Reports!#REF!,MATCH($C211,Reports!$B$8:$B$17,0))),"")</f>
        <v/>
      </c>
      <c r="E211" t="str">
        <f>IFERROR(IF(C211="","",INDEX(Reports!#REF!,MATCH($C211,Reports!$B$8:$B$17,0))),"")</f>
        <v/>
      </c>
      <c r="F211" s="32"/>
      <c r="G211" s="32"/>
      <c r="H211" s="31" t="str">
        <f>IFERROR(IF(Table2[[#This Row],[Start Day]]="","",Table2[[#This Row],[Start Day]]),"")</f>
        <v/>
      </c>
      <c r="I211" s="31" t="str">
        <f>IFERROR(IF(Table2[[#This Row],[End Day]]="","",Table2[[#This Row],[End Day]]),"")</f>
        <v/>
      </c>
      <c r="K2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2" spans="1:11" x14ac:dyDescent="0.35">
      <c r="A212" t="str">
        <f>Table2[[#This Row],[ID_Emp]]&amp;Table2[[#This Row],[Start Day]]</f>
        <v/>
      </c>
      <c r="B212" t="str">
        <f>IF(Table2[[#This Row],[ID_Emp]]="","",ROW()-1)</f>
        <v/>
      </c>
      <c r="D212" t="str">
        <f>IFERROR(IF(C212="","",INDEX(Reports!#REF!,MATCH($C212,Reports!$B$8:$B$17,0))),"")</f>
        <v/>
      </c>
      <c r="E212" t="str">
        <f>IFERROR(IF(C212="","",INDEX(Reports!#REF!,MATCH($C212,Reports!$B$8:$B$17,0))),"")</f>
        <v/>
      </c>
      <c r="F212" s="32"/>
      <c r="G212" s="32"/>
      <c r="H212" s="31" t="str">
        <f>IFERROR(IF(Table2[[#This Row],[Start Day]]="","",Table2[[#This Row],[Start Day]]),"")</f>
        <v/>
      </c>
      <c r="I212" s="31" t="str">
        <f>IFERROR(IF(Table2[[#This Row],[End Day]]="","",Table2[[#This Row],[End Day]]),"")</f>
        <v/>
      </c>
      <c r="K2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3" spans="1:11" x14ac:dyDescent="0.35">
      <c r="A213" t="str">
        <f>Table2[[#This Row],[ID_Emp]]&amp;Table2[[#This Row],[Start Day]]</f>
        <v/>
      </c>
      <c r="B213" t="str">
        <f>IF(Table2[[#This Row],[ID_Emp]]="","",ROW()-1)</f>
        <v/>
      </c>
      <c r="D213" t="str">
        <f>IFERROR(IF(C213="","",INDEX(Reports!#REF!,MATCH($C213,Reports!$B$8:$B$17,0))),"")</f>
        <v/>
      </c>
      <c r="E213" t="str">
        <f>IFERROR(IF(C213="","",INDEX(Reports!#REF!,MATCH($C213,Reports!$B$8:$B$17,0))),"")</f>
        <v/>
      </c>
      <c r="F213" s="32"/>
      <c r="G213" s="32"/>
      <c r="H213" s="31" t="str">
        <f>IFERROR(IF(Table2[[#This Row],[Start Day]]="","",Table2[[#This Row],[Start Day]]),"")</f>
        <v/>
      </c>
      <c r="I213" s="31" t="str">
        <f>IFERROR(IF(Table2[[#This Row],[End Day]]="","",Table2[[#This Row],[End Day]]),"")</f>
        <v/>
      </c>
      <c r="K2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4" spans="1:11" x14ac:dyDescent="0.35">
      <c r="A214" t="str">
        <f>Table2[[#This Row],[ID_Emp]]&amp;Table2[[#This Row],[Start Day]]</f>
        <v/>
      </c>
      <c r="B214" t="str">
        <f>IF(Table2[[#This Row],[ID_Emp]]="","",ROW()-1)</f>
        <v/>
      </c>
      <c r="D214" t="str">
        <f>IFERROR(IF(C214="","",INDEX(Reports!#REF!,MATCH($C214,Reports!$B$8:$B$17,0))),"")</f>
        <v/>
      </c>
      <c r="E214" t="str">
        <f>IFERROR(IF(C214="","",INDEX(Reports!#REF!,MATCH($C214,Reports!$B$8:$B$17,0))),"")</f>
        <v/>
      </c>
      <c r="F214" s="32"/>
      <c r="G214" s="32"/>
      <c r="H214" s="31" t="str">
        <f>IFERROR(IF(Table2[[#This Row],[Start Day]]="","",Table2[[#This Row],[Start Day]]),"")</f>
        <v/>
      </c>
      <c r="I214" s="31" t="str">
        <f>IFERROR(IF(Table2[[#This Row],[End Day]]="","",Table2[[#This Row],[End Day]]),"")</f>
        <v/>
      </c>
      <c r="K2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5" spans="1:11" x14ac:dyDescent="0.35">
      <c r="A215" t="str">
        <f>Table2[[#This Row],[ID_Emp]]&amp;Table2[[#This Row],[Start Day]]</f>
        <v/>
      </c>
      <c r="B215" t="str">
        <f>IF(Table2[[#This Row],[ID_Emp]]="","",ROW()-1)</f>
        <v/>
      </c>
      <c r="D215" t="str">
        <f>IFERROR(IF(C215="","",INDEX(Reports!#REF!,MATCH($C215,Reports!$B$8:$B$17,0))),"")</f>
        <v/>
      </c>
      <c r="E215" t="str">
        <f>IFERROR(IF(C215="","",INDEX(Reports!#REF!,MATCH($C215,Reports!$B$8:$B$17,0))),"")</f>
        <v/>
      </c>
      <c r="F215" s="32"/>
      <c r="G215" s="32"/>
      <c r="H215" s="31" t="str">
        <f>IFERROR(IF(Table2[[#This Row],[Start Day]]="","",Table2[[#This Row],[Start Day]]),"")</f>
        <v/>
      </c>
      <c r="I215" s="31" t="str">
        <f>IFERROR(IF(Table2[[#This Row],[End Day]]="","",Table2[[#This Row],[End Day]]),"")</f>
        <v/>
      </c>
      <c r="K2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6" spans="1:11" x14ac:dyDescent="0.35">
      <c r="A216" t="str">
        <f>Table2[[#This Row],[ID_Emp]]&amp;Table2[[#This Row],[Start Day]]</f>
        <v/>
      </c>
      <c r="B216" t="str">
        <f>IF(Table2[[#This Row],[ID_Emp]]="","",ROW()-1)</f>
        <v/>
      </c>
      <c r="D216" t="str">
        <f>IFERROR(IF(C216="","",INDEX(Reports!#REF!,MATCH($C216,Reports!$B$8:$B$17,0))),"")</f>
        <v/>
      </c>
      <c r="E216" t="str">
        <f>IFERROR(IF(C216="","",INDEX(Reports!#REF!,MATCH($C216,Reports!$B$8:$B$17,0))),"")</f>
        <v/>
      </c>
      <c r="F216" s="32"/>
      <c r="G216" s="32"/>
      <c r="H216" s="31" t="str">
        <f>IFERROR(IF(Table2[[#This Row],[Start Day]]="","",Table2[[#This Row],[Start Day]]),"")</f>
        <v/>
      </c>
      <c r="I216" s="31" t="str">
        <f>IFERROR(IF(Table2[[#This Row],[End Day]]="","",Table2[[#This Row],[End Day]]),"")</f>
        <v/>
      </c>
      <c r="K2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7" spans="1:11" x14ac:dyDescent="0.35">
      <c r="A217" t="str">
        <f>Table2[[#This Row],[ID_Emp]]&amp;Table2[[#This Row],[Start Day]]</f>
        <v/>
      </c>
      <c r="B217" t="str">
        <f>IF(Table2[[#This Row],[ID_Emp]]="","",ROW()-1)</f>
        <v/>
      </c>
      <c r="D217" t="str">
        <f>IFERROR(IF(C217="","",INDEX(Reports!#REF!,MATCH($C217,Reports!$B$8:$B$17,0))),"")</f>
        <v/>
      </c>
      <c r="E217" t="str">
        <f>IFERROR(IF(C217="","",INDEX(Reports!#REF!,MATCH($C217,Reports!$B$8:$B$17,0))),"")</f>
        <v/>
      </c>
      <c r="F217" s="32"/>
      <c r="G217" s="32"/>
      <c r="H217" s="31" t="str">
        <f>IFERROR(IF(Table2[[#This Row],[Start Day]]="","",Table2[[#This Row],[Start Day]]),"")</f>
        <v/>
      </c>
      <c r="I217" s="31" t="str">
        <f>IFERROR(IF(Table2[[#This Row],[End Day]]="","",Table2[[#This Row],[End Day]]),"")</f>
        <v/>
      </c>
      <c r="K2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8" spans="1:11" x14ac:dyDescent="0.35">
      <c r="A218" t="str">
        <f>Table2[[#This Row],[ID_Emp]]&amp;Table2[[#This Row],[Start Day]]</f>
        <v/>
      </c>
      <c r="B218" t="str">
        <f>IF(Table2[[#This Row],[ID_Emp]]="","",ROW()-1)</f>
        <v/>
      </c>
      <c r="D218" t="str">
        <f>IFERROR(IF(C218="","",INDEX(Reports!#REF!,MATCH($C218,Reports!$B$8:$B$17,0))),"")</f>
        <v/>
      </c>
      <c r="E218" t="str">
        <f>IFERROR(IF(C218="","",INDEX(Reports!#REF!,MATCH($C218,Reports!$B$8:$B$17,0))),"")</f>
        <v/>
      </c>
      <c r="F218" s="32"/>
      <c r="G218" s="32"/>
      <c r="H218" s="31" t="str">
        <f>IFERROR(IF(Table2[[#This Row],[Start Day]]="","",Table2[[#This Row],[Start Day]]),"")</f>
        <v/>
      </c>
      <c r="I218" s="31" t="str">
        <f>IFERROR(IF(Table2[[#This Row],[End Day]]="","",Table2[[#This Row],[End Day]]),"")</f>
        <v/>
      </c>
      <c r="K2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19" spans="1:11" x14ac:dyDescent="0.35">
      <c r="A219" t="str">
        <f>Table2[[#This Row],[ID_Emp]]&amp;Table2[[#This Row],[Start Day]]</f>
        <v/>
      </c>
      <c r="B219" t="str">
        <f>IF(Table2[[#This Row],[ID_Emp]]="","",ROW()-1)</f>
        <v/>
      </c>
      <c r="D219" t="str">
        <f>IFERROR(IF(C219="","",INDEX(Reports!#REF!,MATCH($C219,Reports!$B$8:$B$17,0))),"")</f>
        <v/>
      </c>
      <c r="E219" t="str">
        <f>IFERROR(IF(C219="","",INDEX(Reports!#REF!,MATCH($C219,Reports!$B$8:$B$17,0))),"")</f>
        <v/>
      </c>
      <c r="F219" s="32"/>
      <c r="G219" s="32"/>
      <c r="H219" s="31" t="str">
        <f>IFERROR(IF(Table2[[#This Row],[Start Day]]="","",Table2[[#This Row],[Start Day]]),"")</f>
        <v/>
      </c>
      <c r="I219" s="31" t="str">
        <f>IFERROR(IF(Table2[[#This Row],[End Day]]="","",Table2[[#This Row],[End Day]]),"")</f>
        <v/>
      </c>
      <c r="K2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0" spans="1:11" x14ac:dyDescent="0.35">
      <c r="A220" t="str">
        <f>Table2[[#This Row],[ID_Emp]]&amp;Table2[[#This Row],[Start Day]]</f>
        <v/>
      </c>
      <c r="B220" t="str">
        <f>IF(Table2[[#This Row],[ID_Emp]]="","",ROW()-1)</f>
        <v/>
      </c>
      <c r="D220" t="str">
        <f>IFERROR(IF(C220="","",INDEX(Reports!#REF!,MATCH($C220,Reports!$B$8:$B$17,0))),"")</f>
        <v/>
      </c>
      <c r="E220" t="str">
        <f>IFERROR(IF(C220="","",INDEX(Reports!#REF!,MATCH($C220,Reports!$B$8:$B$17,0))),"")</f>
        <v/>
      </c>
      <c r="F220" s="32"/>
      <c r="G220" s="32"/>
      <c r="H220" s="31" t="str">
        <f>IFERROR(IF(Table2[[#This Row],[Start Day]]="","",Table2[[#This Row],[Start Day]]),"")</f>
        <v/>
      </c>
      <c r="I220" s="31" t="str">
        <f>IFERROR(IF(Table2[[#This Row],[End Day]]="","",Table2[[#This Row],[End Day]]),"")</f>
        <v/>
      </c>
      <c r="K2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1" spans="1:11" x14ac:dyDescent="0.35">
      <c r="A221" t="str">
        <f>Table2[[#This Row],[ID_Emp]]&amp;Table2[[#This Row],[Start Day]]</f>
        <v/>
      </c>
      <c r="B221" t="str">
        <f>IF(Table2[[#This Row],[ID_Emp]]="","",ROW()-1)</f>
        <v/>
      </c>
      <c r="D221" t="str">
        <f>IFERROR(IF(C221="","",INDEX(Reports!#REF!,MATCH($C221,Reports!$B$8:$B$17,0))),"")</f>
        <v/>
      </c>
      <c r="E221" t="str">
        <f>IFERROR(IF(C221="","",INDEX(Reports!#REF!,MATCH($C221,Reports!$B$8:$B$17,0))),"")</f>
        <v/>
      </c>
      <c r="F221" s="32"/>
      <c r="G221" s="32"/>
      <c r="H221" s="31" t="str">
        <f>IFERROR(IF(Table2[[#This Row],[Start Day]]="","",Table2[[#This Row],[Start Day]]),"")</f>
        <v/>
      </c>
      <c r="I221" s="31" t="str">
        <f>IFERROR(IF(Table2[[#This Row],[End Day]]="","",Table2[[#This Row],[End Day]]),"")</f>
        <v/>
      </c>
      <c r="K2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2" spans="1:11" x14ac:dyDescent="0.35">
      <c r="A222" t="str">
        <f>Table2[[#This Row],[ID_Emp]]&amp;Table2[[#This Row],[Start Day]]</f>
        <v/>
      </c>
      <c r="B222" t="str">
        <f>IF(Table2[[#This Row],[ID_Emp]]="","",ROW()-1)</f>
        <v/>
      </c>
      <c r="D222" t="str">
        <f>IFERROR(IF(C222="","",INDEX(Reports!#REF!,MATCH($C222,Reports!$B$8:$B$17,0))),"")</f>
        <v/>
      </c>
      <c r="E222" t="str">
        <f>IFERROR(IF(C222="","",INDEX(Reports!#REF!,MATCH($C222,Reports!$B$8:$B$17,0))),"")</f>
        <v/>
      </c>
      <c r="F222" s="32"/>
      <c r="G222" s="32"/>
      <c r="H222" s="31" t="str">
        <f>IFERROR(IF(Table2[[#This Row],[Start Day]]="","",Table2[[#This Row],[Start Day]]),"")</f>
        <v/>
      </c>
      <c r="I222" s="31" t="str">
        <f>IFERROR(IF(Table2[[#This Row],[End Day]]="","",Table2[[#This Row],[End Day]]),"")</f>
        <v/>
      </c>
      <c r="K2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3" spans="1:11" x14ac:dyDescent="0.35">
      <c r="A223" t="str">
        <f>Table2[[#This Row],[ID_Emp]]&amp;Table2[[#This Row],[Start Day]]</f>
        <v/>
      </c>
      <c r="B223" t="str">
        <f>IF(Table2[[#This Row],[ID_Emp]]="","",ROW()-1)</f>
        <v/>
      </c>
      <c r="D223" t="str">
        <f>IFERROR(IF(C223="","",INDEX(Reports!#REF!,MATCH($C223,Reports!$B$8:$B$17,0))),"")</f>
        <v/>
      </c>
      <c r="E223" t="str">
        <f>IFERROR(IF(C223="","",INDEX(Reports!#REF!,MATCH($C223,Reports!$B$8:$B$17,0))),"")</f>
        <v/>
      </c>
      <c r="F223" s="32"/>
      <c r="G223" s="32"/>
      <c r="H223" s="31" t="str">
        <f>IFERROR(IF(Table2[[#This Row],[Start Day]]="","",Table2[[#This Row],[Start Day]]),"")</f>
        <v/>
      </c>
      <c r="I223" s="31" t="str">
        <f>IFERROR(IF(Table2[[#This Row],[End Day]]="","",Table2[[#This Row],[End Day]]),"")</f>
        <v/>
      </c>
      <c r="K2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4" spans="1:11" x14ac:dyDescent="0.35">
      <c r="A224" t="str">
        <f>Table2[[#This Row],[ID_Emp]]&amp;Table2[[#This Row],[Start Day]]</f>
        <v/>
      </c>
      <c r="B224" t="str">
        <f>IF(Table2[[#This Row],[ID_Emp]]="","",ROW()-1)</f>
        <v/>
      </c>
      <c r="D224" t="str">
        <f>IFERROR(IF(C224="","",INDEX(Reports!#REF!,MATCH($C224,Reports!$B$8:$B$17,0))),"")</f>
        <v/>
      </c>
      <c r="E224" t="str">
        <f>IFERROR(IF(C224="","",INDEX(Reports!#REF!,MATCH($C224,Reports!$B$8:$B$17,0))),"")</f>
        <v/>
      </c>
      <c r="F224" s="32"/>
      <c r="G224" s="32"/>
      <c r="H224" s="31" t="str">
        <f>IFERROR(IF(Table2[[#This Row],[Start Day]]="","",Table2[[#This Row],[Start Day]]),"")</f>
        <v/>
      </c>
      <c r="I224" s="31" t="str">
        <f>IFERROR(IF(Table2[[#This Row],[End Day]]="","",Table2[[#This Row],[End Day]]),"")</f>
        <v/>
      </c>
      <c r="K2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5" spans="1:11" x14ac:dyDescent="0.35">
      <c r="A225" t="str">
        <f>Table2[[#This Row],[ID_Emp]]&amp;Table2[[#This Row],[Start Day]]</f>
        <v/>
      </c>
      <c r="B225" t="str">
        <f>IF(Table2[[#This Row],[ID_Emp]]="","",ROW()-1)</f>
        <v/>
      </c>
      <c r="D225" t="str">
        <f>IFERROR(IF(C225="","",INDEX(Reports!#REF!,MATCH($C225,Reports!$B$8:$B$17,0))),"")</f>
        <v/>
      </c>
      <c r="E225" t="str">
        <f>IFERROR(IF(C225="","",INDEX(Reports!#REF!,MATCH($C225,Reports!$B$8:$B$17,0))),"")</f>
        <v/>
      </c>
      <c r="F225" s="32"/>
      <c r="G225" s="32"/>
      <c r="H225" s="31" t="str">
        <f>IFERROR(IF(Table2[[#This Row],[Start Day]]="","",Table2[[#This Row],[Start Day]]),"")</f>
        <v/>
      </c>
      <c r="I225" s="31" t="str">
        <f>IFERROR(IF(Table2[[#This Row],[End Day]]="","",Table2[[#This Row],[End Day]]),"")</f>
        <v/>
      </c>
      <c r="K2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6" spans="1:11" x14ac:dyDescent="0.35">
      <c r="A226" t="str">
        <f>Table2[[#This Row],[ID_Emp]]&amp;Table2[[#This Row],[Start Day]]</f>
        <v/>
      </c>
      <c r="B226" t="str">
        <f>IF(Table2[[#This Row],[ID_Emp]]="","",ROW()-1)</f>
        <v/>
      </c>
      <c r="D226" t="str">
        <f>IFERROR(IF(C226="","",INDEX(Reports!#REF!,MATCH($C226,Reports!$B$8:$B$17,0))),"")</f>
        <v/>
      </c>
      <c r="E226" t="str">
        <f>IFERROR(IF(C226="","",INDEX(Reports!#REF!,MATCH($C226,Reports!$B$8:$B$17,0))),"")</f>
        <v/>
      </c>
      <c r="F226" s="32"/>
      <c r="G226" s="32"/>
      <c r="H226" s="31" t="str">
        <f>IFERROR(IF(Table2[[#This Row],[Start Day]]="","",Table2[[#This Row],[Start Day]]),"")</f>
        <v/>
      </c>
      <c r="I226" s="31" t="str">
        <f>IFERROR(IF(Table2[[#This Row],[End Day]]="","",Table2[[#This Row],[End Day]]),"")</f>
        <v/>
      </c>
      <c r="K2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7" spans="1:11" x14ac:dyDescent="0.35">
      <c r="A227" t="str">
        <f>Table2[[#This Row],[ID_Emp]]&amp;Table2[[#This Row],[Start Day]]</f>
        <v/>
      </c>
      <c r="B227" t="str">
        <f>IF(Table2[[#This Row],[ID_Emp]]="","",ROW()-1)</f>
        <v/>
      </c>
      <c r="D227" t="str">
        <f>IFERROR(IF(C227="","",INDEX(Reports!#REF!,MATCH($C227,Reports!$B$8:$B$17,0))),"")</f>
        <v/>
      </c>
      <c r="E227" t="str">
        <f>IFERROR(IF(C227="","",INDEX(Reports!#REF!,MATCH($C227,Reports!$B$8:$B$17,0))),"")</f>
        <v/>
      </c>
      <c r="F227" s="32"/>
      <c r="G227" s="32"/>
      <c r="H227" s="31" t="str">
        <f>IFERROR(IF(Table2[[#This Row],[Start Day]]="","",Table2[[#This Row],[Start Day]]),"")</f>
        <v/>
      </c>
      <c r="I227" s="31" t="str">
        <f>IFERROR(IF(Table2[[#This Row],[End Day]]="","",Table2[[#This Row],[End Day]]),"")</f>
        <v/>
      </c>
      <c r="K2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8" spans="1:11" x14ac:dyDescent="0.35">
      <c r="A228" t="str">
        <f>Table2[[#This Row],[ID_Emp]]&amp;Table2[[#This Row],[Start Day]]</f>
        <v/>
      </c>
      <c r="B228" t="str">
        <f>IF(Table2[[#This Row],[ID_Emp]]="","",ROW()-1)</f>
        <v/>
      </c>
      <c r="D228" t="str">
        <f>IFERROR(IF(C228="","",INDEX(Reports!#REF!,MATCH($C228,Reports!$B$8:$B$17,0))),"")</f>
        <v/>
      </c>
      <c r="E228" t="str">
        <f>IFERROR(IF(C228="","",INDEX(Reports!#REF!,MATCH($C228,Reports!$B$8:$B$17,0))),"")</f>
        <v/>
      </c>
      <c r="F228" s="32"/>
      <c r="G228" s="32"/>
      <c r="H228" s="31" t="str">
        <f>IFERROR(IF(Table2[[#This Row],[Start Day]]="","",Table2[[#This Row],[Start Day]]),"")</f>
        <v/>
      </c>
      <c r="I228" s="31" t="str">
        <f>IFERROR(IF(Table2[[#This Row],[End Day]]="","",Table2[[#This Row],[End Day]]),"")</f>
        <v/>
      </c>
      <c r="K2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29" spans="1:11" x14ac:dyDescent="0.35">
      <c r="A229" t="str">
        <f>Table2[[#This Row],[ID_Emp]]&amp;Table2[[#This Row],[Start Day]]</f>
        <v/>
      </c>
      <c r="B229" t="str">
        <f>IF(Table2[[#This Row],[ID_Emp]]="","",ROW()-1)</f>
        <v/>
      </c>
      <c r="D229" t="str">
        <f>IFERROR(IF(C229="","",INDEX(Reports!#REF!,MATCH($C229,Reports!$B$8:$B$17,0))),"")</f>
        <v/>
      </c>
      <c r="E229" t="str">
        <f>IFERROR(IF(C229="","",INDEX(Reports!#REF!,MATCH($C229,Reports!$B$8:$B$17,0))),"")</f>
        <v/>
      </c>
      <c r="F229" s="32"/>
      <c r="G229" s="32"/>
      <c r="H229" s="31" t="str">
        <f>IFERROR(IF(Table2[[#This Row],[Start Day]]="","",Table2[[#This Row],[Start Day]]),"")</f>
        <v/>
      </c>
      <c r="I229" s="31" t="str">
        <f>IFERROR(IF(Table2[[#This Row],[End Day]]="","",Table2[[#This Row],[End Day]]),"")</f>
        <v/>
      </c>
      <c r="K2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0" spans="1:11" x14ac:dyDescent="0.35">
      <c r="A230" t="str">
        <f>Table2[[#This Row],[ID_Emp]]&amp;Table2[[#This Row],[Start Day]]</f>
        <v/>
      </c>
      <c r="B230" t="str">
        <f>IF(Table2[[#This Row],[ID_Emp]]="","",ROW()-1)</f>
        <v/>
      </c>
      <c r="D230" t="str">
        <f>IFERROR(IF(C230="","",INDEX(Reports!#REF!,MATCH($C230,Reports!$B$8:$B$17,0))),"")</f>
        <v/>
      </c>
      <c r="E230" t="str">
        <f>IFERROR(IF(C230="","",INDEX(Reports!#REF!,MATCH($C230,Reports!$B$8:$B$17,0))),"")</f>
        <v/>
      </c>
      <c r="F230" s="32"/>
      <c r="G230" s="32"/>
      <c r="H230" s="31" t="str">
        <f>IFERROR(IF(Table2[[#This Row],[Start Day]]="","",Table2[[#This Row],[Start Day]]),"")</f>
        <v/>
      </c>
      <c r="I230" s="31" t="str">
        <f>IFERROR(IF(Table2[[#This Row],[End Day]]="","",Table2[[#This Row],[End Day]]),"")</f>
        <v/>
      </c>
      <c r="K2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1" spans="1:11" x14ac:dyDescent="0.35">
      <c r="A231" t="str">
        <f>Table2[[#This Row],[ID_Emp]]&amp;Table2[[#This Row],[Start Day]]</f>
        <v/>
      </c>
      <c r="B231" t="str">
        <f>IF(Table2[[#This Row],[ID_Emp]]="","",ROW()-1)</f>
        <v/>
      </c>
      <c r="D231" t="str">
        <f>IFERROR(IF(C231="","",INDEX(Reports!#REF!,MATCH($C231,Reports!$B$8:$B$17,0))),"")</f>
        <v/>
      </c>
      <c r="E231" t="str">
        <f>IFERROR(IF(C231="","",INDEX(Reports!#REF!,MATCH($C231,Reports!$B$8:$B$17,0))),"")</f>
        <v/>
      </c>
      <c r="F231" s="32"/>
      <c r="G231" s="32"/>
      <c r="H231" s="31" t="str">
        <f>IFERROR(IF(Table2[[#This Row],[Start Day]]="","",Table2[[#This Row],[Start Day]]),"")</f>
        <v/>
      </c>
      <c r="I231" s="31" t="str">
        <f>IFERROR(IF(Table2[[#This Row],[End Day]]="","",Table2[[#This Row],[End Day]]),"")</f>
        <v/>
      </c>
      <c r="K2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2" spans="1:11" x14ac:dyDescent="0.35">
      <c r="A232" t="str">
        <f>Table2[[#This Row],[ID_Emp]]&amp;Table2[[#This Row],[Start Day]]</f>
        <v/>
      </c>
      <c r="B232" t="str">
        <f>IF(Table2[[#This Row],[ID_Emp]]="","",ROW()-1)</f>
        <v/>
      </c>
      <c r="D232" t="str">
        <f>IFERROR(IF(C232="","",INDEX(Reports!#REF!,MATCH($C232,Reports!$B$8:$B$17,0))),"")</f>
        <v/>
      </c>
      <c r="E232" t="str">
        <f>IFERROR(IF(C232="","",INDEX(Reports!#REF!,MATCH($C232,Reports!$B$8:$B$17,0))),"")</f>
        <v/>
      </c>
      <c r="F232" s="32"/>
      <c r="G232" s="32"/>
      <c r="H232" s="31" t="str">
        <f>IFERROR(IF(Table2[[#This Row],[Start Day]]="","",Table2[[#This Row],[Start Day]]),"")</f>
        <v/>
      </c>
      <c r="I232" s="31" t="str">
        <f>IFERROR(IF(Table2[[#This Row],[End Day]]="","",Table2[[#This Row],[End Day]]),"")</f>
        <v/>
      </c>
      <c r="K2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3" spans="1:11" x14ac:dyDescent="0.35">
      <c r="A233" t="str">
        <f>Table2[[#This Row],[ID_Emp]]&amp;Table2[[#This Row],[Start Day]]</f>
        <v/>
      </c>
      <c r="B233" t="str">
        <f>IF(Table2[[#This Row],[ID_Emp]]="","",ROW()-1)</f>
        <v/>
      </c>
      <c r="D233" t="str">
        <f>IFERROR(IF(C233="","",INDEX(Reports!#REF!,MATCH($C233,Reports!$B$8:$B$17,0))),"")</f>
        <v/>
      </c>
      <c r="E233" t="str">
        <f>IFERROR(IF(C233="","",INDEX(Reports!#REF!,MATCH($C233,Reports!$B$8:$B$17,0))),"")</f>
        <v/>
      </c>
      <c r="F233" s="32"/>
      <c r="G233" s="32"/>
      <c r="H233" s="31" t="str">
        <f>IFERROR(IF(Table2[[#This Row],[Start Day]]="","",Table2[[#This Row],[Start Day]]),"")</f>
        <v/>
      </c>
      <c r="I233" s="31" t="str">
        <f>IFERROR(IF(Table2[[#This Row],[End Day]]="","",Table2[[#This Row],[End Day]]),"")</f>
        <v/>
      </c>
      <c r="K2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4" spans="1:11" x14ac:dyDescent="0.35">
      <c r="A234" t="str">
        <f>Table2[[#This Row],[ID_Emp]]&amp;Table2[[#This Row],[Start Day]]</f>
        <v/>
      </c>
      <c r="B234" t="str">
        <f>IF(Table2[[#This Row],[ID_Emp]]="","",ROW()-1)</f>
        <v/>
      </c>
      <c r="D234" t="str">
        <f>IFERROR(IF(C234="","",INDEX(Reports!#REF!,MATCH($C234,Reports!$B$8:$B$17,0))),"")</f>
        <v/>
      </c>
      <c r="E234" t="str">
        <f>IFERROR(IF(C234="","",INDEX(Reports!#REF!,MATCH($C234,Reports!$B$8:$B$17,0))),"")</f>
        <v/>
      </c>
      <c r="F234" s="32"/>
      <c r="G234" s="32"/>
      <c r="H234" s="31" t="str">
        <f>IFERROR(IF(Table2[[#This Row],[Start Day]]="","",Table2[[#This Row],[Start Day]]),"")</f>
        <v/>
      </c>
      <c r="I234" s="31" t="str">
        <f>IFERROR(IF(Table2[[#This Row],[End Day]]="","",Table2[[#This Row],[End Day]]),"")</f>
        <v/>
      </c>
      <c r="K2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5" spans="1:11" x14ac:dyDescent="0.35">
      <c r="A235" t="str">
        <f>Table2[[#This Row],[ID_Emp]]&amp;Table2[[#This Row],[Start Day]]</f>
        <v/>
      </c>
      <c r="B235" t="str">
        <f>IF(Table2[[#This Row],[ID_Emp]]="","",ROW()-1)</f>
        <v/>
      </c>
      <c r="D235" t="str">
        <f>IFERROR(IF(C235="","",INDEX(Reports!#REF!,MATCH($C235,Reports!$B$8:$B$17,0))),"")</f>
        <v/>
      </c>
      <c r="E235" t="str">
        <f>IFERROR(IF(C235="","",INDEX(Reports!#REF!,MATCH($C235,Reports!$B$8:$B$17,0))),"")</f>
        <v/>
      </c>
      <c r="F235" s="32"/>
      <c r="G235" s="32"/>
      <c r="H235" s="31" t="str">
        <f>IFERROR(IF(Table2[[#This Row],[Start Day]]="","",Table2[[#This Row],[Start Day]]),"")</f>
        <v/>
      </c>
      <c r="I235" s="31" t="str">
        <f>IFERROR(IF(Table2[[#This Row],[End Day]]="","",Table2[[#This Row],[End Day]]),"")</f>
        <v/>
      </c>
      <c r="K2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6" spans="1:11" x14ac:dyDescent="0.35">
      <c r="A236" t="str">
        <f>Table2[[#This Row],[ID_Emp]]&amp;Table2[[#This Row],[Start Day]]</f>
        <v/>
      </c>
      <c r="B236" t="str">
        <f>IF(Table2[[#This Row],[ID_Emp]]="","",ROW()-1)</f>
        <v/>
      </c>
      <c r="D236" t="str">
        <f>IFERROR(IF(C236="","",INDEX(Reports!#REF!,MATCH($C236,Reports!$B$8:$B$17,0))),"")</f>
        <v/>
      </c>
      <c r="E236" t="str">
        <f>IFERROR(IF(C236="","",INDEX(Reports!#REF!,MATCH($C236,Reports!$B$8:$B$17,0))),"")</f>
        <v/>
      </c>
      <c r="F236" s="32"/>
      <c r="G236" s="32"/>
      <c r="H236" s="31" t="str">
        <f>IFERROR(IF(Table2[[#This Row],[Start Day]]="","",Table2[[#This Row],[Start Day]]),"")</f>
        <v/>
      </c>
      <c r="I236" s="31" t="str">
        <f>IFERROR(IF(Table2[[#This Row],[End Day]]="","",Table2[[#This Row],[End Day]]),"")</f>
        <v/>
      </c>
      <c r="K2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7" spans="1:11" x14ac:dyDescent="0.35">
      <c r="A237" t="str">
        <f>Table2[[#This Row],[ID_Emp]]&amp;Table2[[#This Row],[Start Day]]</f>
        <v/>
      </c>
      <c r="B237" t="str">
        <f>IF(Table2[[#This Row],[ID_Emp]]="","",ROW()-1)</f>
        <v/>
      </c>
      <c r="D237" t="str">
        <f>IFERROR(IF(C237="","",INDEX(Reports!#REF!,MATCH($C237,Reports!$B$8:$B$17,0))),"")</f>
        <v/>
      </c>
      <c r="E237" t="str">
        <f>IFERROR(IF(C237="","",INDEX(Reports!#REF!,MATCH($C237,Reports!$B$8:$B$17,0))),"")</f>
        <v/>
      </c>
      <c r="F237" s="32"/>
      <c r="G237" s="32"/>
      <c r="H237" s="31" t="str">
        <f>IFERROR(IF(Table2[[#This Row],[Start Day]]="","",Table2[[#This Row],[Start Day]]),"")</f>
        <v/>
      </c>
      <c r="I237" s="31" t="str">
        <f>IFERROR(IF(Table2[[#This Row],[End Day]]="","",Table2[[#This Row],[End Day]]),"")</f>
        <v/>
      </c>
      <c r="K2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8" spans="1:11" x14ac:dyDescent="0.35">
      <c r="A238" t="str">
        <f>Table2[[#This Row],[ID_Emp]]&amp;Table2[[#This Row],[Start Day]]</f>
        <v/>
      </c>
      <c r="B238" t="str">
        <f>IF(Table2[[#This Row],[ID_Emp]]="","",ROW()-1)</f>
        <v/>
      </c>
      <c r="D238" t="str">
        <f>IFERROR(IF(C238="","",INDEX(Reports!#REF!,MATCH($C238,Reports!$B$8:$B$17,0))),"")</f>
        <v/>
      </c>
      <c r="E238" t="str">
        <f>IFERROR(IF(C238="","",INDEX(Reports!#REF!,MATCH($C238,Reports!$B$8:$B$17,0))),"")</f>
        <v/>
      </c>
      <c r="F238" s="32"/>
      <c r="G238" s="32"/>
      <c r="H238" s="31" t="str">
        <f>IFERROR(IF(Table2[[#This Row],[Start Day]]="","",Table2[[#This Row],[Start Day]]),"")</f>
        <v/>
      </c>
      <c r="I238" s="31" t="str">
        <f>IFERROR(IF(Table2[[#This Row],[End Day]]="","",Table2[[#This Row],[End Day]]),"")</f>
        <v/>
      </c>
      <c r="K2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39" spans="1:11" x14ac:dyDescent="0.35">
      <c r="A239" t="str">
        <f>Table2[[#This Row],[ID_Emp]]&amp;Table2[[#This Row],[Start Day]]</f>
        <v/>
      </c>
      <c r="B239" t="str">
        <f>IF(Table2[[#This Row],[ID_Emp]]="","",ROW()-1)</f>
        <v/>
      </c>
      <c r="D239" t="str">
        <f>IFERROR(IF(C239="","",INDEX(Reports!#REF!,MATCH($C239,Reports!$B$8:$B$17,0))),"")</f>
        <v/>
      </c>
      <c r="E239" t="str">
        <f>IFERROR(IF(C239="","",INDEX(Reports!#REF!,MATCH($C239,Reports!$B$8:$B$17,0))),"")</f>
        <v/>
      </c>
      <c r="F239" s="32"/>
      <c r="G239" s="32"/>
      <c r="H239" s="31" t="str">
        <f>IFERROR(IF(Table2[[#This Row],[Start Day]]="","",Table2[[#This Row],[Start Day]]),"")</f>
        <v/>
      </c>
      <c r="I239" s="31" t="str">
        <f>IFERROR(IF(Table2[[#This Row],[End Day]]="","",Table2[[#This Row],[End Day]]),"")</f>
        <v/>
      </c>
      <c r="K2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0" spans="1:11" x14ac:dyDescent="0.35">
      <c r="A240" t="str">
        <f>Table2[[#This Row],[ID_Emp]]&amp;Table2[[#This Row],[Start Day]]</f>
        <v/>
      </c>
      <c r="B240" t="str">
        <f>IF(Table2[[#This Row],[ID_Emp]]="","",ROW()-1)</f>
        <v/>
      </c>
      <c r="D240" t="str">
        <f>IFERROR(IF(C240="","",INDEX(Reports!#REF!,MATCH($C240,Reports!$B$8:$B$17,0))),"")</f>
        <v/>
      </c>
      <c r="E240" t="str">
        <f>IFERROR(IF(C240="","",INDEX(Reports!#REF!,MATCH($C240,Reports!$B$8:$B$17,0))),"")</f>
        <v/>
      </c>
      <c r="F240" s="32"/>
      <c r="G240" s="32"/>
      <c r="H240" s="31" t="str">
        <f>IFERROR(IF(Table2[[#This Row],[Start Day]]="","",Table2[[#This Row],[Start Day]]),"")</f>
        <v/>
      </c>
      <c r="I240" s="31" t="str">
        <f>IFERROR(IF(Table2[[#This Row],[End Day]]="","",Table2[[#This Row],[End Day]]),"")</f>
        <v/>
      </c>
      <c r="K2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1" spans="1:11" x14ac:dyDescent="0.35">
      <c r="A241" t="str">
        <f>Table2[[#This Row],[ID_Emp]]&amp;Table2[[#This Row],[Start Day]]</f>
        <v/>
      </c>
      <c r="B241" t="str">
        <f>IF(Table2[[#This Row],[ID_Emp]]="","",ROW()-1)</f>
        <v/>
      </c>
      <c r="D241" t="str">
        <f>IFERROR(IF(C241="","",INDEX(Reports!#REF!,MATCH($C241,Reports!$B$8:$B$17,0))),"")</f>
        <v/>
      </c>
      <c r="E241" t="str">
        <f>IFERROR(IF(C241="","",INDEX(Reports!#REF!,MATCH($C241,Reports!$B$8:$B$17,0))),"")</f>
        <v/>
      </c>
      <c r="F241" s="32"/>
      <c r="G241" s="32"/>
      <c r="H241" s="31" t="str">
        <f>IFERROR(IF(Table2[[#This Row],[Start Day]]="","",Table2[[#This Row],[Start Day]]),"")</f>
        <v/>
      </c>
      <c r="I241" s="31" t="str">
        <f>IFERROR(IF(Table2[[#This Row],[End Day]]="","",Table2[[#This Row],[End Day]]),"")</f>
        <v/>
      </c>
      <c r="K2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2" spans="1:11" x14ac:dyDescent="0.35">
      <c r="A242" t="str">
        <f>Table2[[#This Row],[ID_Emp]]&amp;Table2[[#This Row],[Start Day]]</f>
        <v/>
      </c>
      <c r="B242" t="str">
        <f>IF(Table2[[#This Row],[ID_Emp]]="","",ROW()-1)</f>
        <v/>
      </c>
      <c r="D242" t="str">
        <f>IFERROR(IF(C242="","",INDEX(Reports!#REF!,MATCH($C242,Reports!$B$8:$B$17,0))),"")</f>
        <v/>
      </c>
      <c r="E242" t="str">
        <f>IFERROR(IF(C242="","",INDEX(Reports!#REF!,MATCH($C242,Reports!$B$8:$B$17,0))),"")</f>
        <v/>
      </c>
      <c r="F242" s="32"/>
      <c r="G242" s="32"/>
      <c r="H242" s="31" t="str">
        <f>IFERROR(IF(Table2[[#This Row],[Start Day]]="","",Table2[[#This Row],[Start Day]]),"")</f>
        <v/>
      </c>
      <c r="I242" s="31" t="str">
        <f>IFERROR(IF(Table2[[#This Row],[End Day]]="","",Table2[[#This Row],[End Day]]),"")</f>
        <v/>
      </c>
      <c r="K2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3" spans="1:11" x14ac:dyDescent="0.35">
      <c r="A243" t="str">
        <f>Table2[[#This Row],[ID_Emp]]&amp;Table2[[#This Row],[Start Day]]</f>
        <v/>
      </c>
      <c r="B243" t="str">
        <f>IF(Table2[[#This Row],[ID_Emp]]="","",ROW()-1)</f>
        <v/>
      </c>
      <c r="D243" t="str">
        <f>IFERROR(IF(C243="","",INDEX(Reports!#REF!,MATCH($C243,Reports!$B$8:$B$17,0))),"")</f>
        <v/>
      </c>
      <c r="E243" t="str">
        <f>IFERROR(IF(C243="","",INDEX(Reports!#REF!,MATCH($C243,Reports!$B$8:$B$17,0))),"")</f>
        <v/>
      </c>
      <c r="F243" s="32"/>
      <c r="G243" s="32"/>
      <c r="H243" s="31" t="str">
        <f>IFERROR(IF(Table2[[#This Row],[Start Day]]="","",Table2[[#This Row],[Start Day]]),"")</f>
        <v/>
      </c>
      <c r="I243" s="31" t="str">
        <f>IFERROR(IF(Table2[[#This Row],[End Day]]="","",Table2[[#This Row],[End Day]]),"")</f>
        <v/>
      </c>
      <c r="K2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4" spans="1:11" x14ac:dyDescent="0.35">
      <c r="A244" t="str">
        <f>Table2[[#This Row],[ID_Emp]]&amp;Table2[[#This Row],[Start Day]]</f>
        <v/>
      </c>
      <c r="B244" t="str">
        <f>IF(Table2[[#This Row],[ID_Emp]]="","",ROW()-1)</f>
        <v/>
      </c>
      <c r="D244" t="str">
        <f>IFERROR(IF(C244="","",INDEX(Reports!#REF!,MATCH($C244,Reports!$B$8:$B$17,0))),"")</f>
        <v/>
      </c>
      <c r="E244" t="str">
        <f>IFERROR(IF(C244="","",INDEX(Reports!#REF!,MATCH($C244,Reports!$B$8:$B$17,0))),"")</f>
        <v/>
      </c>
      <c r="F244" s="32"/>
      <c r="G244" s="32"/>
      <c r="H244" s="31" t="str">
        <f>IFERROR(IF(Table2[[#This Row],[Start Day]]="","",Table2[[#This Row],[Start Day]]),"")</f>
        <v/>
      </c>
      <c r="I244" s="31" t="str">
        <f>IFERROR(IF(Table2[[#This Row],[End Day]]="","",Table2[[#This Row],[End Day]]),"")</f>
        <v/>
      </c>
      <c r="K2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5" spans="1:11" x14ac:dyDescent="0.35">
      <c r="A245" t="str">
        <f>Table2[[#This Row],[ID_Emp]]&amp;Table2[[#This Row],[Start Day]]</f>
        <v/>
      </c>
      <c r="B245" t="str">
        <f>IF(Table2[[#This Row],[ID_Emp]]="","",ROW()-1)</f>
        <v/>
      </c>
      <c r="D245" t="str">
        <f>IFERROR(IF(C245="","",INDEX(Reports!#REF!,MATCH($C245,Reports!$B$8:$B$17,0))),"")</f>
        <v/>
      </c>
      <c r="E245" t="str">
        <f>IFERROR(IF(C245="","",INDEX(Reports!#REF!,MATCH($C245,Reports!$B$8:$B$17,0))),"")</f>
        <v/>
      </c>
      <c r="F245" s="32"/>
      <c r="G245" s="32"/>
      <c r="H245" s="31" t="str">
        <f>IFERROR(IF(Table2[[#This Row],[Start Day]]="","",Table2[[#This Row],[Start Day]]),"")</f>
        <v/>
      </c>
      <c r="I245" s="31" t="str">
        <f>IFERROR(IF(Table2[[#This Row],[End Day]]="","",Table2[[#This Row],[End Day]]),"")</f>
        <v/>
      </c>
      <c r="K2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6" spans="1:11" x14ac:dyDescent="0.35">
      <c r="A246" t="str">
        <f>Table2[[#This Row],[ID_Emp]]&amp;Table2[[#This Row],[Start Day]]</f>
        <v/>
      </c>
      <c r="B246" t="str">
        <f>IF(Table2[[#This Row],[ID_Emp]]="","",ROW()-1)</f>
        <v/>
      </c>
      <c r="D246" t="str">
        <f>IFERROR(IF(C246="","",INDEX(Reports!#REF!,MATCH($C246,Reports!$B$8:$B$17,0))),"")</f>
        <v/>
      </c>
      <c r="E246" t="str">
        <f>IFERROR(IF(C246="","",INDEX(Reports!#REF!,MATCH($C246,Reports!$B$8:$B$17,0))),"")</f>
        <v/>
      </c>
      <c r="F246" s="32"/>
      <c r="G246" s="32"/>
      <c r="H246" s="31" t="str">
        <f>IFERROR(IF(Table2[[#This Row],[Start Day]]="","",Table2[[#This Row],[Start Day]]),"")</f>
        <v/>
      </c>
      <c r="I246" s="31" t="str">
        <f>IFERROR(IF(Table2[[#This Row],[End Day]]="","",Table2[[#This Row],[End Day]]),"")</f>
        <v/>
      </c>
      <c r="K2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7" spans="1:11" x14ac:dyDescent="0.35">
      <c r="A247" t="str">
        <f>Table2[[#This Row],[ID_Emp]]&amp;Table2[[#This Row],[Start Day]]</f>
        <v/>
      </c>
      <c r="B247" t="str">
        <f>IF(Table2[[#This Row],[ID_Emp]]="","",ROW()-1)</f>
        <v/>
      </c>
      <c r="D247" t="str">
        <f>IFERROR(IF(C247="","",INDEX(Reports!#REF!,MATCH($C247,Reports!$B$8:$B$17,0))),"")</f>
        <v/>
      </c>
      <c r="E247" t="str">
        <f>IFERROR(IF(C247="","",INDEX(Reports!#REF!,MATCH($C247,Reports!$B$8:$B$17,0))),"")</f>
        <v/>
      </c>
      <c r="F247" s="32"/>
      <c r="G247" s="32"/>
      <c r="H247" s="31" t="str">
        <f>IFERROR(IF(Table2[[#This Row],[Start Day]]="","",Table2[[#This Row],[Start Day]]),"")</f>
        <v/>
      </c>
      <c r="I247" s="31" t="str">
        <f>IFERROR(IF(Table2[[#This Row],[End Day]]="","",Table2[[#This Row],[End Day]]),"")</f>
        <v/>
      </c>
      <c r="K2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8" spans="1:11" x14ac:dyDescent="0.35">
      <c r="A248" t="str">
        <f>Table2[[#This Row],[ID_Emp]]&amp;Table2[[#This Row],[Start Day]]</f>
        <v/>
      </c>
      <c r="B248" t="str">
        <f>IF(Table2[[#This Row],[ID_Emp]]="","",ROW()-1)</f>
        <v/>
      </c>
      <c r="D248" t="str">
        <f>IFERROR(IF(C248="","",INDEX(Reports!#REF!,MATCH($C248,Reports!$B$8:$B$17,0))),"")</f>
        <v/>
      </c>
      <c r="E248" t="str">
        <f>IFERROR(IF(C248="","",INDEX(Reports!#REF!,MATCH($C248,Reports!$B$8:$B$17,0))),"")</f>
        <v/>
      </c>
      <c r="F248" s="32"/>
      <c r="G248" s="32"/>
      <c r="H248" s="31" t="str">
        <f>IFERROR(IF(Table2[[#This Row],[Start Day]]="","",Table2[[#This Row],[Start Day]]),"")</f>
        <v/>
      </c>
      <c r="I248" s="31" t="str">
        <f>IFERROR(IF(Table2[[#This Row],[End Day]]="","",Table2[[#This Row],[End Day]]),"")</f>
        <v/>
      </c>
      <c r="K2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49" spans="1:11" x14ac:dyDescent="0.35">
      <c r="A249" t="str">
        <f>Table2[[#This Row],[ID_Emp]]&amp;Table2[[#This Row],[Start Day]]</f>
        <v/>
      </c>
      <c r="B249" t="str">
        <f>IF(Table2[[#This Row],[ID_Emp]]="","",ROW()-1)</f>
        <v/>
      </c>
      <c r="D249" t="str">
        <f>IFERROR(IF(C249="","",INDEX(Reports!#REF!,MATCH($C249,Reports!$B$8:$B$17,0))),"")</f>
        <v/>
      </c>
      <c r="E249" t="str">
        <f>IFERROR(IF(C249="","",INDEX(Reports!#REF!,MATCH($C249,Reports!$B$8:$B$17,0))),"")</f>
        <v/>
      </c>
      <c r="F249" s="32"/>
      <c r="G249" s="32"/>
      <c r="H249" s="31" t="str">
        <f>IFERROR(IF(Table2[[#This Row],[Start Day]]="","",Table2[[#This Row],[Start Day]]),"")</f>
        <v/>
      </c>
      <c r="I249" s="31" t="str">
        <f>IFERROR(IF(Table2[[#This Row],[End Day]]="","",Table2[[#This Row],[End Day]]),"")</f>
        <v/>
      </c>
      <c r="K2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0" spans="1:11" x14ac:dyDescent="0.35">
      <c r="A250" t="str">
        <f>Table2[[#This Row],[ID_Emp]]&amp;Table2[[#This Row],[Start Day]]</f>
        <v/>
      </c>
      <c r="B250" t="str">
        <f>IF(Table2[[#This Row],[ID_Emp]]="","",ROW()-1)</f>
        <v/>
      </c>
      <c r="D250" t="str">
        <f>IFERROR(IF(C250="","",INDEX(Reports!#REF!,MATCH($C250,Reports!$B$8:$B$17,0))),"")</f>
        <v/>
      </c>
      <c r="E250" t="str">
        <f>IFERROR(IF(C250="","",INDEX(Reports!#REF!,MATCH($C250,Reports!$B$8:$B$17,0))),"")</f>
        <v/>
      </c>
      <c r="F250" s="32"/>
      <c r="G250" s="32"/>
      <c r="H250" s="31" t="str">
        <f>IFERROR(IF(Table2[[#This Row],[Start Day]]="","",Table2[[#This Row],[Start Day]]),"")</f>
        <v/>
      </c>
      <c r="I250" s="31" t="str">
        <f>IFERROR(IF(Table2[[#This Row],[End Day]]="","",Table2[[#This Row],[End Day]]),"")</f>
        <v/>
      </c>
      <c r="K2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1" spans="1:11" x14ac:dyDescent="0.35">
      <c r="A251" t="str">
        <f>Table2[[#This Row],[ID_Emp]]&amp;Table2[[#This Row],[Start Day]]</f>
        <v/>
      </c>
      <c r="B251" t="str">
        <f>IF(Table2[[#This Row],[ID_Emp]]="","",ROW()-1)</f>
        <v/>
      </c>
      <c r="D251" t="str">
        <f>IFERROR(IF(C251="","",INDEX(Reports!#REF!,MATCH($C251,Reports!$B$8:$B$17,0))),"")</f>
        <v/>
      </c>
      <c r="E251" t="str">
        <f>IFERROR(IF(C251="","",INDEX(Reports!#REF!,MATCH($C251,Reports!$B$8:$B$17,0))),"")</f>
        <v/>
      </c>
      <c r="F251" s="32"/>
      <c r="G251" s="32"/>
      <c r="H251" s="31" t="str">
        <f>IFERROR(IF(Table2[[#This Row],[Start Day]]="","",Table2[[#This Row],[Start Day]]),"")</f>
        <v/>
      </c>
      <c r="I251" s="31" t="str">
        <f>IFERROR(IF(Table2[[#This Row],[End Day]]="","",Table2[[#This Row],[End Day]]),"")</f>
        <v/>
      </c>
      <c r="K2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2" spans="1:11" x14ac:dyDescent="0.35">
      <c r="A252" t="str">
        <f>Table2[[#This Row],[ID_Emp]]&amp;Table2[[#This Row],[Start Day]]</f>
        <v/>
      </c>
      <c r="B252" t="str">
        <f>IF(Table2[[#This Row],[ID_Emp]]="","",ROW()-1)</f>
        <v/>
      </c>
      <c r="D252" t="str">
        <f>IFERROR(IF(C252="","",INDEX(Reports!#REF!,MATCH($C252,Reports!$B$8:$B$17,0))),"")</f>
        <v/>
      </c>
      <c r="E252" t="str">
        <f>IFERROR(IF(C252="","",INDEX(Reports!#REF!,MATCH($C252,Reports!$B$8:$B$17,0))),"")</f>
        <v/>
      </c>
      <c r="F252" s="32"/>
      <c r="G252" s="32"/>
      <c r="H252" s="31" t="str">
        <f>IFERROR(IF(Table2[[#This Row],[Start Day]]="","",Table2[[#This Row],[Start Day]]),"")</f>
        <v/>
      </c>
      <c r="I252" s="31" t="str">
        <f>IFERROR(IF(Table2[[#This Row],[End Day]]="","",Table2[[#This Row],[End Day]]),"")</f>
        <v/>
      </c>
      <c r="K2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3" spans="1:11" x14ac:dyDescent="0.35">
      <c r="A253" t="str">
        <f>Table2[[#This Row],[ID_Emp]]&amp;Table2[[#This Row],[Start Day]]</f>
        <v/>
      </c>
      <c r="B253" t="str">
        <f>IF(Table2[[#This Row],[ID_Emp]]="","",ROW()-1)</f>
        <v/>
      </c>
      <c r="D253" t="str">
        <f>IFERROR(IF(C253="","",INDEX(Reports!#REF!,MATCH($C253,Reports!$B$8:$B$17,0))),"")</f>
        <v/>
      </c>
      <c r="E253" t="str">
        <f>IFERROR(IF(C253="","",INDEX(Reports!#REF!,MATCH($C253,Reports!$B$8:$B$17,0))),"")</f>
        <v/>
      </c>
      <c r="F253" s="32"/>
      <c r="G253" s="32"/>
      <c r="H253" s="31" t="str">
        <f>IFERROR(IF(Table2[[#This Row],[Start Day]]="","",Table2[[#This Row],[Start Day]]),"")</f>
        <v/>
      </c>
      <c r="I253" s="31" t="str">
        <f>IFERROR(IF(Table2[[#This Row],[End Day]]="","",Table2[[#This Row],[End Day]]),"")</f>
        <v/>
      </c>
      <c r="K2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4" spans="1:11" x14ac:dyDescent="0.35">
      <c r="A254" t="str">
        <f>Table2[[#This Row],[ID_Emp]]&amp;Table2[[#This Row],[Start Day]]</f>
        <v/>
      </c>
      <c r="B254" t="str">
        <f>IF(Table2[[#This Row],[ID_Emp]]="","",ROW()-1)</f>
        <v/>
      </c>
      <c r="D254" t="str">
        <f>IFERROR(IF(C254="","",INDEX(Reports!#REF!,MATCH($C254,Reports!$B$8:$B$17,0))),"")</f>
        <v/>
      </c>
      <c r="E254" t="str">
        <f>IFERROR(IF(C254="","",INDEX(Reports!#REF!,MATCH($C254,Reports!$B$8:$B$17,0))),"")</f>
        <v/>
      </c>
      <c r="F254" s="32"/>
      <c r="G254" s="32"/>
      <c r="H254" s="31" t="str">
        <f>IFERROR(IF(Table2[[#This Row],[Start Day]]="","",Table2[[#This Row],[Start Day]]),"")</f>
        <v/>
      </c>
      <c r="I254" s="31" t="str">
        <f>IFERROR(IF(Table2[[#This Row],[End Day]]="","",Table2[[#This Row],[End Day]]),"")</f>
        <v/>
      </c>
      <c r="K2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5" spans="1:11" x14ac:dyDescent="0.35">
      <c r="A255" t="str">
        <f>Table2[[#This Row],[ID_Emp]]&amp;Table2[[#This Row],[Start Day]]</f>
        <v/>
      </c>
      <c r="B255" t="str">
        <f>IF(Table2[[#This Row],[ID_Emp]]="","",ROW()-1)</f>
        <v/>
      </c>
      <c r="D255" t="str">
        <f>IFERROR(IF(C255="","",INDEX(Reports!#REF!,MATCH($C255,Reports!$B$8:$B$17,0))),"")</f>
        <v/>
      </c>
      <c r="E255" t="str">
        <f>IFERROR(IF(C255="","",INDEX(Reports!#REF!,MATCH($C255,Reports!$B$8:$B$17,0))),"")</f>
        <v/>
      </c>
      <c r="F255" s="32"/>
      <c r="G255" s="32"/>
      <c r="H255" s="31" t="str">
        <f>IFERROR(IF(Table2[[#This Row],[Start Day]]="","",Table2[[#This Row],[Start Day]]),"")</f>
        <v/>
      </c>
      <c r="I255" s="31" t="str">
        <f>IFERROR(IF(Table2[[#This Row],[End Day]]="","",Table2[[#This Row],[End Day]]),"")</f>
        <v/>
      </c>
      <c r="K2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6" spans="1:11" x14ac:dyDescent="0.35">
      <c r="A256" t="str">
        <f>Table2[[#This Row],[ID_Emp]]&amp;Table2[[#This Row],[Start Day]]</f>
        <v/>
      </c>
      <c r="B256" t="str">
        <f>IF(Table2[[#This Row],[ID_Emp]]="","",ROW()-1)</f>
        <v/>
      </c>
      <c r="D256" t="str">
        <f>IFERROR(IF(C256="","",INDEX(Reports!#REF!,MATCH($C256,Reports!$B$8:$B$17,0))),"")</f>
        <v/>
      </c>
      <c r="E256" t="str">
        <f>IFERROR(IF(C256="","",INDEX(Reports!#REF!,MATCH($C256,Reports!$B$8:$B$17,0))),"")</f>
        <v/>
      </c>
      <c r="F256" s="32"/>
      <c r="G256" s="32"/>
      <c r="H256" s="31" t="str">
        <f>IFERROR(IF(Table2[[#This Row],[Start Day]]="","",Table2[[#This Row],[Start Day]]),"")</f>
        <v/>
      </c>
      <c r="I256" s="31" t="str">
        <f>IFERROR(IF(Table2[[#This Row],[End Day]]="","",Table2[[#This Row],[End Day]]),"")</f>
        <v/>
      </c>
      <c r="K2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7" spans="1:11" x14ac:dyDescent="0.35">
      <c r="A257" t="str">
        <f>Table2[[#This Row],[ID_Emp]]&amp;Table2[[#This Row],[Start Day]]</f>
        <v/>
      </c>
      <c r="B257" t="str">
        <f>IF(Table2[[#This Row],[ID_Emp]]="","",ROW()-1)</f>
        <v/>
      </c>
      <c r="D257" t="str">
        <f>IFERROR(IF(C257="","",INDEX(Reports!#REF!,MATCH($C257,Reports!$B$8:$B$17,0))),"")</f>
        <v/>
      </c>
      <c r="E257" t="str">
        <f>IFERROR(IF(C257="","",INDEX(Reports!#REF!,MATCH($C257,Reports!$B$8:$B$17,0))),"")</f>
        <v/>
      </c>
      <c r="F257" s="32"/>
      <c r="G257" s="32"/>
      <c r="H257" s="31" t="str">
        <f>IFERROR(IF(Table2[[#This Row],[Start Day]]="","",Table2[[#This Row],[Start Day]]),"")</f>
        <v/>
      </c>
      <c r="I257" s="31" t="str">
        <f>IFERROR(IF(Table2[[#This Row],[End Day]]="","",Table2[[#This Row],[End Day]]),"")</f>
        <v/>
      </c>
      <c r="K2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8" spans="1:11" x14ac:dyDescent="0.35">
      <c r="A258" t="str">
        <f>Table2[[#This Row],[ID_Emp]]&amp;Table2[[#This Row],[Start Day]]</f>
        <v/>
      </c>
      <c r="B258" t="str">
        <f>IF(Table2[[#This Row],[ID_Emp]]="","",ROW()-1)</f>
        <v/>
      </c>
      <c r="D258" t="str">
        <f>IFERROR(IF(C258="","",INDEX(Reports!#REF!,MATCH($C258,Reports!$B$8:$B$17,0))),"")</f>
        <v/>
      </c>
      <c r="E258" t="str">
        <f>IFERROR(IF(C258="","",INDEX(Reports!#REF!,MATCH($C258,Reports!$B$8:$B$17,0))),"")</f>
        <v/>
      </c>
      <c r="F258" s="32"/>
      <c r="G258" s="32"/>
      <c r="H258" s="31" t="str">
        <f>IFERROR(IF(Table2[[#This Row],[Start Day]]="","",Table2[[#This Row],[Start Day]]),"")</f>
        <v/>
      </c>
      <c r="I258" s="31" t="str">
        <f>IFERROR(IF(Table2[[#This Row],[End Day]]="","",Table2[[#This Row],[End Day]]),"")</f>
        <v/>
      </c>
      <c r="K2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59" spans="1:11" x14ac:dyDescent="0.35">
      <c r="A259" t="str">
        <f>Table2[[#This Row],[ID_Emp]]&amp;Table2[[#This Row],[Start Day]]</f>
        <v/>
      </c>
      <c r="B259" t="str">
        <f>IF(Table2[[#This Row],[ID_Emp]]="","",ROW()-1)</f>
        <v/>
      </c>
      <c r="D259" t="str">
        <f>IFERROR(IF(C259="","",INDEX(Reports!#REF!,MATCH($C259,Reports!$B$8:$B$17,0))),"")</f>
        <v/>
      </c>
      <c r="E259" t="str">
        <f>IFERROR(IF(C259="","",INDEX(Reports!#REF!,MATCH($C259,Reports!$B$8:$B$17,0))),"")</f>
        <v/>
      </c>
      <c r="F259" s="32"/>
      <c r="G259" s="32"/>
      <c r="H259" s="31" t="str">
        <f>IFERROR(IF(Table2[[#This Row],[Start Day]]="","",Table2[[#This Row],[Start Day]]),"")</f>
        <v/>
      </c>
      <c r="I259" s="31" t="str">
        <f>IFERROR(IF(Table2[[#This Row],[End Day]]="","",Table2[[#This Row],[End Day]]),"")</f>
        <v/>
      </c>
      <c r="K2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0" spans="1:11" x14ac:dyDescent="0.35">
      <c r="A260" t="str">
        <f>Table2[[#This Row],[ID_Emp]]&amp;Table2[[#This Row],[Start Day]]</f>
        <v/>
      </c>
      <c r="B260" t="str">
        <f>IF(Table2[[#This Row],[ID_Emp]]="","",ROW()-1)</f>
        <v/>
      </c>
      <c r="D260" t="str">
        <f>IFERROR(IF(C260="","",INDEX(Reports!#REF!,MATCH($C260,Reports!$B$8:$B$17,0))),"")</f>
        <v/>
      </c>
      <c r="E260" t="str">
        <f>IFERROR(IF(C260="","",INDEX(Reports!#REF!,MATCH($C260,Reports!$B$8:$B$17,0))),"")</f>
        <v/>
      </c>
      <c r="F260" s="32"/>
      <c r="G260" s="32"/>
      <c r="H260" s="31" t="str">
        <f>IFERROR(IF(Table2[[#This Row],[Start Day]]="","",Table2[[#This Row],[Start Day]]),"")</f>
        <v/>
      </c>
      <c r="I260" s="31" t="str">
        <f>IFERROR(IF(Table2[[#This Row],[End Day]]="","",Table2[[#This Row],[End Day]]),"")</f>
        <v/>
      </c>
      <c r="K2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1" spans="1:11" x14ac:dyDescent="0.35">
      <c r="A261" t="str">
        <f>Table2[[#This Row],[ID_Emp]]&amp;Table2[[#This Row],[Start Day]]</f>
        <v/>
      </c>
      <c r="B261" t="str">
        <f>IF(Table2[[#This Row],[ID_Emp]]="","",ROW()-1)</f>
        <v/>
      </c>
      <c r="D261" t="str">
        <f>IFERROR(IF(C261="","",INDEX(Reports!#REF!,MATCH($C261,Reports!$B$8:$B$17,0))),"")</f>
        <v/>
      </c>
      <c r="E261" t="str">
        <f>IFERROR(IF(C261="","",INDEX(Reports!#REF!,MATCH($C261,Reports!$B$8:$B$17,0))),"")</f>
        <v/>
      </c>
      <c r="F261" s="32"/>
      <c r="G261" s="32"/>
      <c r="H261" s="31" t="str">
        <f>IFERROR(IF(Table2[[#This Row],[Start Day]]="","",Table2[[#This Row],[Start Day]]),"")</f>
        <v/>
      </c>
      <c r="I261" s="31" t="str">
        <f>IFERROR(IF(Table2[[#This Row],[End Day]]="","",Table2[[#This Row],[End Day]]),"")</f>
        <v/>
      </c>
      <c r="K2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2" spans="1:11" x14ac:dyDescent="0.35">
      <c r="A262" t="str">
        <f>Table2[[#This Row],[ID_Emp]]&amp;Table2[[#This Row],[Start Day]]</f>
        <v/>
      </c>
      <c r="B262" t="str">
        <f>IF(Table2[[#This Row],[ID_Emp]]="","",ROW()-1)</f>
        <v/>
      </c>
      <c r="D262" t="str">
        <f>IFERROR(IF(C262="","",INDEX(Reports!#REF!,MATCH($C262,Reports!$B$8:$B$17,0))),"")</f>
        <v/>
      </c>
      <c r="E262" t="str">
        <f>IFERROR(IF(C262="","",INDEX(Reports!#REF!,MATCH($C262,Reports!$B$8:$B$17,0))),"")</f>
        <v/>
      </c>
      <c r="F262" s="32"/>
      <c r="G262" s="32"/>
      <c r="H262" s="31" t="str">
        <f>IFERROR(IF(Table2[[#This Row],[Start Day]]="","",Table2[[#This Row],[Start Day]]),"")</f>
        <v/>
      </c>
      <c r="I262" s="31" t="str">
        <f>IFERROR(IF(Table2[[#This Row],[End Day]]="","",Table2[[#This Row],[End Day]]),"")</f>
        <v/>
      </c>
      <c r="K2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3" spans="1:11" x14ac:dyDescent="0.35">
      <c r="A263" t="str">
        <f>Table2[[#This Row],[ID_Emp]]&amp;Table2[[#This Row],[Start Day]]</f>
        <v/>
      </c>
      <c r="B263" t="str">
        <f>IF(Table2[[#This Row],[ID_Emp]]="","",ROW()-1)</f>
        <v/>
      </c>
      <c r="D263" t="str">
        <f>IFERROR(IF(C263="","",INDEX(Reports!#REF!,MATCH($C263,Reports!$B$8:$B$17,0))),"")</f>
        <v/>
      </c>
      <c r="E263" t="str">
        <f>IFERROR(IF(C263="","",INDEX(Reports!#REF!,MATCH($C263,Reports!$B$8:$B$17,0))),"")</f>
        <v/>
      </c>
      <c r="F263" s="32"/>
      <c r="G263" s="32"/>
      <c r="H263" s="31" t="str">
        <f>IFERROR(IF(Table2[[#This Row],[Start Day]]="","",Table2[[#This Row],[Start Day]]),"")</f>
        <v/>
      </c>
      <c r="I263" s="31" t="str">
        <f>IFERROR(IF(Table2[[#This Row],[End Day]]="","",Table2[[#This Row],[End Day]]),"")</f>
        <v/>
      </c>
      <c r="K2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4" spans="1:11" x14ac:dyDescent="0.35">
      <c r="A264" t="str">
        <f>Table2[[#This Row],[ID_Emp]]&amp;Table2[[#This Row],[Start Day]]</f>
        <v/>
      </c>
      <c r="B264" t="str">
        <f>IF(Table2[[#This Row],[ID_Emp]]="","",ROW()-1)</f>
        <v/>
      </c>
      <c r="D264" t="str">
        <f>IFERROR(IF(C264="","",INDEX(Reports!#REF!,MATCH($C264,Reports!$B$8:$B$17,0))),"")</f>
        <v/>
      </c>
      <c r="E264" t="str">
        <f>IFERROR(IF(C264="","",INDEX(Reports!#REF!,MATCH($C264,Reports!$B$8:$B$17,0))),"")</f>
        <v/>
      </c>
      <c r="F264" s="32"/>
      <c r="G264" s="32"/>
      <c r="H264" s="31" t="str">
        <f>IFERROR(IF(Table2[[#This Row],[Start Day]]="","",Table2[[#This Row],[Start Day]]),"")</f>
        <v/>
      </c>
      <c r="I264" s="31" t="str">
        <f>IFERROR(IF(Table2[[#This Row],[End Day]]="","",Table2[[#This Row],[End Day]]),"")</f>
        <v/>
      </c>
      <c r="K2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5" spans="1:11" x14ac:dyDescent="0.35">
      <c r="A265" t="str">
        <f>Table2[[#This Row],[ID_Emp]]&amp;Table2[[#This Row],[Start Day]]</f>
        <v/>
      </c>
      <c r="B265" t="str">
        <f>IF(Table2[[#This Row],[ID_Emp]]="","",ROW()-1)</f>
        <v/>
      </c>
      <c r="D265" t="str">
        <f>IFERROR(IF(C265="","",INDEX(Reports!#REF!,MATCH($C265,Reports!$B$8:$B$17,0))),"")</f>
        <v/>
      </c>
      <c r="E265" t="str">
        <f>IFERROR(IF(C265="","",INDEX(Reports!#REF!,MATCH($C265,Reports!$B$8:$B$17,0))),"")</f>
        <v/>
      </c>
      <c r="F265" s="32"/>
      <c r="G265" s="32"/>
      <c r="H265" s="31" t="str">
        <f>IFERROR(IF(Table2[[#This Row],[Start Day]]="","",Table2[[#This Row],[Start Day]]),"")</f>
        <v/>
      </c>
      <c r="I265" s="31" t="str">
        <f>IFERROR(IF(Table2[[#This Row],[End Day]]="","",Table2[[#This Row],[End Day]]),"")</f>
        <v/>
      </c>
      <c r="K2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6" spans="1:11" x14ac:dyDescent="0.35">
      <c r="A266" t="str">
        <f>Table2[[#This Row],[ID_Emp]]&amp;Table2[[#This Row],[Start Day]]</f>
        <v/>
      </c>
      <c r="B266" t="str">
        <f>IF(Table2[[#This Row],[ID_Emp]]="","",ROW()-1)</f>
        <v/>
      </c>
      <c r="D266" t="str">
        <f>IFERROR(IF(C266="","",INDEX(Reports!#REF!,MATCH($C266,Reports!$B$8:$B$17,0))),"")</f>
        <v/>
      </c>
      <c r="E266" t="str">
        <f>IFERROR(IF(C266="","",INDEX(Reports!#REF!,MATCH($C266,Reports!$B$8:$B$17,0))),"")</f>
        <v/>
      </c>
      <c r="F266" s="32"/>
      <c r="G266" s="32"/>
      <c r="H266" s="31" t="str">
        <f>IFERROR(IF(Table2[[#This Row],[Start Day]]="","",Table2[[#This Row],[Start Day]]),"")</f>
        <v/>
      </c>
      <c r="I266" s="31" t="str">
        <f>IFERROR(IF(Table2[[#This Row],[End Day]]="","",Table2[[#This Row],[End Day]]),"")</f>
        <v/>
      </c>
      <c r="K2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7" spans="1:11" x14ac:dyDescent="0.35">
      <c r="A267" t="str">
        <f>Table2[[#This Row],[ID_Emp]]&amp;Table2[[#This Row],[Start Day]]</f>
        <v/>
      </c>
      <c r="B267" t="str">
        <f>IF(Table2[[#This Row],[ID_Emp]]="","",ROW()-1)</f>
        <v/>
      </c>
      <c r="D267" t="str">
        <f>IFERROR(IF(C267="","",INDEX(Reports!#REF!,MATCH($C267,Reports!$B$8:$B$17,0))),"")</f>
        <v/>
      </c>
      <c r="E267" t="str">
        <f>IFERROR(IF(C267="","",INDEX(Reports!#REF!,MATCH($C267,Reports!$B$8:$B$17,0))),"")</f>
        <v/>
      </c>
      <c r="F267" s="32"/>
      <c r="G267" s="32"/>
      <c r="H267" s="31" t="str">
        <f>IFERROR(IF(Table2[[#This Row],[Start Day]]="","",Table2[[#This Row],[Start Day]]),"")</f>
        <v/>
      </c>
      <c r="I267" s="31" t="str">
        <f>IFERROR(IF(Table2[[#This Row],[End Day]]="","",Table2[[#This Row],[End Day]]),"")</f>
        <v/>
      </c>
      <c r="K2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8" spans="1:11" x14ac:dyDescent="0.35">
      <c r="A268" t="str">
        <f>Table2[[#This Row],[ID_Emp]]&amp;Table2[[#This Row],[Start Day]]</f>
        <v/>
      </c>
      <c r="B268" t="str">
        <f>IF(Table2[[#This Row],[ID_Emp]]="","",ROW()-1)</f>
        <v/>
      </c>
      <c r="D268" t="str">
        <f>IFERROR(IF(C268="","",INDEX(Reports!#REF!,MATCH($C268,Reports!$B$8:$B$17,0))),"")</f>
        <v/>
      </c>
      <c r="E268" t="str">
        <f>IFERROR(IF(C268="","",INDEX(Reports!#REF!,MATCH($C268,Reports!$B$8:$B$17,0))),"")</f>
        <v/>
      </c>
      <c r="F268" s="32"/>
      <c r="G268" s="32"/>
      <c r="H268" s="31" t="str">
        <f>IFERROR(IF(Table2[[#This Row],[Start Day]]="","",Table2[[#This Row],[Start Day]]),"")</f>
        <v/>
      </c>
      <c r="I268" s="31" t="str">
        <f>IFERROR(IF(Table2[[#This Row],[End Day]]="","",Table2[[#This Row],[End Day]]),"")</f>
        <v/>
      </c>
      <c r="K2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69" spans="1:11" x14ac:dyDescent="0.35">
      <c r="A269" t="str">
        <f>Table2[[#This Row],[ID_Emp]]&amp;Table2[[#This Row],[Start Day]]</f>
        <v/>
      </c>
      <c r="B269" t="str">
        <f>IF(Table2[[#This Row],[ID_Emp]]="","",ROW()-1)</f>
        <v/>
      </c>
      <c r="D269" t="str">
        <f>IFERROR(IF(C269="","",INDEX(Reports!#REF!,MATCH($C269,Reports!$B$8:$B$17,0))),"")</f>
        <v/>
      </c>
      <c r="E269" t="str">
        <f>IFERROR(IF(C269="","",INDEX(Reports!#REF!,MATCH($C269,Reports!$B$8:$B$17,0))),"")</f>
        <v/>
      </c>
      <c r="F269" s="32"/>
      <c r="G269" s="32"/>
      <c r="H269" s="31" t="str">
        <f>IFERROR(IF(Table2[[#This Row],[Start Day]]="","",Table2[[#This Row],[Start Day]]),"")</f>
        <v/>
      </c>
      <c r="I269" s="31" t="str">
        <f>IFERROR(IF(Table2[[#This Row],[End Day]]="","",Table2[[#This Row],[End Day]]),"")</f>
        <v/>
      </c>
      <c r="K2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0" spans="1:11" x14ac:dyDescent="0.35">
      <c r="A270" t="str">
        <f>Table2[[#This Row],[ID_Emp]]&amp;Table2[[#This Row],[Start Day]]</f>
        <v/>
      </c>
      <c r="B270" t="str">
        <f>IF(Table2[[#This Row],[ID_Emp]]="","",ROW()-1)</f>
        <v/>
      </c>
      <c r="D270" t="str">
        <f>IFERROR(IF(C270="","",INDEX(Reports!#REF!,MATCH($C270,Reports!$B$8:$B$17,0))),"")</f>
        <v/>
      </c>
      <c r="E270" t="str">
        <f>IFERROR(IF(C270="","",INDEX(Reports!#REF!,MATCH($C270,Reports!$B$8:$B$17,0))),"")</f>
        <v/>
      </c>
      <c r="F270" s="32"/>
      <c r="G270" s="32"/>
      <c r="H270" s="31" t="str">
        <f>IFERROR(IF(Table2[[#This Row],[Start Day]]="","",Table2[[#This Row],[Start Day]]),"")</f>
        <v/>
      </c>
      <c r="I270" s="31" t="str">
        <f>IFERROR(IF(Table2[[#This Row],[End Day]]="","",Table2[[#This Row],[End Day]]),"")</f>
        <v/>
      </c>
      <c r="K2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1" spans="1:11" x14ac:dyDescent="0.35">
      <c r="A271" t="str">
        <f>Table2[[#This Row],[ID_Emp]]&amp;Table2[[#This Row],[Start Day]]</f>
        <v/>
      </c>
      <c r="B271" t="str">
        <f>IF(Table2[[#This Row],[ID_Emp]]="","",ROW()-1)</f>
        <v/>
      </c>
      <c r="D271" t="str">
        <f>IFERROR(IF(C271="","",INDEX(Reports!#REF!,MATCH($C271,Reports!$B$8:$B$17,0))),"")</f>
        <v/>
      </c>
      <c r="E271" t="str">
        <f>IFERROR(IF(C271="","",INDEX(Reports!#REF!,MATCH($C271,Reports!$B$8:$B$17,0))),"")</f>
        <v/>
      </c>
      <c r="F271" s="32"/>
      <c r="G271" s="32"/>
      <c r="H271" s="31" t="str">
        <f>IFERROR(IF(Table2[[#This Row],[Start Day]]="","",Table2[[#This Row],[Start Day]]),"")</f>
        <v/>
      </c>
      <c r="I271" s="31" t="str">
        <f>IFERROR(IF(Table2[[#This Row],[End Day]]="","",Table2[[#This Row],[End Day]]),"")</f>
        <v/>
      </c>
      <c r="K2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2" spans="1:11" x14ac:dyDescent="0.35">
      <c r="A272" t="str">
        <f>Table2[[#This Row],[ID_Emp]]&amp;Table2[[#This Row],[Start Day]]</f>
        <v/>
      </c>
      <c r="B272" t="str">
        <f>IF(Table2[[#This Row],[ID_Emp]]="","",ROW()-1)</f>
        <v/>
      </c>
      <c r="D272" t="str">
        <f>IFERROR(IF(C272="","",INDEX(Reports!#REF!,MATCH($C272,Reports!$B$8:$B$17,0))),"")</f>
        <v/>
      </c>
      <c r="E272" t="str">
        <f>IFERROR(IF(C272="","",INDEX(Reports!#REF!,MATCH($C272,Reports!$B$8:$B$17,0))),"")</f>
        <v/>
      </c>
      <c r="F272" s="32"/>
      <c r="G272" s="32"/>
      <c r="H272" s="31" t="str">
        <f>IFERROR(IF(Table2[[#This Row],[Start Day]]="","",Table2[[#This Row],[Start Day]]),"")</f>
        <v/>
      </c>
      <c r="I272" s="31" t="str">
        <f>IFERROR(IF(Table2[[#This Row],[End Day]]="","",Table2[[#This Row],[End Day]]),"")</f>
        <v/>
      </c>
      <c r="K2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3" spans="1:11" x14ac:dyDescent="0.35">
      <c r="A273" t="str">
        <f>Table2[[#This Row],[ID_Emp]]&amp;Table2[[#This Row],[Start Day]]</f>
        <v/>
      </c>
      <c r="B273" t="str">
        <f>IF(Table2[[#This Row],[ID_Emp]]="","",ROW()-1)</f>
        <v/>
      </c>
      <c r="D273" t="str">
        <f>IFERROR(IF(C273="","",INDEX(Reports!#REF!,MATCH($C273,Reports!$B$8:$B$17,0))),"")</f>
        <v/>
      </c>
      <c r="E273" t="str">
        <f>IFERROR(IF(C273="","",INDEX(Reports!#REF!,MATCH($C273,Reports!$B$8:$B$17,0))),"")</f>
        <v/>
      </c>
      <c r="F273" s="32"/>
      <c r="G273" s="32"/>
      <c r="H273" s="31" t="str">
        <f>IFERROR(IF(Table2[[#This Row],[Start Day]]="","",Table2[[#This Row],[Start Day]]),"")</f>
        <v/>
      </c>
      <c r="I273" s="31" t="str">
        <f>IFERROR(IF(Table2[[#This Row],[End Day]]="","",Table2[[#This Row],[End Day]]),"")</f>
        <v/>
      </c>
      <c r="K2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4" spans="1:11" x14ac:dyDescent="0.35">
      <c r="A274" t="str">
        <f>Table2[[#This Row],[ID_Emp]]&amp;Table2[[#This Row],[Start Day]]</f>
        <v/>
      </c>
      <c r="B274" t="str">
        <f>IF(Table2[[#This Row],[ID_Emp]]="","",ROW()-1)</f>
        <v/>
      </c>
      <c r="D274" t="str">
        <f>IFERROR(IF(C274="","",INDEX(Reports!#REF!,MATCH($C274,Reports!$B$8:$B$17,0))),"")</f>
        <v/>
      </c>
      <c r="E274" t="str">
        <f>IFERROR(IF(C274="","",INDEX(Reports!#REF!,MATCH($C274,Reports!$B$8:$B$17,0))),"")</f>
        <v/>
      </c>
      <c r="F274" s="32"/>
      <c r="G274" s="32"/>
      <c r="H274" s="31" t="str">
        <f>IFERROR(IF(Table2[[#This Row],[Start Day]]="","",Table2[[#This Row],[Start Day]]),"")</f>
        <v/>
      </c>
      <c r="I274" s="31" t="str">
        <f>IFERROR(IF(Table2[[#This Row],[End Day]]="","",Table2[[#This Row],[End Day]]),"")</f>
        <v/>
      </c>
      <c r="K2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5" spans="1:11" x14ac:dyDescent="0.35">
      <c r="A275" t="str">
        <f>Table2[[#This Row],[ID_Emp]]&amp;Table2[[#This Row],[Start Day]]</f>
        <v/>
      </c>
      <c r="B275" t="str">
        <f>IF(Table2[[#This Row],[ID_Emp]]="","",ROW()-1)</f>
        <v/>
      </c>
      <c r="D275" t="str">
        <f>IFERROR(IF(C275="","",INDEX(Reports!#REF!,MATCH($C275,Reports!$B$8:$B$17,0))),"")</f>
        <v/>
      </c>
      <c r="E275" t="str">
        <f>IFERROR(IF(C275="","",INDEX(Reports!#REF!,MATCH($C275,Reports!$B$8:$B$17,0))),"")</f>
        <v/>
      </c>
      <c r="F275" s="32"/>
      <c r="G275" s="32"/>
      <c r="H275" s="31" t="str">
        <f>IFERROR(IF(Table2[[#This Row],[Start Day]]="","",Table2[[#This Row],[Start Day]]),"")</f>
        <v/>
      </c>
      <c r="I275" s="31" t="str">
        <f>IFERROR(IF(Table2[[#This Row],[End Day]]="","",Table2[[#This Row],[End Day]]),"")</f>
        <v/>
      </c>
      <c r="K2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6" spans="1:11" x14ac:dyDescent="0.35">
      <c r="A276" t="str">
        <f>Table2[[#This Row],[ID_Emp]]&amp;Table2[[#This Row],[Start Day]]</f>
        <v/>
      </c>
      <c r="B276" t="str">
        <f>IF(Table2[[#This Row],[ID_Emp]]="","",ROW()-1)</f>
        <v/>
      </c>
      <c r="D276" t="str">
        <f>IFERROR(IF(C276="","",INDEX(Reports!#REF!,MATCH($C276,Reports!$B$8:$B$17,0))),"")</f>
        <v/>
      </c>
      <c r="E276" t="str">
        <f>IFERROR(IF(C276="","",INDEX(Reports!#REF!,MATCH($C276,Reports!$B$8:$B$17,0))),"")</f>
        <v/>
      </c>
      <c r="F276" s="32"/>
      <c r="G276" s="32"/>
      <c r="H276" s="31" t="str">
        <f>IFERROR(IF(Table2[[#This Row],[Start Day]]="","",Table2[[#This Row],[Start Day]]),"")</f>
        <v/>
      </c>
      <c r="I276" s="31" t="str">
        <f>IFERROR(IF(Table2[[#This Row],[End Day]]="","",Table2[[#This Row],[End Day]]),"")</f>
        <v/>
      </c>
      <c r="K2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7" spans="1:11" x14ac:dyDescent="0.35">
      <c r="A277" t="str">
        <f>Table2[[#This Row],[ID_Emp]]&amp;Table2[[#This Row],[Start Day]]</f>
        <v/>
      </c>
      <c r="B277" t="str">
        <f>IF(Table2[[#This Row],[ID_Emp]]="","",ROW()-1)</f>
        <v/>
      </c>
      <c r="D277" t="str">
        <f>IFERROR(IF(C277="","",INDEX(Reports!#REF!,MATCH($C277,Reports!$B$8:$B$17,0))),"")</f>
        <v/>
      </c>
      <c r="E277" t="str">
        <f>IFERROR(IF(C277="","",INDEX(Reports!#REF!,MATCH($C277,Reports!$B$8:$B$17,0))),"")</f>
        <v/>
      </c>
      <c r="F277" s="32"/>
      <c r="G277" s="32"/>
      <c r="H277" s="31" t="str">
        <f>IFERROR(IF(Table2[[#This Row],[Start Day]]="","",Table2[[#This Row],[Start Day]]),"")</f>
        <v/>
      </c>
      <c r="I277" s="31" t="str">
        <f>IFERROR(IF(Table2[[#This Row],[End Day]]="","",Table2[[#This Row],[End Day]]),"")</f>
        <v/>
      </c>
      <c r="K2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8" spans="1:11" x14ac:dyDescent="0.35">
      <c r="A278" t="str">
        <f>Table2[[#This Row],[ID_Emp]]&amp;Table2[[#This Row],[Start Day]]</f>
        <v/>
      </c>
      <c r="B278" t="str">
        <f>IF(Table2[[#This Row],[ID_Emp]]="","",ROW()-1)</f>
        <v/>
      </c>
      <c r="D278" t="str">
        <f>IFERROR(IF(C278="","",INDEX(Reports!#REF!,MATCH($C278,Reports!$B$8:$B$17,0))),"")</f>
        <v/>
      </c>
      <c r="E278" t="str">
        <f>IFERROR(IF(C278="","",INDEX(Reports!#REF!,MATCH($C278,Reports!$B$8:$B$17,0))),"")</f>
        <v/>
      </c>
      <c r="F278" s="32"/>
      <c r="G278" s="32"/>
      <c r="H278" s="31" t="str">
        <f>IFERROR(IF(Table2[[#This Row],[Start Day]]="","",Table2[[#This Row],[Start Day]]),"")</f>
        <v/>
      </c>
      <c r="I278" s="31" t="str">
        <f>IFERROR(IF(Table2[[#This Row],[End Day]]="","",Table2[[#This Row],[End Day]]),"")</f>
        <v/>
      </c>
      <c r="K2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79" spans="1:11" x14ac:dyDescent="0.35">
      <c r="A279" t="str">
        <f>Table2[[#This Row],[ID_Emp]]&amp;Table2[[#This Row],[Start Day]]</f>
        <v/>
      </c>
      <c r="B279" t="str">
        <f>IF(Table2[[#This Row],[ID_Emp]]="","",ROW()-1)</f>
        <v/>
      </c>
      <c r="D279" t="str">
        <f>IFERROR(IF(C279="","",INDEX(Reports!#REF!,MATCH($C279,Reports!$B$8:$B$17,0))),"")</f>
        <v/>
      </c>
      <c r="E279" t="str">
        <f>IFERROR(IF(C279="","",INDEX(Reports!#REF!,MATCH($C279,Reports!$B$8:$B$17,0))),"")</f>
        <v/>
      </c>
      <c r="F279" s="32"/>
      <c r="G279" s="32"/>
      <c r="H279" s="31" t="str">
        <f>IFERROR(IF(Table2[[#This Row],[Start Day]]="","",Table2[[#This Row],[Start Day]]),"")</f>
        <v/>
      </c>
      <c r="I279" s="31" t="str">
        <f>IFERROR(IF(Table2[[#This Row],[End Day]]="","",Table2[[#This Row],[End Day]]),"")</f>
        <v/>
      </c>
      <c r="K2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0" spans="1:11" x14ac:dyDescent="0.35">
      <c r="A280" t="str">
        <f>Table2[[#This Row],[ID_Emp]]&amp;Table2[[#This Row],[Start Day]]</f>
        <v/>
      </c>
      <c r="B280" t="str">
        <f>IF(Table2[[#This Row],[ID_Emp]]="","",ROW()-1)</f>
        <v/>
      </c>
      <c r="D280" t="str">
        <f>IFERROR(IF(C280="","",INDEX(Reports!#REF!,MATCH($C280,Reports!$B$8:$B$17,0))),"")</f>
        <v/>
      </c>
      <c r="E280" t="str">
        <f>IFERROR(IF(C280="","",INDEX(Reports!#REF!,MATCH($C280,Reports!$B$8:$B$17,0))),"")</f>
        <v/>
      </c>
      <c r="F280" s="32"/>
      <c r="G280" s="32"/>
      <c r="H280" s="31" t="str">
        <f>IFERROR(IF(Table2[[#This Row],[Start Day]]="","",Table2[[#This Row],[Start Day]]),"")</f>
        <v/>
      </c>
      <c r="I280" s="31" t="str">
        <f>IFERROR(IF(Table2[[#This Row],[End Day]]="","",Table2[[#This Row],[End Day]]),"")</f>
        <v/>
      </c>
      <c r="K2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1" spans="1:11" x14ac:dyDescent="0.35">
      <c r="A281" t="str">
        <f>Table2[[#This Row],[ID_Emp]]&amp;Table2[[#This Row],[Start Day]]</f>
        <v/>
      </c>
      <c r="B281" t="str">
        <f>IF(Table2[[#This Row],[ID_Emp]]="","",ROW()-1)</f>
        <v/>
      </c>
      <c r="D281" t="str">
        <f>IFERROR(IF(C281="","",INDEX(Reports!#REF!,MATCH($C281,Reports!$B$8:$B$17,0))),"")</f>
        <v/>
      </c>
      <c r="E281" t="str">
        <f>IFERROR(IF(C281="","",INDEX(Reports!#REF!,MATCH($C281,Reports!$B$8:$B$17,0))),"")</f>
        <v/>
      </c>
      <c r="F281" s="32"/>
      <c r="G281" s="32"/>
      <c r="H281" s="31" t="str">
        <f>IFERROR(IF(Table2[[#This Row],[Start Day]]="","",Table2[[#This Row],[Start Day]]),"")</f>
        <v/>
      </c>
      <c r="I281" s="31" t="str">
        <f>IFERROR(IF(Table2[[#This Row],[End Day]]="","",Table2[[#This Row],[End Day]]),"")</f>
        <v/>
      </c>
      <c r="K2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2" spans="1:11" x14ac:dyDescent="0.35">
      <c r="A282" t="str">
        <f>Table2[[#This Row],[ID_Emp]]&amp;Table2[[#This Row],[Start Day]]</f>
        <v/>
      </c>
      <c r="B282" t="str">
        <f>IF(Table2[[#This Row],[ID_Emp]]="","",ROW()-1)</f>
        <v/>
      </c>
      <c r="D282" t="str">
        <f>IFERROR(IF(C282="","",INDEX(Reports!#REF!,MATCH($C282,Reports!$B$8:$B$17,0))),"")</f>
        <v/>
      </c>
      <c r="E282" t="str">
        <f>IFERROR(IF(C282="","",INDEX(Reports!#REF!,MATCH($C282,Reports!$B$8:$B$17,0))),"")</f>
        <v/>
      </c>
      <c r="F282" s="32"/>
      <c r="G282" s="32"/>
      <c r="H282" s="31" t="str">
        <f>IFERROR(IF(Table2[[#This Row],[Start Day]]="","",Table2[[#This Row],[Start Day]]),"")</f>
        <v/>
      </c>
      <c r="I282" s="31" t="str">
        <f>IFERROR(IF(Table2[[#This Row],[End Day]]="","",Table2[[#This Row],[End Day]]),"")</f>
        <v/>
      </c>
      <c r="K2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3" spans="1:11" x14ac:dyDescent="0.35">
      <c r="A283" t="str">
        <f>Table2[[#This Row],[ID_Emp]]&amp;Table2[[#This Row],[Start Day]]</f>
        <v/>
      </c>
      <c r="B283" t="str">
        <f>IF(Table2[[#This Row],[ID_Emp]]="","",ROW()-1)</f>
        <v/>
      </c>
      <c r="D283" t="str">
        <f>IFERROR(IF(C283="","",INDEX(Reports!#REF!,MATCH($C283,Reports!$B$8:$B$17,0))),"")</f>
        <v/>
      </c>
      <c r="E283" t="str">
        <f>IFERROR(IF(C283="","",INDEX(Reports!#REF!,MATCH($C283,Reports!$B$8:$B$17,0))),"")</f>
        <v/>
      </c>
      <c r="F283" s="32"/>
      <c r="G283" s="32"/>
      <c r="H283" s="31" t="str">
        <f>IFERROR(IF(Table2[[#This Row],[Start Day]]="","",Table2[[#This Row],[Start Day]]),"")</f>
        <v/>
      </c>
      <c r="I283" s="31" t="str">
        <f>IFERROR(IF(Table2[[#This Row],[End Day]]="","",Table2[[#This Row],[End Day]]),"")</f>
        <v/>
      </c>
      <c r="K2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4" spans="1:11" x14ac:dyDescent="0.35">
      <c r="A284" t="str">
        <f>Table2[[#This Row],[ID_Emp]]&amp;Table2[[#This Row],[Start Day]]</f>
        <v/>
      </c>
      <c r="B284" t="str">
        <f>IF(Table2[[#This Row],[ID_Emp]]="","",ROW()-1)</f>
        <v/>
      </c>
      <c r="D284" t="str">
        <f>IFERROR(IF(C284="","",INDEX(Reports!#REF!,MATCH($C284,Reports!$B$8:$B$17,0))),"")</f>
        <v/>
      </c>
      <c r="E284" t="str">
        <f>IFERROR(IF(C284="","",INDEX(Reports!#REF!,MATCH($C284,Reports!$B$8:$B$17,0))),"")</f>
        <v/>
      </c>
      <c r="F284" s="32"/>
      <c r="G284" s="32"/>
      <c r="H284" s="31" t="str">
        <f>IFERROR(IF(Table2[[#This Row],[Start Day]]="","",Table2[[#This Row],[Start Day]]),"")</f>
        <v/>
      </c>
      <c r="I284" s="31" t="str">
        <f>IFERROR(IF(Table2[[#This Row],[End Day]]="","",Table2[[#This Row],[End Day]]),"")</f>
        <v/>
      </c>
      <c r="K2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5" spans="1:11" x14ac:dyDescent="0.35">
      <c r="A285" t="str">
        <f>Table2[[#This Row],[ID_Emp]]&amp;Table2[[#This Row],[Start Day]]</f>
        <v/>
      </c>
      <c r="B285" t="str">
        <f>IF(Table2[[#This Row],[ID_Emp]]="","",ROW()-1)</f>
        <v/>
      </c>
      <c r="D285" t="str">
        <f>IFERROR(IF(C285="","",INDEX(Reports!#REF!,MATCH($C285,Reports!$B$8:$B$17,0))),"")</f>
        <v/>
      </c>
      <c r="E285" t="str">
        <f>IFERROR(IF(C285="","",INDEX(Reports!#REF!,MATCH($C285,Reports!$B$8:$B$17,0))),"")</f>
        <v/>
      </c>
      <c r="F285" s="32"/>
      <c r="G285" s="32"/>
      <c r="H285" s="31" t="str">
        <f>IFERROR(IF(Table2[[#This Row],[Start Day]]="","",Table2[[#This Row],[Start Day]]),"")</f>
        <v/>
      </c>
      <c r="I285" s="31" t="str">
        <f>IFERROR(IF(Table2[[#This Row],[End Day]]="","",Table2[[#This Row],[End Day]]),"")</f>
        <v/>
      </c>
      <c r="K2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6" spans="1:11" x14ac:dyDescent="0.35">
      <c r="A286" t="str">
        <f>Table2[[#This Row],[ID_Emp]]&amp;Table2[[#This Row],[Start Day]]</f>
        <v/>
      </c>
      <c r="B286" t="str">
        <f>IF(Table2[[#This Row],[ID_Emp]]="","",ROW()-1)</f>
        <v/>
      </c>
      <c r="D286" t="str">
        <f>IFERROR(IF(C286="","",INDEX(Reports!#REF!,MATCH($C286,Reports!$B$8:$B$17,0))),"")</f>
        <v/>
      </c>
      <c r="E286" t="str">
        <f>IFERROR(IF(C286="","",INDEX(Reports!#REF!,MATCH($C286,Reports!$B$8:$B$17,0))),"")</f>
        <v/>
      </c>
      <c r="F286" s="32"/>
      <c r="G286" s="32"/>
      <c r="H286" s="31" t="str">
        <f>IFERROR(IF(Table2[[#This Row],[Start Day]]="","",Table2[[#This Row],[Start Day]]),"")</f>
        <v/>
      </c>
      <c r="I286" s="31" t="str">
        <f>IFERROR(IF(Table2[[#This Row],[End Day]]="","",Table2[[#This Row],[End Day]]),"")</f>
        <v/>
      </c>
      <c r="K2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7" spans="1:11" x14ac:dyDescent="0.35">
      <c r="A287" t="str">
        <f>Table2[[#This Row],[ID_Emp]]&amp;Table2[[#This Row],[Start Day]]</f>
        <v/>
      </c>
      <c r="B287" t="str">
        <f>IF(Table2[[#This Row],[ID_Emp]]="","",ROW()-1)</f>
        <v/>
      </c>
      <c r="D287" t="str">
        <f>IFERROR(IF(C287="","",INDEX(Reports!#REF!,MATCH($C287,Reports!$B$8:$B$17,0))),"")</f>
        <v/>
      </c>
      <c r="E287" t="str">
        <f>IFERROR(IF(C287="","",INDEX(Reports!#REF!,MATCH($C287,Reports!$B$8:$B$17,0))),"")</f>
        <v/>
      </c>
      <c r="F287" s="32"/>
      <c r="G287" s="32"/>
      <c r="H287" s="31" t="str">
        <f>IFERROR(IF(Table2[[#This Row],[Start Day]]="","",Table2[[#This Row],[Start Day]]),"")</f>
        <v/>
      </c>
      <c r="I287" s="31" t="str">
        <f>IFERROR(IF(Table2[[#This Row],[End Day]]="","",Table2[[#This Row],[End Day]]),"")</f>
        <v/>
      </c>
      <c r="K2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8" spans="1:11" x14ac:dyDescent="0.35">
      <c r="A288" t="str">
        <f>Table2[[#This Row],[ID_Emp]]&amp;Table2[[#This Row],[Start Day]]</f>
        <v/>
      </c>
      <c r="B288" t="str">
        <f>IF(Table2[[#This Row],[ID_Emp]]="","",ROW()-1)</f>
        <v/>
      </c>
      <c r="D288" t="str">
        <f>IFERROR(IF(C288="","",INDEX(Reports!#REF!,MATCH($C288,Reports!$B$8:$B$17,0))),"")</f>
        <v/>
      </c>
      <c r="E288" t="str">
        <f>IFERROR(IF(C288="","",INDEX(Reports!#REF!,MATCH($C288,Reports!$B$8:$B$17,0))),"")</f>
        <v/>
      </c>
      <c r="F288" s="32"/>
      <c r="G288" s="32"/>
      <c r="H288" s="31" t="str">
        <f>IFERROR(IF(Table2[[#This Row],[Start Day]]="","",Table2[[#This Row],[Start Day]]),"")</f>
        <v/>
      </c>
      <c r="I288" s="31" t="str">
        <f>IFERROR(IF(Table2[[#This Row],[End Day]]="","",Table2[[#This Row],[End Day]]),"")</f>
        <v/>
      </c>
      <c r="K2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89" spans="1:11" x14ac:dyDescent="0.35">
      <c r="A289" t="str">
        <f>Table2[[#This Row],[ID_Emp]]&amp;Table2[[#This Row],[Start Day]]</f>
        <v/>
      </c>
      <c r="B289" t="str">
        <f>IF(Table2[[#This Row],[ID_Emp]]="","",ROW()-1)</f>
        <v/>
      </c>
      <c r="D289" t="str">
        <f>IFERROR(IF(C289="","",INDEX(Reports!#REF!,MATCH($C289,Reports!$B$8:$B$17,0))),"")</f>
        <v/>
      </c>
      <c r="E289" t="str">
        <f>IFERROR(IF(C289="","",INDEX(Reports!#REF!,MATCH($C289,Reports!$B$8:$B$17,0))),"")</f>
        <v/>
      </c>
      <c r="F289" s="32"/>
      <c r="G289" s="32"/>
      <c r="H289" s="31" t="str">
        <f>IFERROR(IF(Table2[[#This Row],[Start Day]]="","",Table2[[#This Row],[Start Day]]),"")</f>
        <v/>
      </c>
      <c r="I289" s="31" t="str">
        <f>IFERROR(IF(Table2[[#This Row],[End Day]]="","",Table2[[#This Row],[End Day]]),"")</f>
        <v/>
      </c>
      <c r="K2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0" spans="1:11" x14ac:dyDescent="0.35">
      <c r="A290" t="str">
        <f>Table2[[#This Row],[ID_Emp]]&amp;Table2[[#This Row],[Start Day]]</f>
        <v/>
      </c>
      <c r="B290" t="str">
        <f>IF(Table2[[#This Row],[ID_Emp]]="","",ROW()-1)</f>
        <v/>
      </c>
      <c r="D290" t="str">
        <f>IFERROR(IF(C290="","",INDEX(Reports!#REF!,MATCH($C290,Reports!$B$8:$B$17,0))),"")</f>
        <v/>
      </c>
      <c r="E290" t="str">
        <f>IFERROR(IF(C290="","",INDEX(Reports!#REF!,MATCH($C290,Reports!$B$8:$B$17,0))),"")</f>
        <v/>
      </c>
      <c r="F290" s="32"/>
      <c r="G290" s="32"/>
      <c r="H290" s="31" t="str">
        <f>IFERROR(IF(Table2[[#This Row],[Start Day]]="","",Table2[[#This Row],[Start Day]]),"")</f>
        <v/>
      </c>
      <c r="I290" s="31" t="str">
        <f>IFERROR(IF(Table2[[#This Row],[End Day]]="","",Table2[[#This Row],[End Day]]),"")</f>
        <v/>
      </c>
      <c r="K2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1" spans="1:11" x14ac:dyDescent="0.35">
      <c r="A291" t="str">
        <f>Table2[[#This Row],[ID_Emp]]&amp;Table2[[#This Row],[Start Day]]</f>
        <v/>
      </c>
      <c r="B291" t="str">
        <f>IF(Table2[[#This Row],[ID_Emp]]="","",ROW()-1)</f>
        <v/>
      </c>
      <c r="D291" t="str">
        <f>IFERROR(IF(C291="","",INDEX(Reports!#REF!,MATCH($C291,Reports!$B$8:$B$17,0))),"")</f>
        <v/>
      </c>
      <c r="E291" t="str">
        <f>IFERROR(IF(C291="","",INDEX(Reports!#REF!,MATCH($C291,Reports!$B$8:$B$17,0))),"")</f>
        <v/>
      </c>
      <c r="F291" s="32"/>
      <c r="G291" s="32"/>
      <c r="H291" s="31" t="str">
        <f>IFERROR(IF(Table2[[#This Row],[Start Day]]="","",Table2[[#This Row],[Start Day]]),"")</f>
        <v/>
      </c>
      <c r="I291" s="31" t="str">
        <f>IFERROR(IF(Table2[[#This Row],[End Day]]="","",Table2[[#This Row],[End Day]]),"")</f>
        <v/>
      </c>
      <c r="K2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2" spans="1:11" x14ac:dyDescent="0.35">
      <c r="A292" t="str">
        <f>Table2[[#This Row],[ID_Emp]]&amp;Table2[[#This Row],[Start Day]]</f>
        <v/>
      </c>
      <c r="B292" t="str">
        <f>IF(Table2[[#This Row],[ID_Emp]]="","",ROW()-1)</f>
        <v/>
      </c>
      <c r="D292" t="str">
        <f>IFERROR(IF(C292="","",INDEX(Reports!#REF!,MATCH($C292,Reports!$B$8:$B$17,0))),"")</f>
        <v/>
      </c>
      <c r="E292" t="str">
        <f>IFERROR(IF(C292="","",INDEX(Reports!#REF!,MATCH($C292,Reports!$B$8:$B$17,0))),"")</f>
        <v/>
      </c>
      <c r="F292" s="32"/>
      <c r="G292" s="32"/>
      <c r="H292" s="31" t="str">
        <f>IFERROR(IF(Table2[[#This Row],[Start Day]]="","",Table2[[#This Row],[Start Day]]),"")</f>
        <v/>
      </c>
      <c r="I292" s="31" t="str">
        <f>IFERROR(IF(Table2[[#This Row],[End Day]]="","",Table2[[#This Row],[End Day]]),"")</f>
        <v/>
      </c>
      <c r="K2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3" spans="1:11" x14ac:dyDescent="0.35">
      <c r="A293" t="str">
        <f>Table2[[#This Row],[ID_Emp]]&amp;Table2[[#This Row],[Start Day]]</f>
        <v/>
      </c>
      <c r="B293" t="str">
        <f>IF(Table2[[#This Row],[ID_Emp]]="","",ROW()-1)</f>
        <v/>
      </c>
      <c r="D293" t="str">
        <f>IFERROR(IF(C293="","",INDEX(Reports!#REF!,MATCH($C293,Reports!$B$8:$B$17,0))),"")</f>
        <v/>
      </c>
      <c r="E293" t="str">
        <f>IFERROR(IF(C293="","",INDEX(Reports!#REF!,MATCH($C293,Reports!$B$8:$B$17,0))),"")</f>
        <v/>
      </c>
      <c r="F293" s="32"/>
      <c r="G293" s="32"/>
      <c r="H293" s="31" t="str">
        <f>IFERROR(IF(Table2[[#This Row],[Start Day]]="","",Table2[[#This Row],[Start Day]]),"")</f>
        <v/>
      </c>
      <c r="I293" s="31" t="str">
        <f>IFERROR(IF(Table2[[#This Row],[End Day]]="","",Table2[[#This Row],[End Day]]),"")</f>
        <v/>
      </c>
      <c r="K2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4" spans="1:11" x14ac:dyDescent="0.35">
      <c r="A294" t="str">
        <f>Table2[[#This Row],[ID_Emp]]&amp;Table2[[#This Row],[Start Day]]</f>
        <v/>
      </c>
      <c r="B294" t="str">
        <f>IF(Table2[[#This Row],[ID_Emp]]="","",ROW()-1)</f>
        <v/>
      </c>
      <c r="D294" t="str">
        <f>IFERROR(IF(C294="","",INDEX(Reports!#REF!,MATCH($C294,Reports!$B$8:$B$17,0))),"")</f>
        <v/>
      </c>
      <c r="E294" t="str">
        <f>IFERROR(IF(C294="","",INDEX(Reports!#REF!,MATCH($C294,Reports!$B$8:$B$17,0))),"")</f>
        <v/>
      </c>
      <c r="F294" s="32"/>
      <c r="G294" s="32"/>
      <c r="H294" s="31" t="str">
        <f>IFERROR(IF(Table2[[#This Row],[Start Day]]="","",Table2[[#This Row],[Start Day]]),"")</f>
        <v/>
      </c>
      <c r="I294" s="31" t="str">
        <f>IFERROR(IF(Table2[[#This Row],[End Day]]="","",Table2[[#This Row],[End Day]]),"")</f>
        <v/>
      </c>
      <c r="K2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5" spans="1:11" x14ac:dyDescent="0.35">
      <c r="A295" t="str">
        <f>Table2[[#This Row],[ID_Emp]]&amp;Table2[[#This Row],[Start Day]]</f>
        <v/>
      </c>
      <c r="B295" t="str">
        <f>IF(Table2[[#This Row],[ID_Emp]]="","",ROW()-1)</f>
        <v/>
      </c>
      <c r="D295" t="str">
        <f>IFERROR(IF(C295="","",INDEX(Reports!#REF!,MATCH($C295,Reports!$B$8:$B$17,0))),"")</f>
        <v/>
      </c>
      <c r="E295" t="str">
        <f>IFERROR(IF(C295="","",INDEX(Reports!#REF!,MATCH($C295,Reports!$B$8:$B$17,0))),"")</f>
        <v/>
      </c>
      <c r="F295" s="32"/>
      <c r="G295" s="32"/>
      <c r="H295" s="31" t="str">
        <f>IFERROR(IF(Table2[[#This Row],[Start Day]]="","",Table2[[#This Row],[Start Day]]),"")</f>
        <v/>
      </c>
      <c r="I295" s="31" t="str">
        <f>IFERROR(IF(Table2[[#This Row],[End Day]]="","",Table2[[#This Row],[End Day]]),"")</f>
        <v/>
      </c>
      <c r="K2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6" spans="1:11" x14ac:dyDescent="0.35">
      <c r="A296" t="str">
        <f>Table2[[#This Row],[ID_Emp]]&amp;Table2[[#This Row],[Start Day]]</f>
        <v/>
      </c>
      <c r="B296" t="str">
        <f>IF(Table2[[#This Row],[ID_Emp]]="","",ROW()-1)</f>
        <v/>
      </c>
      <c r="D296" t="str">
        <f>IFERROR(IF(C296="","",INDEX(Reports!#REF!,MATCH($C296,Reports!$B$8:$B$17,0))),"")</f>
        <v/>
      </c>
      <c r="E296" t="str">
        <f>IFERROR(IF(C296="","",INDEX(Reports!#REF!,MATCH($C296,Reports!$B$8:$B$17,0))),"")</f>
        <v/>
      </c>
      <c r="F296" s="32"/>
      <c r="G296" s="32"/>
      <c r="H296" s="31" t="str">
        <f>IFERROR(IF(Table2[[#This Row],[Start Day]]="","",Table2[[#This Row],[Start Day]]),"")</f>
        <v/>
      </c>
      <c r="I296" s="31" t="str">
        <f>IFERROR(IF(Table2[[#This Row],[End Day]]="","",Table2[[#This Row],[End Day]]),"")</f>
        <v/>
      </c>
      <c r="K2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7" spans="1:11" x14ac:dyDescent="0.35">
      <c r="A297" t="str">
        <f>Table2[[#This Row],[ID_Emp]]&amp;Table2[[#This Row],[Start Day]]</f>
        <v/>
      </c>
      <c r="B297" t="str">
        <f>IF(Table2[[#This Row],[ID_Emp]]="","",ROW()-1)</f>
        <v/>
      </c>
      <c r="D297" t="str">
        <f>IFERROR(IF(C297="","",INDEX(Reports!#REF!,MATCH($C297,Reports!$B$8:$B$17,0))),"")</f>
        <v/>
      </c>
      <c r="E297" t="str">
        <f>IFERROR(IF(C297="","",INDEX(Reports!#REF!,MATCH($C297,Reports!$B$8:$B$17,0))),"")</f>
        <v/>
      </c>
      <c r="F297" s="32"/>
      <c r="G297" s="32"/>
      <c r="H297" s="31" t="str">
        <f>IFERROR(IF(Table2[[#This Row],[Start Day]]="","",Table2[[#This Row],[Start Day]]),"")</f>
        <v/>
      </c>
      <c r="I297" s="31" t="str">
        <f>IFERROR(IF(Table2[[#This Row],[End Day]]="","",Table2[[#This Row],[End Day]]),"")</f>
        <v/>
      </c>
      <c r="K2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8" spans="1:11" x14ac:dyDescent="0.35">
      <c r="A298" t="str">
        <f>Table2[[#This Row],[ID_Emp]]&amp;Table2[[#This Row],[Start Day]]</f>
        <v/>
      </c>
      <c r="B298" t="str">
        <f>IF(Table2[[#This Row],[ID_Emp]]="","",ROW()-1)</f>
        <v/>
      </c>
      <c r="D298" t="str">
        <f>IFERROR(IF(C298="","",INDEX(Reports!#REF!,MATCH($C298,Reports!$B$8:$B$17,0))),"")</f>
        <v/>
      </c>
      <c r="E298" t="str">
        <f>IFERROR(IF(C298="","",INDEX(Reports!#REF!,MATCH($C298,Reports!$B$8:$B$17,0))),"")</f>
        <v/>
      </c>
      <c r="F298" s="32"/>
      <c r="G298" s="32"/>
      <c r="H298" s="31" t="str">
        <f>IFERROR(IF(Table2[[#This Row],[Start Day]]="","",Table2[[#This Row],[Start Day]]),"")</f>
        <v/>
      </c>
      <c r="I298" s="31" t="str">
        <f>IFERROR(IF(Table2[[#This Row],[End Day]]="","",Table2[[#This Row],[End Day]]),"")</f>
        <v/>
      </c>
      <c r="K2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299" spans="1:11" x14ac:dyDescent="0.35">
      <c r="A299" t="str">
        <f>Table2[[#This Row],[ID_Emp]]&amp;Table2[[#This Row],[Start Day]]</f>
        <v/>
      </c>
      <c r="B299" t="str">
        <f>IF(Table2[[#This Row],[ID_Emp]]="","",ROW()-1)</f>
        <v/>
      </c>
      <c r="D299" t="str">
        <f>IFERROR(IF(C299="","",INDEX(Reports!#REF!,MATCH($C299,Reports!$B$8:$B$17,0))),"")</f>
        <v/>
      </c>
      <c r="E299" t="str">
        <f>IFERROR(IF(C299="","",INDEX(Reports!#REF!,MATCH($C299,Reports!$B$8:$B$17,0))),"")</f>
        <v/>
      </c>
      <c r="F299" s="32"/>
      <c r="G299" s="32"/>
      <c r="H299" s="31" t="str">
        <f>IFERROR(IF(Table2[[#This Row],[Start Day]]="","",Table2[[#This Row],[Start Day]]),"")</f>
        <v/>
      </c>
      <c r="I299" s="31" t="str">
        <f>IFERROR(IF(Table2[[#This Row],[End Day]]="","",Table2[[#This Row],[End Day]]),"")</f>
        <v/>
      </c>
      <c r="K2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0" spans="1:11" x14ac:dyDescent="0.35">
      <c r="A300" t="str">
        <f>Table2[[#This Row],[ID_Emp]]&amp;Table2[[#This Row],[Start Day]]</f>
        <v/>
      </c>
      <c r="B300" t="str">
        <f>IF(Table2[[#This Row],[ID_Emp]]="","",ROW()-1)</f>
        <v/>
      </c>
      <c r="D300" t="str">
        <f>IFERROR(IF(C300="","",INDEX(Reports!#REF!,MATCH($C300,Reports!$B$8:$B$17,0))),"")</f>
        <v/>
      </c>
      <c r="E300" t="str">
        <f>IFERROR(IF(C300="","",INDEX(Reports!#REF!,MATCH($C300,Reports!$B$8:$B$17,0))),"")</f>
        <v/>
      </c>
      <c r="F300" s="32"/>
      <c r="G300" s="32"/>
      <c r="H300" s="31" t="str">
        <f>IFERROR(IF(Table2[[#This Row],[Start Day]]="","",Table2[[#This Row],[Start Day]]),"")</f>
        <v/>
      </c>
      <c r="I300" s="31" t="str">
        <f>IFERROR(IF(Table2[[#This Row],[End Day]]="","",Table2[[#This Row],[End Day]]),"")</f>
        <v/>
      </c>
      <c r="K3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1" spans="1:11" x14ac:dyDescent="0.35">
      <c r="A301" t="str">
        <f>Table2[[#This Row],[ID_Emp]]&amp;Table2[[#This Row],[Start Day]]</f>
        <v/>
      </c>
      <c r="B301" t="str">
        <f>IF(Table2[[#This Row],[ID_Emp]]="","",ROW()-1)</f>
        <v/>
      </c>
      <c r="D301" t="str">
        <f>IFERROR(IF(C301="","",INDEX(Reports!#REF!,MATCH($C301,Reports!$B$8:$B$17,0))),"")</f>
        <v/>
      </c>
      <c r="E301" t="str">
        <f>IFERROR(IF(C301="","",INDEX(Reports!#REF!,MATCH($C301,Reports!$B$8:$B$17,0))),"")</f>
        <v/>
      </c>
      <c r="F301" s="32"/>
      <c r="G301" s="32"/>
      <c r="H301" s="31" t="str">
        <f>IFERROR(IF(Table2[[#This Row],[Start Day]]="","",Table2[[#This Row],[Start Day]]),"")</f>
        <v/>
      </c>
      <c r="I301" s="31" t="str">
        <f>IFERROR(IF(Table2[[#This Row],[End Day]]="","",Table2[[#This Row],[End Day]]),"")</f>
        <v/>
      </c>
      <c r="K3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2" spans="1:11" x14ac:dyDescent="0.35">
      <c r="A302" t="str">
        <f>Table2[[#This Row],[ID_Emp]]&amp;Table2[[#This Row],[Start Day]]</f>
        <v/>
      </c>
      <c r="B302" t="str">
        <f>IF(Table2[[#This Row],[ID_Emp]]="","",ROW()-1)</f>
        <v/>
      </c>
      <c r="D302" t="str">
        <f>IFERROR(IF(C302="","",INDEX(Reports!#REF!,MATCH($C302,Reports!$B$8:$B$17,0))),"")</f>
        <v/>
      </c>
      <c r="E302" t="str">
        <f>IFERROR(IF(C302="","",INDEX(Reports!#REF!,MATCH($C302,Reports!$B$8:$B$17,0))),"")</f>
        <v/>
      </c>
      <c r="F302" s="32"/>
      <c r="G302" s="32"/>
      <c r="H302" s="31" t="str">
        <f>IFERROR(IF(Table2[[#This Row],[Start Day]]="","",Table2[[#This Row],[Start Day]]),"")</f>
        <v/>
      </c>
      <c r="I302" s="31" t="str">
        <f>IFERROR(IF(Table2[[#This Row],[End Day]]="","",Table2[[#This Row],[End Day]]),"")</f>
        <v/>
      </c>
      <c r="K3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3" spans="1:11" x14ac:dyDescent="0.35">
      <c r="A303" t="str">
        <f>Table2[[#This Row],[ID_Emp]]&amp;Table2[[#This Row],[Start Day]]</f>
        <v/>
      </c>
      <c r="B303" t="str">
        <f>IF(Table2[[#This Row],[ID_Emp]]="","",ROW()-1)</f>
        <v/>
      </c>
      <c r="D303" t="str">
        <f>IFERROR(IF(C303="","",INDEX(Reports!#REF!,MATCH($C303,Reports!$B$8:$B$17,0))),"")</f>
        <v/>
      </c>
      <c r="E303" t="str">
        <f>IFERROR(IF(C303="","",INDEX(Reports!#REF!,MATCH($C303,Reports!$B$8:$B$17,0))),"")</f>
        <v/>
      </c>
      <c r="F303" s="32"/>
      <c r="G303" s="32"/>
      <c r="H303" s="31" t="str">
        <f>IFERROR(IF(Table2[[#This Row],[Start Day]]="","",Table2[[#This Row],[Start Day]]),"")</f>
        <v/>
      </c>
      <c r="I303" s="31" t="str">
        <f>IFERROR(IF(Table2[[#This Row],[End Day]]="","",Table2[[#This Row],[End Day]]),"")</f>
        <v/>
      </c>
      <c r="K3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4" spans="1:11" x14ac:dyDescent="0.35">
      <c r="A304" t="str">
        <f>Table2[[#This Row],[ID_Emp]]&amp;Table2[[#This Row],[Start Day]]</f>
        <v/>
      </c>
      <c r="B304" t="str">
        <f>IF(Table2[[#This Row],[ID_Emp]]="","",ROW()-1)</f>
        <v/>
      </c>
      <c r="D304" t="str">
        <f>IFERROR(IF(C304="","",INDEX(Reports!#REF!,MATCH($C304,Reports!$B$8:$B$17,0))),"")</f>
        <v/>
      </c>
      <c r="E304" t="str">
        <f>IFERROR(IF(C304="","",INDEX(Reports!#REF!,MATCH($C304,Reports!$B$8:$B$17,0))),"")</f>
        <v/>
      </c>
      <c r="F304" s="32"/>
      <c r="G304" s="32"/>
      <c r="H304" s="31" t="str">
        <f>IFERROR(IF(Table2[[#This Row],[Start Day]]="","",Table2[[#This Row],[Start Day]]),"")</f>
        <v/>
      </c>
      <c r="I304" s="31" t="str">
        <f>IFERROR(IF(Table2[[#This Row],[End Day]]="","",Table2[[#This Row],[End Day]]),"")</f>
        <v/>
      </c>
      <c r="K3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5" spans="1:11" x14ac:dyDescent="0.35">
      <c r="A305" t="str">
        <f>Table2[[#This Row],[ID_Emp]]&amp;Table2[[#This Row],[Start Day]]</f>
        <v/>
      </c>
      <c r="B305" t="str">
        <f>IF(Table2[[#This Row],[ID_Emp]]="","",ROW()-1)</f>
        <v/>
      </c>
      <c r="D305" t="str">
        <f>IFERROR(IF(C305="","",INDEX(Reports!#REF!,MATCH($C305,Reports!$B$8:$B$17,0))),"")</f>
        <v/>
      </c>
      <c r="E305" t="str">
        <f>IFERROR(IF(C305="","",INDEX(Reports!#REF!,MATCH($C305,Reports!$B$8:$B$17,0))),"")</f>
        <v/>
      </c>
      <c r="F305" s="32"/>
      <c r="G305" s="32"/>
      <c r="H305" s="31" t="str">
        <f>IFERROR(IF(Table2[[#This Row],[Start Day]]="","",Table2[[#This Row],[Start Day]]),"")</f>
        <v/>
      </c>
      <c r="I305" s="31" t="str">
        <f>IFERROR(IF(Table2[[#This Row],[End Day]]="","",Table2[[#This Row],[End Day]]),"")</f>
        <v/>
      </c>
      <c r="K3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6" spans="1:11" x14ac:dyDescent="0.35">
      <c r="A306" t="str">
        <f>Table2[[#This Row],[ID_Emp]]&amp;Table2[[#This Row],[Start Day]]</f>
        <v/>
      </c>
      <c r="B306" t="str">
        <f>IF(Table2[[#This Row],[ID_Emp]]="","",ROW()-1)</f>
        <v/>
      </c>
      <c r="D306" t="str">
        <f>IFERROR(IF(C306="","",INDEX(Reports!#REF!,MATCH($C306,Reports!$B$8:$B$17,0))),"")</f>
        <v/>
      </c>
      <c r="E306" t="str">
        <f>IFERROR(IF(C306="","",INDEX(Reports!#REF!,MATCH($C306,Reports!$B$8:$B$17,0))),"")</f>
        <v/>
      </c>
      <c r="F306" s="32"/>
      <c r="G306" s="32"/>
      <c r="H306" s="31" t="str">
        <f>IFERROR(IF(Table2[[#This Row],[Start Day]]="","",Table2[[#This Row],[Start Day]]),"")</f>
        <v/>
      </c>
      <c r="I306" s="31" t="str">
        <f>IFERROR(IF(Table2[[#This Row],[End Day]]="","",Table2[[#This Row],[End Day]]),"")</f>
        <v/>
      </c>
      <c r="K3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7" spans="1:11" x14ac:dyDescent="0.35">
      <c r="A307" t="str">
        <f>Table2[[#This Row],[ID_Emp]]&amp;Table2[[#This Row],[Start Day]]</f>
        <v/>
      </c>
      <c r="B307" t="str">
        <f>IF(Table2[[#This Row],[ID_Emp]]="","",ROW()-1)</f>
        <v/>
      </c>
      <c r="D307" t="str">
        <f>IFERROR(IF(C307="","",INDEX(Reports!#REF!,MATCH($C307,Reports!$B$8:$B$17,0))),"")</f>
        <v/>
      </c>
      <c r="E307" t="str">
        <f>IFERROR(IF(C307="","",INDEX(Reports!#REF!,MATCH($C307,Reports!$B$8:$B$17,0))),"")</f>
        <v/>
      </c>
      <c r="F307" s="32"/>
      <c r="G307" s="32"/>
      <c r="H307" s="31" t="str">
        <f>IFERROR(IF(Table2[[#This Row],[Start Day]]="","",Table2[[#This Row],[Start Day]]),"")</f>
        <v/>
      </c>
      <c r="I307" s="31" t="str">
        <f>IFERROR(IF(Table2[[#This Row],[End Day]]="","",Table2[[#This Row],[End Day]]),"")</f>
        <v/>
      </c>
      <c r="K3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8" spans="1:11" x14ac:dyDescent="0.35">
      <c r="A308" t="str">
        <f>Table2[[#This Row],[ID_Emp]]&amp;Table2[[#This Row],[Start Day]]</f>
        <v/>
      </c>
      <c r="B308" t="str">
        <f>IF(Table2[[#This Row],[ID_Emp]]="","",ROW()-1)</f>
        <v/>
      </c>
      <c r="D308" t="str">
        <f>IFERROR(IF(C308="","",INDEX(Reports!#REF!,MATCH($C308,Reports!$B$8:$B$17,0))),"")</f>
        <v/>
      </c>
      <c r="E308" t="str">
        <f>IFERROR(IF(C308="","",INDEX(Reports!#REF!,MATCH($C308,Reports!$B$8:$B$17,0))),"")</f>
        <v/>
      </c>
      <c r="F308" s="32"/>
      <c r="G308" s="32"/>
      <c r="H308" s="31" t="str">
        <f>IFERROR(IF(Table2[[#This Row],[Start Day]]="","",Table2[[#This Row],[Start Day]]),"")</f>
        <v/>
      </c>
      <c r="I308" s="31" t="str">
        <f>IFERROR(IF(Table2[[#This Row],[End Day]]="","",Table2[[#This Row],[End Day]]),"")</f>
        <v/>
      </c>
      <c r="K3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09" spans="1:11" x14ac:dyDescent="0.35">
      <c r="A309" t="str">
        <f>Table2[[#This Row],[ID_Emp]]&amp;Table2[[#This Row],[Start Day]]</f>
        <v/>
      </c>
      <c r="B309" t="str">
        <f>IF(Table2[[#This Row],[ID_Emp]]="","",ROW()-1)</f>
        <v/>
      </c>
      <c r="D309" t="str">
        <f>IFERROR(IF(C309="","",INDEX(Reports!#REF!,MATCH($C309,Reports!$B$8:$B$17,0))),"")</f>
        <v/>
      </c>
      <c r="E309" t="str">
        <f>IFERROR(IF(C309="","",INDEX(Reports!#REF!,MATCH($C309,Reports!$B$8:$B$17,0))),"")</f>
        <v/>
      </c>
      <c r="F309" s="32"/>
      <c r="G309" s="32"/>
      <c r="H309" s="31" t="str">
        <f>IFERROR(IF(Table2[[#This Row],[Start Day]]="","",Table2[[#This Row],[Start Day]]),"")</f>
        <v/>
      </c>
      <c r="I309" s="31" t="str">
        <f>IFERROR(IF(Table2[[#This Row],[End Day]]="","",Table2[[#This Row],[End Day]]),"")</f>
        <v/>
      </c>
      <c r="K3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0" spans="1:11" x14ac:dyDescent="0.35">
      <c r="A310" t="str">
        <f>Table2[[#This Row],[ID_Emp]]&amp;Table2[[#This Row],[Start Day]]</f>
        <v/>
      </c>
      <c r="B310" t="str">
        <f>IF(Table2[[#This Row],[ID_Emp]]="","",ROW()-1)</f>
        <v/>
      </c>
      <c r="D310" t="str">
        <f>IFERROR(IF(C310="","",INDEX(Reports!#REF!,MATCH($C310,Reports!$B$8:$B$17,0))),"")</f>
        <v/>
      </c>
      <c r="E310" t="str">
        <f>IFERROR(IF(C310="","",INDEX(Reports!#REF!,MATCH($C310,Reports!$B$8:$B$17,0))),"")</f>
        <v/>
      </c>
      <c r="F310" s="32"/>
      <c r="G310" s="32"/>
      <c r="H310" s="31" t="str">
        <f>IFERROR(IF(Table2[[#This Row],[Start Day]]="","",Table2[[#This Row],[Start Day]]),"")</f>
        <v/>
      </c>
      <c r="I310" s="31" t="str">
        <f>IFERROR(IF(Table2[[#This Row],[End Day]]="","",Table2[[#This Row],[End Day]]),"")</f>
        <v/>
      </c>
      <c r="K3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1" spans="1:11" x14ac:dyDescent="0.35">
      <c r="A311" t="str">
        <f>Table2[[#This Row],[ID_Emp]]&amp;Table2[[#This Row],[Start Day]]</f>
        <v/>
      </c>
      <c r="B311" t="str">
        <f>IF(Table2[[#This Row],[ID_Emp]]="","",ROW()-1)</f>
        <v/>
      </c>
      <c r="D311" t="str">
        <f>IFERROR(IF(C311="","",INDEX(Reports!#REF!,MATCH($C311,Reports!$B$8:$B$17,0))),"")</f>
        <v/>
      </c>
      <c r="E311" t="str">
        <f>IFERROR(IF(C311="","",INDEX(Reports!#REF!,MATCH($C311,Reports!$B$8:$B$17,0))),"")</f>
        <v/>
      </c>
      <c r="F311" s="32"/>
      <c r="G311" s="32"/>
      <c r="H311" s="31" t="str">
        <f>IFERROR(IF(Table2[[#This Row],[Start Day]]="","",Table2[[#This Row],[Start Day]]),"")</f>
        <v/>
      </c>
      <c r="I311" s="31" t="str">
        <f>IFERROR(IF(Table2[[#This Row],[End Day]]="","",Table2[[#This Row],[End Day]]),"")</f>
        <v/>
      </c>
      <c r="K3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2" spans="1:11" x14ac:dyDescent="0.35">
      <c r="A312" t="str">
        <f>Table2[[#This Row],[ID_Emp]]&amp;Table2[[#This Row],[Start Day]]</f>
        <v/>
      </c>
      <c r="B312" t="str">
        <f>IF(Table2[[#This Row],[ID_Emp]]="","",ROW()-1)</f>
        <v/>
      </c>
      <c r="D312" t="str">
        <f>IFERROR(IF(C312="","",INDEX(Reports!#REF!,MATCH($C312,Reports!$B$8:$B$17,0))),"")</f>
        <v/>
      </c>
      <c r="E312" t="str">
        <f>IFERROR(IF(C312="","",INDEX(Reports!#REF!,MATCH($C312,Reports!$B$8:$B$17,0))),"")</f>
        <v/>
      </c>
      <c r="F312" s="32"/>
      <c r="G312" s="32"/>
      <c r="H312" s="31" t="str">
        <f>IFERROR(IF(Table2[[#This Row],[Start Day]]="","",Table2[[#This Row],[Start Day]]),"")</f>
        <v/>
      </c>
      <c r="I312" s="31" t="str">
        <f>IFERROR(IF(Table2[[#This Row],[End Day]]="","",Table2[[#This Row],[End Day]]),"")</f>
        <v/>
      </c>
      <c r="K3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3" spans="1:11" x14ac:dyDescent="0.35">
      <c r="A313" t="str">
        <f>Table2[[#This Row],[ID_Emp]]&amp;Table2[[#This Row],[Start Day]]</f>
        <v/>
      </c>
      <c r="B313" t="str">
        <f>IF(Table2[[#This Row],[ID_Emp]]="","",ROW()-1)</f>
        <v/>
      </c>
      <c r="D313" t="str">
        <f>IFERROR(IF(C313="","",INDEX(Reports!#REF!,MATCH($C313,Reports!$B$8:$B$17,0))),"")</f>
        <v/>
      </c>
      <c r="E313" t="str">
        <f>IFERROR(IF(C313="","",INDEX(Reports!#REF!,MATCH($C313,Reports!$B$8:$B$17,0))),"")</f>
        <v/>
      </c>
      <c r="F313" s="32"/>
      <c r="G313" s="32"/>
      <c r="H313" s="31" t="str">
        <f>IFERROR(IF(Table2[[#This Row],[Start Day]]="","",Table2[[#This Row],[Start Day]]),"")</f>
        <v/>
      </c>
      <c r="I313" s="31" t="str">
        <f>IFERROR(IF(Table2[[#This Row],[End Day]]="","",Table2[[#This Row],[End Day]]),"")</f>
        <v/>
      </c>
      <c r="K3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4" spans="1:11" x14ac:dyDescent="0.35">
      <c r="A314" t="str">
        <f>Table2[[#This Row],[ID_Emp]]&amp;Table2[[#This Row],[Start Day]]</f>
        <v/>
      </c>
      <c r="B314" t="str">
        <f>IF(Table2[[#This Row],[ID_Emp]]="","",ROW()-1)</f>
        <v/>
      </c>
      <c r="D314" t="str">
        <f>IFERROR(IF(C314="","",INDEX(Reports!#REF!,MATCH($C314,Reports!$B$8:$B$17,0))),"")</f>
        <v/>
      </c>
      <c r="E314" t="str">
        <f>IFERROR(IF(C314="","",INDEX(Reports!#REF!,MATCH($C314,Reports!$B$8:$B$17,0))),"")</f>
        <v/>
      </c>
      <c r="F314" s="32"/>
      <c r="G314" s="32"/>
      <c r="H314" s="31" t="str">
        <f>IFERROR(IF(Table2[[#This Row],[Start Day]]="","",Table2[[#This Row],[Start Day]]),"")</f>
        <v/>
      </c>
      <c r="I314" s="31" t="str">
        <f>IFERROR(IF(Table2[[#This Row],[End Day]]="","",Table2[[#This Row],[End Day]]),"")</f>
        <v/>
      </c>
      <c r="K3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5" spans="1:11" x14ac:dyDescent="0.35">
      <c r="A315" t="str">
        <f>Table2[[#This Row],[ID_Emp]]&amp;Table2[[#This Row],[Start Day]]</f>
        <v/>
      </c>
      <c r="B315" t="str">
        <f>IF(Table2[[#This Row],[ID_Emp]]="","",ROW()-1)</f>
        <v/>
      </c>
      <c r="D315" t="str">
        <f>IFERROR(IF(C315="","",INDEX(Reports!#REF!,MATCH($C315,Reports!$B$8:$B$17,0))),"")</f>
        <v/>
      </c>
      <c r="E315" t="str">
        <f>IFERROR(IF(C315="","",INDEX(Reports!#REF!,MATCH($C315,Reports!$B$8:$B$17,0))),"")</f>
        <v/>
      </c>
      <c r="F315" s="32"/>
      <c r="G315" s="32"/>
      <c r="H315" s="31" t="str">
        <f>IFERROR(IF(Table2[[#This Row],[Start Day]]="","",Table2[[#This Row],[Start Day]]),"")</f>
        <v/>
      </c>
      <c r="I315" s="31" t="str">
        <f>IFERROR(IF(Table2[[#This Row],[End Day]]="","",Table2[[#This Row],[End Day]]),"")</f>
        <v/>
      </c>
      <c r="K3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6" spans="1:11" x14ac:dyDescent="0.35">
      <c r="A316" t="str">
        <f>Table2[[#This Row],[ID_Emp]]&amp;Table2[[#This Row],[Start Day]]</f>
        <v/>
      </c>
      <c r="B316" t="str">
        <f>IF(Table2[[#This Row],[ID_Emp]]="","",ROW()-1)</f>
        <v/>
      </c>
      <c r="D316" t="str">
        <f>IFERROR(IF(C316="","",INDEX(Reports!#REF!,MATCH($C316,Reports!$B$8:$B$17,0))),"")</f>
        <v/>
      </c>
      <c r="E316" t="str">
        <f>IFERROR(IF(C316="","",INDEX(Reports!#REF!,MATCH($C316,Reports!$B$8:$B$17,0))),"")</f>
        <v/>
      </c>
      <c r="F316" s="32"/>
      <c r="G316" s="32"/>
      <c r="H316" s="31" t="str">
        <f>IFERROR(IF(Table2[[#This Row],[Start Day]]="","",Table2[[#This Row],[Start Day]]),"")</f>
        <v/>
      </c>
      <c r="I316" s="31" t="str">
        <f>IFERROR(IF(Table2[[#This Row],[End Day]]="","",Table2[[#This Row],[End Day]]),"")</f>
        <v/>
      </c>
      <c r="K3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7" spans="1:11" x14ac:dyDescent="0.35">
      <c r="A317" t="str">
        <f>Table2[[#This Row],[ID_Emp]]&amp;Table2[[#This Row],[Start Day]]</f>
        <v/>
      </c>
      <c r="B317" t="str">
        <f>IF(Table2[[#This Row],[ID_Emp]]="","",ROW()-1)</f>
        <v/>
      </c>
      <c r="D317" t="str">
        <f>IFERROR(IF(C317="","",INDEX(Reports!#REF!,MATCH($C317,Reports!$B$8:$B$17,0))),"")</f>
        <v/>
      </c>
      <c r="E317" t="str">
        <f>IFERROR(IF(C317="","",INDEX(Reports!#REF!,MATCH($C317,Reports!$B$8:$B$17,0))),"")</f>
        <v/>
      </c>
      <c r="F317" s="32"/>
      <c r="G317" s="32"/>
      <c r="H317" s="31" t="str">
        <f>IFERROR(IF(Table2[[#This Row],[Start Day]]="","",Table2[[#This Row],[Start Day]]),"")</f>
        <v/>
      </c>
      <c r="I317" s="31" t="str">
        <f>IFERROR(IF(Table2[[#This Row],[End Day]]="","",Table2[[#This Row],[End Day]]),"")</f>
        <v/>
      </c>
      <c r="K3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8" spans="1:11" x14ac:dyDescent="0.35">
      <c r="A318" t="str">
        <f>Table2[[#This Row],[ID_Emp]]&amp;Table2[[#This Row],[Start Day]]</f>
        <v/>
      </c>
      <c r="B318" t="str">
        <f>IF(Table2[[#This Row],[ID_Emp]]="","",ROW()-1)</f>
        <v/>
      </c>
      <c r="D318" t="str">
        <f>IFERROR(IF(C318="","",INDEX(Reports!#REF!,MATCH($C318,Reports!$B$8:$B$17,0))),"")</f>
        <v/>
      </c>
      <c r="E318" t="str">
        <f>IFERROR(IF(C318="","",INDEX(Reports!#REF!,MATCH($C318,Reports!$B$8:$B$17,0))),"")</f>
        <v/>
      </c>
      <c r="F318" s="32"/>
      <c r="G318" s="32"/>
      <c r="H318" s="31" t="str">
        <f>IFERROR(IF(Table2[[#This Row],[Start Day]]="","",Table2[[#This Row],[Start Day]]),"")</f>
        <v/>
      </c>
      <c r="I318" s="31" t="str">
        <f>IFERROR(IF(Table2[[#This Row],[End Day]]="","",Table2[[#This Row],[End Day]]),"")</f>
        <v/>
      </c>
      <c r="K3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19" spans="1:11" x14ac:dyDescent="0.35">
      <c r="A319" t="str">
        <f>Table2[[#This Row],[ID_Emp]]&amp;Table2[[#This Row],[Start Day]]</f>
        <v/>
      </c>
      <c r="B319" t="str">
        <f>IF(Table2[[#This Row],[ID_Emp]]="","",ROW()-1)</f>
        <v/>
      </c>
      <c r="D319" t="str">
        <f>IFERROR(IF(C319="","",INDEX(Reports!#REF!,MATCH($C319,Reports!$B$8:$B$17,0))),"")</f>
        <v/>
      </c>
      <c r="E319" t="str">
        <f>IFERROR(IF(C319="","",INDEX(Reports!#REF!,MATCH($C319,Reports!$B$8:$B$17,0))),"")</f>
        <v/>
      </c>
      <c r="F319" s="32"/>
      <c r="G319" s="32"/>
      <c r="H319" s="31" t="str">
        <f>IFERROR(IF(Table2[[#This Row],[Start Day]]="","",Table2[[#This Row],[Start Day]]),"")</f>
        <v/>
      </c>
      <c r="I319" s="31" t="str">
        <f>IFERROR(IF(Table2[[#This Row],[End Day]]="","",Table2[[#This Row],[End Day]]),"")</f>
        <v/>
      </c>
      <c r="K3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0" spans="1:11" x14ac:dyDescent="0.35">
      <c r="A320" t="str">
        <f>Table2[[#This Row],[ID_Emp]]&amp;Table2[[#This Row],[Start Day]]</f>
        <v/>
      </c>
      <c r="B320" t="str">
        <f>IF(Table2[[#This Row],[ID_Emp]]="","",ROW()-1)</f>
        <v/>
      </c>
      <c r="D320" t="str">
        <f>IFERROR(IF(C320="","",INDEX(Reports!#REF!,MATCH($C320,Reports!$B$8:$B$17,0))),"")</f>
        <v/>
      </c>
      <c r="E320" t="str">
        <f>IFERROR(IF(C320="","",INDEX(Reports!#REF!,MATCH($C320,Reports!$B$8:$B$17,0))),"")</f>
        <v/>
      </c>
      <c r="F320" s="32"/>
      <c r="G320" s="32"/>
      <c r="H320" s="31" t="str">
        <f>IFERROR(IF(Table2[[#This Row],[Start Day]]="","",Table2[[#This Row],[Start Day]]),"")</f>
        <v/>
      </c>
      <c r="I320" s="31" t="str">
        <f>IFERROR(IF(Table2[[#This Row],[End Day]]="","",Table2[[#This Row],[End Day]]),"")</f>
        <v/>
      </c>
      <c r="K3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1" spans="1:11" x14ac:dyDescent="0.35">
      <c r="A321" t="str">
        <f>Table2[[#This Row],[ID_Emp]]&amp;Table2[[#This Row],[Start Day]]</f>
        <v/>
      </c>
      <c r="B321" t="str">
        <f>IF(Table2[[#This Row],[ID_Emp]]="","",ROW()-1)</f>
        <v/>
      </c>
      <c r="D321" t="str">
        <f>IFERROR(IF(C321="","",INDEX(Reports!#REF!,MATCH($C321,Reports!$B$8:$B$17,0))),"")</f>
        <v/>
      </c>
      <c r="E321" t="str">
        <f>IFERROR(IF(C321="","",INDEX(Reports!#REF!,MATCH($C321,Reports!$B$8:$B$17,0))),"")</f>
        <v/>
      </c>
      <c r="F321" s="32"/>
      <c r="G321" s="32"/>
      <c r="H321" s="31" t="str">
        <f>IFERROR(IF(Table2[[#This Row],[Start Day]]="","",Table2[[#This Row],[Start Day]]),"")</f>
        <v/>
      </c>
      <c r="I321" s="31" t="str">
        <f>IFERROR(IF(Table2[[#This Row],[End Day]]="","",Table2[[#This Row],[End Day]]),"")</f>
        <v/>
      </c>
      <c r="K3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2" spans="1:11" x14ac:dyDescent="0.35">
      <c r="A322" t="str">
        <f>Table2[[#This Row],[ID_Emp]]&amp;Table2[[#This Row],[Start Day]]</f>
        <v/>
      </c>
      <c r="B322" t="str">
        <f>IF(Table2[[#This Row],[ID_Emp]]="","",ROW()-1)</f>
        <v/>
      </c>
      <c r="D322" t="str">
        <f>IFERROR(IF(C322="","",INDEX(Reports!#REF!,MATCH($C322,Reports!$B$8:$B$17,0))),"")</f>
        <v/>
      </c>
      <c r="E322" t="str">
        <f>IFERROR(IF(C322="","",INDEX(Reports!#REF!,MATCH($C322,Reports!$B$8:$B$17,0))),"")</f>
        <v/>
      </c>
      <c r="F322" s="32"/>
      <c r="G322" s="32"/>
      <c r="H322" s="31" t="str">
        <f>IFERROR(IF(Table2[[#This Row],[Start Day]]="","",Table2[[#This Row],[Start Day]]),"")</f>
        <v/>
      </c>
      <c r="I322" s="31" t="str">
        <f>IFERROR(IF(Table2[[#This Row],[End Day]]="","",Table2[[#This Row],[End Day]]),"")</f>
        <v/>
      </c>
      <c r="K3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3" spans="1:11" x14ac:dyDescent="0.35">
      <c r="A323" t="str">
        <f>Table2[[#This Row],[ID_Emp]]&amp;Table2[[#This Row],[Start Day]]</f>
        <v/>
      </c>
      <c r="B323" t="str">
        <f>IF(Table2[[#This Row],[ID_Emp]]="","",ROW()-1)</f>
        <v/>
      </c>
      <c r="D323" t="str">
        <f>IFERROR(IF(C323="","",INDEX(Reports!#REF!,MATCH($C323,Reports!$B$8:$B$17,0))),"")</f>
        <v/>
      </c>
      <c r="E323" t="str">
        <f>IFERROR(IF(C323="","",INDEX(Reports!#REF!,MATCH($C323,Reports!$B$8:$B$17,0))),"")</f>
        <v/>
      </c>
      <c r="F323" s="32"/>
      <c r="G323" s="32"/>
      <c r="H323" s="31" t="str">
        <f>IFERROR(IF(Table2[[#This Row],[Start Day]]="","",Table2[[#This Row],[Start Day]]),"")</f>
        <v/>
      </c>
      <c r="I323" s="31" t="str">
        <f>IFERROR(IF(Table2[[#This Row],[End Day]]="","",Table2[[#This Row],[End Day]]),"")</f>
        <v/>
      </c>
      <c r="K3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4" spans="1:11" x14ac:dyDescent="0.35">
      <c r="A324" t="str">
        <f>Table2[[#This Row],[ID_Emp]]&amp;Table2[[#This Row],[Start Day]]</f>
        <v/>
      </c>
      <c r="B324" t="str">
        <f>IF(Table2[[#This Row],[ID_Emp]]="","",ROW()-1)</f>
        <v/>
      </c>
      <c r="D324" t="str">
        <f>IFERROR(IF(C324="","",INDEX(Reports!#REF!,MATCH($C324,Reports!$B$8:$B$17,0))),"")</f>
        <v/>
      </c>
      <c r="E324" t="str">
        <f>IFERROR(IF(C324="","",INDEX(Reports!#REF!,MATCH($C324,Reports!$B$8:$B$17,0))),"")</f>
        <v/>
      </c>
      <c r="F324" s="32"/>
      <c r="G324" s="32"/>
      <c r="H324" s="31" t="str">
        <f>IFERROR(IF(Table2[[#This Row],[Start Day]]="","",Table2[[#This Row],[Start Day]]),"")</f>
        <v/>
      </c>
      <c r="I324" s="31" t="str">
        <f>IFERROR(IF(Table2[[#This Row],[End Day]]="","",Table2[[#This Row],[End Day]]),"")</f>
        <v/>
      </c>
      <c r="K3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5" spans="1:11" x14ac:dyDescent="0.35">
      <c r="A325" t="str">
        <f>Table2[[#This Row],[ID_Emp]]&amp;Table2[[#This Row],[Start Day]]</f>
        <v/>
      </c>
      <c r="B325" t="str">
        <f>IF(Table2[[#This Row],[ID_Emp]]="","",ROW()-1)</f>
        <v/>
      </c>
      <c r="D325" t="str">
        <f>IFERROR(IF(C325="","",INDEX(Reports!#REF!,MATCH($C325,Reports!$B$8:$B$17,0))),"")</f>
        <v/>
      </c>
      <c r="E325" t="str">
        <f>IFERROR(IF(C325="","",INDEX(Reports!#REF!,MATCH($C325,Reports!$B$8:$B$17,0))),"")</f>
        <v/>
      </c>
      <c r="F325" s="32"/>
      <c r="G325" s="32"/>
      <c r="H325" s="31" t="str">
        <f>IFERROR(IF(Table2[[#This Row],[Start Day]]="","",Table2[[#This Row],[Start Day]]),"")</f>
        <v/>
      </c>
      <c r="I325" s="31" t="str">
        <f>IFERROR(IF(Table2[[#This Row],[End Day]]="","",Table2[[#This Row],[End Day]]),"")</f>
        <v/>
      </c>
      <c r="K3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6" spans="1:11" x14ac:dyDescent="0.35">
      <c r="A326" t="str">
        <f>Table2[[#This Row],[ID_Emp]]&amp;Table2[[#This Row],[Start Day]]</f>
        <v/>
      </c>
      <c r="B326" t="str">
        <f>IF(Table2[[#This Row],[ID_Emp]]="","",ROW()-1)</f>
        <v/>
      </c>
      <c r="D326" t="str">
        <f>IFERROR(IF(C326="","",INDEX(Reports!#REF!,MATCH($C326,Reports!$B$8:$B$17,0))),"")</f>
        <v/>
      </c>
      <c r="E326" t="str">
        <f>IFERROR(IF(C326="","",INDEX(Reports!#REF!,MATCH($C326,Reports!$B$8:$B$17,0))),"")</f>
        <v/>
      </c>
      <c r="F326" s="32"/>
      <c r="G326" s="32"/>
      <c r="H326" s="31" t="str">
        <f>IFERROR(IF(Table2[[#This Row],[Start Day]]="","",Table2[[#This Row],[Start Day]]),"")</f>
        <v/>
      </c>
      <c r="I326" s="31" t="str">
        <f>IFERROR(IF(Table2[[#This Row],[End Day]]="","",Table2[[#This Row],[End Day]]),"")</f>
        <v/>
      </c>
      <c r="K3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7" spans="1:11" x14ac:dyDescent="0.35">
      <c r="A327" t="str">
        <f>Table2[[#This Row],[ID_Emp]]&amp;Table2[[#This Row],[Start Day]]</f>
        <v/>
      </c>
      <c r="B327" t="str">
        <f>IF(Table2[[#This Row],[ID_Emp]]="","",ROW()-1)</f>
        <v/>
      </c>
      <c r="D327" t="str">
        <f>IFERROR(IF(C327="","",INDEX(Reports!#REF!,MATCH($C327,Reports!$B$8:$B$17,0))),"")</f>
        <v/>
      </c>
      <c r="E327" t="str">
        <f>IFERROR(IF(C327="","",INDEX(Reports!#REF!,MATCH($C327,Reports!$B$8:$B$17,0))),"")</f>
        <v/>
      </c>
      <c r="F327" s="32"/>
      <c r="G327" s="32"/>
      <c r="H327" s="31" t="str">
        <f>IFERROR(IF(Table2[[#This Row],[Start Day]]="","",Table2[[#This Row],[Start Day]]),"")</f>
        <v/>
      </c>
      <c r="I327" s="31" t="str">
        <f>IFERROR(IF(Table2[[#This Row],[End Day]]="","",Table2[[#This Row],[End Day]]),"")</f>
        <v/>
      </c>
      <c r="K3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8" spans="1:11" x14ac:dyDescent="0.35">
      <c r="A328" t="str">
        <f>Table2[[#This Row],[ID_Emp]]&amp;Table2[[#This Row],[Start Day]]</f>
        <v/>
      </c>
      <c r="B328" t="str">
        <f>IF(Table2[[#This Row],[ID_Emp]]="","",ROW()-1)</f>
        <v/>
      </c>
      <c r="D328" t="str">
        <f>IFERROR(IF(C328="","",INDEX(Reports!#REF!,MATCH($C328,Reports!$B$8:$B$17,0))),"")</f>
        <v/>
      </c>
      <c r="E328" t="str">
        <f>IFERROR(IF(C328="","",INDEX(Reports!#REF!,MATCH($C328,Reports!$B$8:$B$17,0))),"")</f>
        <v/>
      </c>
      <c r="F328" s="32"/>
      <c r="G328" s="32"/>
      <c r="H328" s="31" t="str">
        <f>IFERROR(IF(Table2[[#This Row],[Start Day]]="","",Table2[[#This Row],[Start Day]]),"")</f>
        <v/>
      </c>
      <c r="I328" s="31" t="str">
        <f>IFERROR(IF(Table2[[#This Row],[End Day]]="","",Table2[[#This Row],[End Day]]),"")</f>
        <v/>
      </c>
      <c r="K3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29" spans="1:11" x14ac:dyDescent="0.35">
      <c r="A329" t="str">
        <f>Table2[[#This Row],[ID_Emp]]&amp;Table2[[#This Row],[Start Day]]</f>
        <v/>
      </c>
      <c r="B329" t="str">
        <f>IF(Table2[[#This Row],[ID_Emp]]="","",ROW()-1)</f>
        <v/>
      </c>
      <c r="D329" t="str">
        <f>IFERROR(IF(C329="","",INDEX(Reports!#REF!,MATCH($C329,Reports!$B$8:$B$17,0))),"")</f>
        <v/>
      </c>
      <c r="E329" t="str">
        <f>IFERROR(IF(C329="","",INDEX(Reports!#REF!,MATCH($C329,Reports!$B$8:$B$17,0))),"")</f>
        <v/>
      </c>
      <c r="F329" s="32"/>
      <c r="G329" s="32"/>
      <c r="H329" s="31" t="str">
        <f>IFERROR(IF(Table2[[#This Row],[Start Day]]="","",Table2[[#This Row],[Start Day]]),"")</f>
        <v/>
      </c>
      <c r="I329" s="31" t="str">
        <f>IFERROR(IF(Table2[[#This Row],[End Day]]="","",Table2[[#This Row],[End Day]]),"")</f>
        <v/>
      </c>
      <c r="K3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0" spans="1:11" x14ac:dyDescent="0.35">
      <c r="A330" t="str">
        <f>Table2[[#This Row],[ID_Emp]]&amp;Table2[[#This Row],[Start Day]]</f>
        <v/>
      </c>
      <c r="B330" t="str">
        <f>IF(Table2[[#This Row],[ID_Emp]]="","",ROW()-1)</f>
        <v/>
      </c>
      <c r="D330" t="str">
        <f>IFERROR(IF(C330="","",INDEX(Reports!#REF!,MATCH($C330,Reports!$B$8:$B$17,0))),"")</f>
        <v/>
      </c>
      <c r="E330" t="str">
        <f>IFERROR(IF(C330="","",INDEX(Reports!#REF!,MATCH($C330,Reports!$B$8:$B$17,0))),"")</f>
        <v/>
      </c>
      <c r="F330" s="32"/>
      <c r="G330" s="32"/>
      <c r="H330" s="31" t="str">
        <f>IFERROR(IF(Table2[[#This Row],[Start Day]]="","",Table2[[#This Row],[Start Day]]),"")</f>
        <v/>
      </c>
      <c r="I330" s="31" t="str">
        <f>IFERROR(IF(Table2[[#This Row],[End Day]]="","",Table2[[#This Row],[End Day]]),"")</f>
        <v/>
      </c>
      <c r="K3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1" spans="1:11" x14ac:dyDescent="0.35">
      <c r="A331" t="str">
        <f>Table2[[#This Row],[ID_Emp]]&amp;Table2[[#This Row],[Start Day]]</f>
        <v/>
      </c>
      <c r="B331" t="str">
        <f>IF(Table2[[#This Row],[ID_Emp]]="","",ROW()-1)</f>
        <v/>
      </c>
      <c r="D331" t="str">
        <f>IFERROR(IF(C331="","",INDEX(Reports!#REF!,MATCH($C331,Reports!$B$8:$B$17,0))),"")</f>
        <v/>
      </c>
      <c r="E331" t="str">
        <f>IFERROR(IF(C331="","",INDEX(Reports!#REF!,MATCH($C331,Reports!$B$8:$B$17,0))),"")</f>
        <v/>
      </c>
      <c r="F331" s="32"/>
      <c r="G331" s="32"/>
      <c r="H331" s="31" t="str">
        <f>IFERROR(IF(Table2[[#This Row],[Start Day]]="","",Table2[[#This Row],[Start Day]]),"")</f>
        <v/>
      </c>
      <c r="I331" s="31" t="str">
        <f>IFERROR(IF(Table2[[#This Row],[End Day]]="","",Table2[[#This Row],[End Day]]),"")</f>
        <v/>
      </c>
      <c r="K3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2" spans="1:11" x14ac:dyDescent="0.35">
      <c r="A332" t="str">
        <f>Table2[[#This Row],[ID_Emp]]&amp;Table2[[#This Row],[Start Day]]</f>
        <v/>
      </c>
      <c r="B332" t="str">
        <f>IF(Table2[[#This Row],[ID_Emp]]="","",ROW()-1)</f>
        <v/>
      </c>
      <c r="D332" t="str">
        <f>IFERROR(IF(C332="","",INDEX(Reports!#REF!,MATCH($C332,Reports!$B$8:$B$17,0))),"")</f>
        <v/>
      </c>
      <c r="E332" t="str">
        <f>IFERROR(IF(C332="","",INDEX(Reports!#REF!,MATCH($C332,Reports!$B$8:$B$17,0))),"")</f>
        <v/>
      </c>
      <c r="F332" s="32"/>
      <c r="G332" s="32"/>
      <c r="H332" s="31" t="str">
        <f>IFERROR(IF(Table2[[#This Row],[Start Day]]="","",Table2[[#This Row],[Start Day]]),"")</f>
        <v/>
      </c>
      <c r="I332" s="31" t="str">
        <f>IFERROR(IF(Table2[[#This Row],[End Day]]="","",Table2[[#This Row],[End Day]]),"")</f>
        <v/>
      </c>
      <c r="K3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3" spans="1:11" x14ac:dyDescent="0.35">
      <c r="A333" t="str">
        <f>Table2[[#This Row],[ID_Emp]]&amp;Table2[[#This Row],[Start Day]]</f>
        <v/>
      </c>
      <c r="B333" t="str">
        <f>IF(Table2[[#This Row],[ID_Emp]]="","",ROW()-1)</f>
        <v/>
      </c>
      <c r="D333" t="str">
        <f>IFERROR(IF(C333="","",INDEX(Reports!#REF!,MATCH($C333,Reports!$B$8:$B$17,0))),"")</f>
        <v/>
      </c>
      <c r="E333" t="str">
        <f>IFERROR(IF(C333="","",INDEX(Reports!#REF!,MATCH($C333,Reports!$B$8:$B$17,0))),"")</f>
        <v/>
      </c>
      <c r="F333" s="32"/>
      <c r="G333" s="32"/>
      <c r="H333" s="31" t="str">
        <f>IFERROR(IF(Table2[[#This Row],[Start Day]]="","",Table2[[#This Row],[Start Day]]),"")</f>
        <v/>
      </c>
      <c r="I333" s="31" t="str">
        <f>IFERROR(IF(Table2[[#This Row],[End Day]]="","",Table2[[#This Row],[End Day]]),"")</f>
        <v/>
      </c>
      <c r="K3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4" spans="1:11" x14ac:dyDescent="0.35">
      <c r="A334" t="str">
        <f>Table2[[#This Row],[ID_Emp]]&amp;Table2[[#This Row],[Start Day]]</f>
        <v/>
      </c>
      <c r="B334" t="str">
        <f>IF(Table2[[#This Row],[ID_Emp]]="","",ROW()-1)</f>
        <v/>
      </c>
      <c r="D334" t="str">
        <f>IFERROR(IF(C334="","",INDEX(Reports!#REF!,MATCH($C334,Reports!$B$8:$B$17,0))),"")</f>
        <v/>
      </c>
      <c r="E334" t="str">
        <f>IFERROR(IF(C334="","",INDEX(Reports!#REF!,MATCH($C334,Reports!$B$8:$B$17,0))),"")</f>
        <v/>
      </c>
      <c r="F334" s="32"/>
      <c r="G334" s="32"/>
      <c r="H334" s="31" t="str">
        <f>IFERROR(IF(Table2[[#This Row],[Start Day]]="","",Table2[[#This Row],[Start Day]]),"")</f>
        <v/>
      </c>
      <c r="I334" s="31" t="str">
        <f>IFERROR(IF(Table2[[#This Row],[End Day]]="","",Table2[[#This Row],[End Day]]),"")</f>
        <v/>
      </c>
      <c r="K3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5" spans="1:11" x14ac:dyDescent="0.35">
      <c r="A335" t="str">
        <f>Table2[[#This Row],[ID_Emp]]&amp;Table2[[#This Row],[Start Day]]</f>
        <v/>
      </c>
      <c r="B335" t="str">
        <f>IF(Table2[[#This Row],[ID_Emp]]="","",ROW()-1)</f>
        <v/>
      </c>
      <c r="D335" t="str">
        <f>IFERROR(IF(C335="","",INDEX(Reports!#REF!,MATCH($C335,Reports!$B$8:$B$17,0))),"")</f>
        <v/>
      </c>
      <c r="E335" t="str">
        <f>IFERROR(IF(C335="","",INDEX(Reports!#REF!,MATCH($C335,Reports!$B$8:$B$17,0))),"")</f>
        <v/>
      </c>
      <c r="F335" s="32"/>
      <c r="G335" s="32"/>
      <c r="H335" s="31" t="str">
        <f>IFERROR(IF(Table2[[#This Row],[Start Day]]="","",Table2[[#This Row],[Start Day]]),"")</f>
        <v/>
      </c>
      <c r="I335" s="31" t="str">
        <f>IFERROR(IF(Table2[[#This Row],[End Day]]="","",Table2[[#This Row],[End Day]]),"")</f>
        <v/>
      </c>
      <c r="K3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6" spans="1:11" x14ac:dyDescent="0.35">
      <c r="A336" t="str">
        <f>Table2[[#This Row],[ID_Emp]]&amp;Table2[[#This Row],[Start Day]]</f>
        <v/>
      </c>
      <c r="B336" t="str">
        <f>IF(Table2[[#This Row],[ID_Emp]]="","",ROW()-1)</f>
        <v/>
      </c>
      <c r="D336" t="str">
        <f>IFERROR(IF(C336="","",INDEX(Reports!#REF!,MATCH($C336,Reports!$B$8:$B$17,0))),"")</f>
        <v/>
      </c>
      <c r="E336" t="str">
        <f>IFERROR(IF(C336="","",INDEX(Reports!#REF!,MATCH($C336,Reports!$B$8:$B$17,0))),"")</f>
        <v/>
      </c>
      <c r="F336" s="32"/>
      <c r="G336" s="32"/>
      <c r="H336" s="31" t="str">
        <f>IFERROR(IF(Table2[[#This Row],[Start Day]]="","",Table2[[#This Row],[Start Day]]),"")</f>
        <v/>
      </c>
      <c r="I336" s="31" t="str">
        <f>IFERROR(IF(Table2[[#This Row],[End Day]]="","",Table2[[#This Row],[End Day]]),"")</f>
        <v/>
      </c>
      <c r="K3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7" spans="1:11" x14ac:dyDescent="0.35">
      <c r="A337" t="str">
        <f>Table2[[#This Row],[ID_Emp]]&amp;Table2[[#This Row],[Start Day]]</f>
        <v/>
      </c>
      <c r="B337" t="str">
        <f>IF(Table2[[#This Row],[ID_Emp]]="","",ROW()-1)</f>
        <v/>
      </c>
      <c r="D337" t="str">
        <f>IFERROR(IF(C337="","",INDEX(Reports!#REF!,MATCH($C337,Reports!$B$8:$B$17,0))),"")</f>
        <v/>
      </c>
      <c r="E337" t="str">
        <f>IFERROR(IF(C337="","",INDEX(Reports!#REF!,MATCH($C337,Reports!$B$8:$B$17,0))),"")</f>
        <v/>
      </c>
      <c r="F337" s="32"/>
      <c r="G337" s="32"/>
      <c r="H337" s="31" t="str">
        <f>IFERROR(IF(Table2[[#This Row],[Start Day]]="","",Table2[[#This Row],[Start Day]]),"")</f>
        <v/>
      </c>
      <c r="I337" s="31" t="str">
        <f>IFERROR(IF(Table2[[#This Row],[End Day]]="","",Table2[[#This Row],[End Day]]),"")</f>
        <v/>
      </c>
      <c r="K3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8" spans="1:11" x14ac:dyDescent="0.35">
      <c r="A338" t="str">
        <f>Table2[[#This Row],[ID_Emp]]&amp;Table2[[#This Row],[Start Day]]</f>
        <v/>
      </c>
      <c r="B338" t="str">
        <f>IF(Table2[[#This Row],[ID_Emp]]="","",ROW()-1)</f>
        <v/>
      </c>
      <c r="D338" t="str">
        <f>IFERROR(IF(C338="","",INDEX(Reports!#REF!,MATCH($C338,Reports!$B$8:$B$17,0))),"")</f>
        <v/>
      </c>
      <c r="E338" t="str">
        <f>IFERROR(IF(C338="","",INDEX(Reports!#REF!,MATCH($C338,Reports!$B$8:$B$17,0))),"")</f>
        <v/>
      </c>
      <c r="F338" s="32"/>
      <c r="G338" s="32"/>
      <c r="H338" s="31" t="str">
        <f>IFERROR(IF(Table2[[#This Row],[Start Day]]="","",Table2[[#This Row],[Start Day]]),"")</f>
        <v/>
      </c>
      <c r="I338" s="31" t="str">
        <f>IFERROR(IF(Table2[[#This Row],[End Day]]="","",Table2[[#This Row],[End Day]]),"")</f>
        <v/>
      </c>
      <c r="K3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39" spans="1:11" x14ac:dyDescent="0.35">
      <c r="A339" t="str">
        <f>Table2[[#This Row],[ID_Emp]]&amp;Table2[[#This Row],[Start Day]]</f>
        <v/>
      </c>
      <c r="B339" t="str">
        <f>IF(Table2[[#This Row],[ID_Emp]]="","",ROW()-1)</f>
        <v/>
      </c>
      <c r="D339" t="str">
        <f>IFERROR(IF(C339="","",INDEX(Reports!#REF!,MATCH($C339,Reports!$B$8:$B$17,0))),"")</f>
        <v/>
      </c>
      <c r="E339" t="str">
        <f>IFERROR(IF(C339="","",INDEX(Reports!#REF!,MATCH($C339,Reports!$B$8:$B$17,0))),"")</f>
        <v/>
      </c>
      <c r="F339" s="32"/>
      <c r="G339" s="32"/>
      <c r="H339" s="31" t="str">
        <f>IFERROR(IF(Table2[[#This Row],[Start Day]]="","",Table2[[#This Row],[Start Day]]),"")</f>
        <v/>
      </c>
      <c r="I339" s="31" t="str">
        <f>IFERROR(IF(Table2[[#This Row],[End Day]]="","",Table2[[#This Row],[End Day]]),"")</f>
        <v/>
      </c>
      <c r="K3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0" spans="1:11" x14ac:dyDescent="0.35">
      <c r="A340" t="str">
        <f>Table2[[#This Row],[ID_Emp]]&amp;Table2[[#This Row],[Start Day]]</f>
        <v/>
      </c>
      <c r="B340" t="str">
        <f>IF(Table2[[#This Row],[ID_Emp]]="","",ROW()-1)</f>
        <v/>
      </c>
      <c r="D340" t="str">
        <f>IFERROR(IF(C340="","",INDEX(Reports!#REF!,MATCH($C340,Reports!$B$8:$B$17,0))),"")</f>
        <v/>
      </c>
      <c r="E340" t="str">
        <f>IFERROR(IF(C340="","",INDEX(Reports!#REF!,MATCH($C340,Reports!$B$8:$B$17,0))),"")</f>
        <v/>
      </c>
      <c r="F340" s="32"/>
      <c r="G340" s="32"/>
      <c r="H340" s="31" t="str">
        <f>IFERROR(IF(Table2[[#This Row],[Start Day]]="","",Table2[[#This Row],[Start Day]]),"")</f>
        <v/>
      </c>
      <c r="I340" s="31" t="str">
        <f>IFERROR(IF(Table2[[#This Row],[End Day]]="","",Table2[[#This Row],[End Day]]),"")</f>
        <v/>
      </c>
      <c r="K3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1" spans="1:11" x14ac:dyDescent="0.35">
      <c r="A341" t="str">
        <f>Table2[[#This Row],[ID_Emp]]&amp;Table2[[#This Row],[Start Day]]</f>
        <v/>
      </c>
      <c r="B341" t="str">
        <f>IF(Table2[[#This Row],[ID_Emp]]="","",ROW()-1)</f>
        <v/>
      </c>
      <c r="D341" t="str">
        <f>IFERROR(IF(C341="","",INDEX(Reports!#REF!,MATCH($C341,Reports!$B$8:$B$17,0))),"")</f>
        <v/>
      </c>
      <c r="E341" t="str">
        <f>IFERROR(IF(C341="","",INDEX(Reports!#REF!,MATCH($C341,Reports!$B$8:$B$17,0))),"")</f>
        <v/>
      </c>
      <c r="F341" s="32"/>
      <c r="G341" s="32"/>
      <c r="H341" s="31" t="str">
        <f>IFERROR(IF(Table2[[#This Row],[Start Day]]="","",Table2[[#This Row],[Start Day]]),"")</f>
        <v/>
      </c>
      <c r="I341" s="31" t="str">
        <f>IFERROR(IF(Table2[[#This Row],[End Day]]="","",Table2[[#This Row],[End Day]]),"")</f>
        <v/>
      </c>
      <c r="K3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2" spans="1:11" x14ac:dyDescent="0.35">
      <c r="A342" t="str">
        <f>Table2[[#This Row],[ID_Emp]]&amp;Table2[[#This Row],[Start Day]]</f>
        <v/>
      </c>
      <c r="B342" t="str">
        <f>IF(Table2[[#This Row],[ID_Emp]]="","",ROW()-1)</f>
        <v/>
      </c>
      <c r="D342" t="str">
        <f>IFERROR(IF(C342="","",INDEX(Reports!#REF!,MATCH($C342,Reports!$B$8:$B$17,0))),"")</f>
        <v/>
      </c>
      <c r="E342" t="str">
        <f>IFERROR(IF(C342="","",INDEX(Reports!#REF!,MATCH($C342,Reports!$B$8:$B$17,0))),"")</f>
        <v/>
      </c>
      <c r="F342" s="32"/>
      <c r="G342" s="32"/>
      <c r="H342" s="31" t="str">
        <f>IFERROR(IF(Table2[[#This Row],[Start Day]]="","",Table2[[#This Row],[Start Day]]),"")</f>
        <v/>
      </c>
      <c r="I342" s="31" t="str">
        <f>IFERROR(IF(Table2[[#This Row],[End Day]]="","",Table2[[#This Row],[End Day]]),"")</f>
        <v/>
      </c>
      <c r="K3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3" spans="1:11" x14ac:dyDescent="0.35">
      <c r="A343" t="str">
        <f>Table2[[#This Row],[ID_Emp]]&amp;Table2[[#This Row],[Start Day]]</f>
        <v/>
      </c>
      <c r="B343" t="str">
        <f>IF(Table2[[#This Row],[ID_Emp]]="","",ROW()-1)</f>
        <v/>
      </c>
      <c r="D343" t="str">
        <f>IFERROR(IF(C343="","",INDEX(Reports!#REF!,MATCH($C343,Reports!$B$8:$B$17,0))),"")</f>
        <v/>
      </c>
      <c r="E343" t="str">
        <f>IFERROR(IF(C343="","",INDEX(Reports!#REF!,MATCH($C343,Reports!$B$8:$B$17,0))),"")</f>
        <v/>
      </c>
      <c r="F343" s="32"/>
      <c r="G343" s="32"/>
      <c r="H343" s="31" t="str">
        <f>IFERROR(IF(Table2[[#This Row],[Start Day]]="","",Table2[[#This Row],[Start Day]]),"")</f>
        <v/>
      </c>
      <c r="I343" s="31" t="str">
        <f>IFERROR(IF(Table2[[#This Row],[End Day]]="","",Table2[[#This Row],[End Day]]),"")</f>
        <v/>
      </c>
      <c r="K3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4" spans="1:11" x14ac:dyDescent="0.35">
      <c r="A344" t="str">
        <f>Table2[[#This Row],[ID_Emp]]&amp;Table2[[#This Row],[Start Day]]</f>
        <v/>
      </c>
      <c r="B344" t="str">
        <f>IF(Table2[[#This Row],[ID_Emp]]="","",ROW()-1)</f>
        <v/>
      </c>
      <c r="D344" t="str">
        <f>IFERROR(IF(C344="","",INDEX(Reports!#REF!,MATCH($C344,Reports!$B$8:$B$17,0))),"")</f>
        <v/>
      </c>
      <c r="E344" t="str">
        <f>IFERROR(IF(C344="","",INDEX(Reports!#REF!,MATCH($C344,Reports!$B$8:$B$17,0))),"")</f>
        <v/>
      </c>
      <c r="F344" s="32"/>
      <c r="G344" s="32"/>
      <c r="H344" s="31" t="str">
        <f>IFERROR(IF(Table2[[#This Row],[Start Day]]="","",Table2[[#This Row],[Start Day]]),"")</f>
        <v/>
      </c>
      <c r="I344" s="31" t="str">
        <f>IFERROR(IF(Table2[[#This Row],[End Day]]="","",Table2[[#This Row],[End Day]]),"")</f>
        <v/>
      </c>
      <c r="K3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5" spans="1:11" x14ac:dyDescent="0.35">
      <c r="A345" t="str">
        <f>Table2[[#This Row],[ID_Emp]]&amp;Table2[[#This Row],[Start Day]]</f>
        <v/>
      </c>
      <c r="B345" t="str">
        <f>IF(Table2[[#This Row],[ID_Emp]]="","",ROW()-1)</f>
        <v/>
      </c>
      <c r="D345" t="str">
        <f>IFERROR(IF(C345="","",INDEX(Reports!#REF!,MATCH($C345,Reports!$B$8:$B$17,0))),"")</f>
        <v/>
      </c>
      <c r="E345" t="str">
        <f>IFERROR(IF(C345="","",INDEX(Reports!#REF!,MATCH($C345,Reports!$B$8:$B$17,0))),"")</f>
        <v/>
      </c>
      <c r="F345" s="32"/>
      <c r="G345" s="32"/>
      <c r="H345" s="31" t="str">
        <f>IFERROR(IF(Table2[[#This Row],[Start Day]]="","",Table2[[#This Row],[Start Day]]),"")</f>
        <v/>
      </c>
      <c r="I345" s="31" t="str">
        <f>IFERROR(IF(Table2[[#This Row],[End Day]]="","",Table2[[#This Row],[End Day]]),"")</f>
        <v/>
      </c>
      <c r="K3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6" spans="1:11" x14ac:dyDescent="0.35">
      <c r="A346" t="str">
        <f>Table2[[#This Row],[ID_Emp]]&amp;Table2[[#This Row],[Start Day]]</f>
        <v/>
      </c>
      <c r="B346" t="str">
        <f>IF(Table2[[#This Row],[ID_Emp]]="","",ROW()-1)</f>
        <v/>
      </c>
      <c r="D346" t="str">
        <f>IFERROR(IF(C346="","",INDEX(Reports!#REF!,MATCH($C346,Reports!$B$8:$B$17,0))),"")</f>
        <v/>
      </c>
      <c r="E346" t="str">
        <f>IFERROR(IF(C346="","",INDEX(Reports!#REF!,MATCH($C346,Reports!$B$8:$B$17,0))),"")</f>
        <v/>
      </c>
      <c r="F346" s="32"/>
      <c r="G346" s="32"/>
      <c r="H346" s="31" t="str">
        <f>IFERROR(IF(Table2[[#This Row],[Start Day]]="","",Table2[[#This Row],[Start Day]]),"")</f>
        <v/>
      </c>
      <c r="I346" s="31" t="str">
        <f>IFERROR(IF(Table2[[#This Row],[End Day]]="","",Table2[[#This Row],[End Day]]),"")</f>
        <v/>
      </c>
      <c r="K3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7" spans="1:11" x14ac:dyDescent="0.35">
      <c r="A347" t="str">
        <f>Table2[[#This Row],[ID_Emp]]&amp;Table2[[#This Row],[Start Day]]</f>
        <v/>
      </c>
      <c r="B347" t="str">
        <f>IF(Table2[[#This Row],[ID_Emp]]="","",ROW()-1)</f>
        <v/>
      </c>
      <c r="D347" t="str">
        <f>IFERROR(IF(C347="","",INDEX(Reports!#REF!,MATCH($C347,Reports!$B$8:$B$17,0))),"")</f>
        <v/>
      </c>
      <c r="E347" t="str">
        <f>IFERROR(IF(C347="","",INDEX(Reports!#REF!,MATCH($C347,Reports!$B$8:$B$17,0))),"")</f>
        <v/>
      </c>
      <c r="F347" s="32"/>
      <c r="G347" s="32"/>
      <c r="H347" s="31" t="str">
        <f>IFERROR(IF(Table2[[#This Row],[Start Day]]="","",Table2[[#This Row],[Start Day]]),"")</f>
        <v/>
      </c>
      <c r="I347" s="31" t="str">
        <f>IFERROR(IF(Table2[[#This Row],[End Day]]="","",Table2[[#This Row],[End Day]]),"")</f>
        <v/>
      </c>
      <c r="K3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8" spans="1:11" x14ac:dyDescent="0.35">
      <c r="A348" t="str">
        <f>Table2[[#This Row],[ID_Emp]]&amp;Table2[[#This Row],[Start Day]]</f>
        <v/>
      </c>
      <c r="B348" t="str">
        <f>IF(Table2[[#This Row],[ID_Emp]]="","",ROW()-1)</f>
        <v/>
      </c>
      <c r="D348" t="str">
        <f>IFERROR(IF(C348="","",INDEX(Reports!#REF!,MATCH($C348,Reports!$B$8:$B$17,0))),"")</f>
        <v/>
      </c>
      <c r="E348" t="str">
        <f>IFERROR(IF(C348="","",INDEX(Reports!#REF!,MATCH($C348,Reports!$B$8:$B$17,0))),"")</f>
        <v/>
      </c>
      <c r="F348" s="32"/>
      <c r="G348" s="32"/>
      <c r="H348" s="31" t="str">
        <f>IFERROR(IF(Table2[[#This Row],[Start Day]]="","",Table2[[#This Row],[Start Day]]),"")</f>
        <v/>
      </c>
      <c r="I348" s="31" t="str">
        <f>IFERROR(IF(Table2[[#This Row],[End Day]]="","",Table2[[#This Row],[End Day]]),"")</f>
        <v/>
      </c>
      <c r="K3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49" spans="1:11" x14ac:dyDescent="0.35">
      <c r="A349" t="str">
        <f>Table2[[#This Row],[ID_Emp]]&amp;Table2[[#This Row],[Start Day]]</f>
        <v/>
      </c>
      <c r="B349" t="str">
        <f>IF(Table2[[#This Row],[ID_Emp]]="","",ROW()-1)</f>
        <v/>
      </c>
      <c r="D349" t="str">
        <f>IFERROR(IF(C349="","",INDEX(Reports!#REF!,MATCH($C349,Reports!$B$8:$B$17,0))),"")</f>
        <v/>
      </c>
      <c r="E349" t="str">
        <f>IFERROR(IF(C349="","",INDEX(Reports!#REF!,MATCH($C349,Reports!$B$8:$B$17,0))),"")</f>
        <v/>
      </c>
      <c r="F349" s="32"/>
      <c r="G349" s="32"/>
      <c r="H349" s="31" t="str">
        <f>IFERROR(IF(Table2[[#This Row],[Start Day]]="","",Table2[[#This Row],[Start Day]]),"")</f>
        <v/>
      </c>
      <c r="I349" s="31" t="str">
        <f>IFERROR(IF(Table2[[#This Row],[End Day]]="","",Table2[[#This Row],[End Day]]),"")</f>
        <v/>
      </c>
      <c r="K3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0" spans="1:11" x14ac:dyDescent="0.35">
      <c r="A350" t="str">
        <f>Table2[[#This Row],[ID_Emp]]&amp;Table2[[#This Row],[Start Day]]</f>
        <v/>
      </c>
      <c r="B350" t="str">
        <f>IF(Table2[[#This Row],[ID_Emp]]="","",ROW()-1)</f>
        <v/>
      </c>
      <c r="D350" t="str">
        <f>IFERROR(IF(C350="","",INDEX(Reports!#REF!,MATCH($C350,Reports!$B$8:$B$17,0))),"")</f>
        <v/>
      </c>
      <c r="E350" t="str">
        <f>IFERROR(IF(C350="","",INDEX(Reports!#REF!,MATCH($C350,Reports!$B$8:$B$17,0))),"")</f>
        <v/>
      </c>
      <c r="F350" s="32"/>
      <c r="G350" s="32"/>
      <c r="H350" s="31" t="str">
        <f>IFERROR(IF(Table2[[#This Row],[Start Day]]="","",Table2[[#This Row],[Start Day]]),"")</f>
        <v/>
      </c>
      <c r="I350" s="31" t="str">
        <f>IFERROR(IF(Table2[[#This Row],[End Day]]="","",Table2[[#This Row],[End Day]]),"")</f>
        <v/>
      </c>
      <c r="K3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1" spans="1:11" x14ac:dyDescent="0.35">
      <c r="A351" t="str">
        <f>Table2[[#This Row],[ID_Emp]]&amp;Table2[[#This Row],[Start Day]]</f>
        <v/>
      </c>
      <c r="B351" t="str">
        <f>IF(Table2[[#This Row],[ID_Emp]]="","",ROW()-1)</f>
        <v/>
      </c>
      <c r="D351" t="str">
        <f>IFERROR(IF(C351="","",INDEX(Reports!#REF!,MATCH($C351,Reports!$B$8:$B$17,0))),"")</f>
        <v/>
      </c>
      <c r="E351" t="str">
        <f>IFERROR(IF(C351="","",INDEX(Reports!#REF!,MATCH($C351,Reports!$B$8:$B$17,0))),"")</f>
        <v/>
      </c>
      <c r="F351" s="32"/>
      <c r="G351" s="32"/>
      <c r="H351" s="31" t="str">
        <f>IFERROR(IF(Table2[[#This Row],[Start Day]]="","",Table2[[#This Row],[Start Day]]),"")</f>
        <v/>
      </c>
      <c r="I351" s="31" t="str">
        <f>IFERROR(IF(Table2[[#This Row],[End Day]]="","",Table2[[#This Row],[End Day]]),"")</f>
        <v/>
      </c>
      <c r="K3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2" spans="1:11" x14ac:dyDescent="0.35">
      <c r="A352" t="str">
        <f>Table2[[#This Row],[ID_Emp]]&amp;Table2[[#This Row],[Start Day]]</f>
        <v/>
      </c>
      <c r="B352" t="str">
        <f>IF(Table2[[#This Row],[ID_Emp]]="","",ROW()-1)</f>
        <v/>
      </c>
      <c r="D352" t="str">
        <f>IFERROR(IF(C352="","",INDEX(Reports!#REF!,MATCH($C352,Reports!$B$8:$B$17,0))),"")</f>
        <v/>
      </c>
      <c r="E352" t="str">
        <f>IFERROR(IF(C352="","",INDEX(Reports!#REF!,MATCH($C352,Reports!$B$8:$B$17,0))),"")</f>
        <v/>
      </c>
      <c r="F352" s="32"/>
      <c r="G352" s="32"/>
      <c r="H352" s="31" t="str">
        <f>IFERROR(IF(Table2[[#This Row],[Start Day]]="","",Table2[[#This Row],[Start Day]]),"")</f>
        <v/>
      </c>
      <c r="I352" s="31" t="str">
        <f>IFERROR(IF(Table2[[#This Row],[End Day]]="","",Table2[[#This Row],[End Day]]),"")</f>
        <v/>
      </c>
      <c r="K3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3" spans="1:11" x14ac:dyDescent="0.35">
      <c r="A353" t="str">
        <f>Table2[[#This Row],[ID_Emp]]&amp;Table2[[#This Row],[Start Day]]</f>
        <v/>
      </c>
      <c r="B353" t="str">
        <f>IF(Table2[[#This Row],[ID_Emp]]="","",ROW()-1)</f>
        <v/>
      </c>
      <c r="D353" t="str">
        <f>IFERROR(IF(C353="","",INDEX(Reports!#REF!,MATCH($C353,Reports!$B$8:$B$17,0))),"")</f>
        <v/>
      </c>
      <c r="E353" t="str">
        <f>IFERROR(IF(C353="","",INDEX(Reports!#REF!,MATCH($C353,Reports!$B$8:$B$17,0))),"")</f>
        <v/>
      </c>
      <c r="F353" s="32"/>
      <c r="G353" s="32"/>
      <c r="H353" s="31" t="str">
        <f>IFERROR(IF(Table2[[#This Row],[Start Day]]="","",Table2[[#This Row],[Start Day]]),"")</f>
        <v/>
      </c>
      <c r="I353" s="31" t="str">
        <f>IFERROR(IF(Table2[[#This Row],[End Day]]="","",Table2[[#This Row],[End Day]]),"")</f>
        <v/>
      </c>
      <c r="K3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4" spans="1:11" x14ac:dyDescent="0.35">
      <c r="A354" t="str">
        <f>Table2[[#This Row],[ID_Emp]]&amp;Table2[[#This Row],[Start Day]]</f>
        <v/>
      </c>
      <c r="B354" t="str">
        <f>IF(Table2[[#This Row],[ID_Emp]]="","",ROW()-1)</f>
        <v/>
      </c>
      <c r="D354" t="str">
        <f>IFERROR(IF(C354="","",INDEX(Reports!#REF!,MATCH($C354,Reports!$B$8:$B$17,0))),"")</f>
        <v/>
      </c>
      <c r="E354" t="str">
        <f>IFERROR(IF(C354="","",INDEX(Reports!#REF!,MATCH($C354,Reports!$B$8:$B$17,0))),"")</f>
        <v/>
      </c>
      <c r="F354" s="32"/>
      <c r="G354" s="32"/>
      <c r="H354" s="31" t="str">
        <f>IFERROR(IF(Table2[[#This Row],[Start Day]]="","",Table2[[#This Row],[Start Day]]),"")</f>
        <v/>
      </c>
      <c r="I354" s="31" t="str">
        <f>IFERROR(IF(Table2[[#This Row],[End Day]]="","",Table2[[#This Row],[End Day]]),"")</f>
        <v/>
      </c>
      <c r="K3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5" spans="1:11" x14ac:dyDescent="0.35">
      <c r="A355" t="str">
        <f>Table2[[#This Row],[ID_Emp]]&amp;Table2[[#This Row],[Start Day]]</f>
        <v/>
      </c>
      <c r="B355" t="str">
        <f>IF(Table2[[#This Row],[ID_Emp]]="","",ROW()-1)</f>
        <v/>
      </c>
      <c r="D355" t="str">
        <f>IFERROR(IF(C355="","",INDEX(Reports!#REF!,MATCH($C355,Reports!$B$8:$B$17,0))),"")</f>
        <v/>
      </c>
      <c r="E355" t="str">
        <f>IFERROR(IF(C355="","",INDEX(Reports!#REF!,MATCH($C355,Reports!$B$8:$B$17,0))),"")</f>
        <v/>
      </c>
      <c r="F355" s="32"/>
      <c r="G355" s="32"/>
      <c r="H355" s="31" t="str">
        <f>IFERROR(IF(Table2[[#This Row],[Start Day]]="","",Table2[[#This Row],[Start Day]]),"")</f>
        <v/>
      </c>
      <c r="I355" s="31" t="str">
        <f>IFERROR(IF(Table2[[#This Row],[End Day]]="","",Table2[[#This Row],[End Day]]),"")</f>
        <v/>
      </c>
      <c r="K3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6" spans="1:11" x14ac:dyDescent="0.35">
      <c r="A356" t="str">
        <f>Table2[[#This Row],[ID_Emp]]&amp;Table2[[#This Row],[Start Day]]</f>
        <v/>
      </c>
      <c r="B356" t="str">
        <f>IF(Table2[[#This Row],[ID_Emp]]="","",ROW()-1)</f>
        <v/>
      </c>
      <c r="D356" t="str">
        <f>IFERROR(IF(C356="","",INDEX(Reports!#REF!,MATCH($C356,Reports!$B$8:$B$17,0))),"")</f>
        <v/>
      </c>
      <c r="E356" t="str">
        <f>IFERROR(IF(C356="","",INDEX(Reports!#REF!,MATCH($C356,Reports!$B$8:$B$17,0))),"")</f>
        <v/>
      </c>
      <c r="F356" s="32"/>
      <c r="G356" s="32"/>
      <c r="H356" s="31" t="str">
        <f>IFERROR(IF(Table2[[#This Row],[Start Day]]="","",Table2[[#This Row],[Start Day]]),"")</f>
        <v/>
      </c>
      <c r="I356" s="31" t="str">
        <f>IFERROR(IF(Table2[[#This Row],[End Day]]="","",Table2[[#This Row],[End Day]]),"")</f>
        <v/>
      </c>
      <c r="K3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7" spans="1:11" x14ac:dyDescent="0.35">
      <c r="A357" t="str">
        <f>Table2[[#This Row],[ID_Emp]]&amp;Table2[[#This Row],[Start Day]]</f>
        <v/>
      </c>
      <c r="B357" t="str">
        <f>IF(Table2[[#This Row],[ID_Emp]]="","",ROW()-1)</f>
        <v/>
      </c>
      <c r="D357" t="str">
        <f>IFERROR(IF(C357="","",INDEX(Reports!#REF!,MATCH($C357,Reports!$B$8:$B$17,0))),"")</f>
        <v/>
      </c>
      <c r="E357" t="str">
        <f>IFERROR(IF(C357="","",INDEX(Reports!#REF!,MATCH($C357,Reports!$B$8:$B$17,0))),"")</f>
        <v/>
      </c>
      <c r="F357" s="32"/>
      <c r="G357" s="32"/>
      <c r="H357" s="31" t="str">
        <f>IFERROR(IF(Table2[[#This Row],[Start Day]]="","",Table2[[#This Row],[Start Day]]),"")</f>
        <v/>
      </c>
      <c r="I357" s="31" t="str">
        <f>IFERROR(IF(Table2[[#This Row],[End Day]]="","",Table2[[#This Row],[End Day]]),"")</f>
        <v/>
      </c>
      <c r="K3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8" spans="1:11" x14ac:dyDescent="0.35">
      <c r="A358" t="str">
        <f>Table2[[#This Row],[ID_Emp]]&amp;Table2[[#This Row],[Start Day]]</f>
        <v/>
      </c>
      <c r="B358" t="str">
        <f>IF(Table2[[#This Row],[ID_Emp]]="","",ROW()-1)</f>
        <v/>
      </c>
      <c r="D358" t="str">
        <f>IFERROR(IF(C358="","",INDEX(Reports!#REF!,MATCH($C358,Reports!$B$8:$B$17,0))),"")</f>
        <v/>
      </c>
      <c r="E358" t="str">
        <f>IFERROR(IF(C358="","",INDEX(Reports!#REF!,MATCH($C358,Reports!$B$8:$B$17,0))),"")</f>
        <v/>
      </c>
      <c r="F358" s="32"/>
      <c r="G358" s="32"/>
      <c r="H358" s="31" t="str">
        <f>IFERROR(IF(Table2[[#This Row],[Start Day]]="","",Table2[[#This Row],[Start Day]]),"")</f>
        <v/>
      </c>
      <c r="I358" s="31" t="str">
        <f>IFERROR(IF(Table2[[#This Row],[End Day]]="","",Table2[[#This Row],[End Day]]),"")</f>
        <v/>
      </c>
      <c r="K3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59" spans="1:11" x14ac:dyDescent="0.35">
      <c r="A359" t="str">
        <f>Table2[[#This Row],[ID_Emp]]&amp;Table2[[#This Row],[Start Day]]</f>
        <v/>
      </c>
      <c r="B359" t="str">
        <f>IF(Table2[[#This Row],[ID_Emp]]="","",ROW()-1)</f>
        <v/>
      </c>
      <c r="D359" t="str">
        <f>IFERROR(IF(C359="","",INDEX(Reports!#REF!,MATCH($C359,Reports!$B$8:$B$17,0))),"")</f>
        <v/>
      </c>
      <c r="E359" t="str">
        <f>IFERROR(IF(C359="","",INDEX(Reports!#REF!,MATCH($C359,Reports!$B$8:$B$17,0))),"")</f>
        <v/>
      </c>
      <c r="F359" s="32"/>
      <c r="G359" s="32"/>
      <c r="H359" s="31" t="str">
        <f>IFERROR(IF(Table2[[#This Row],[Start Day]]="","",Table2[[#This Row],[Start Day]]),"")</f>
        <v/>
      </c>
      <c r="I359" s="31" t="str">
        <f>IFERROR(IF(Table2[[#This Row],[End Day]]="","",Table2[[#This Row],[End Day]]),"")</f>
        <v/>
      </c>
      <c r="K3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0" spans="1:11" x14ac:dyDescent="0.35">
      <c r="A360" t="str">
        <f>Table2[[#This Row],[ID_Emp]]&amp;Table2[[#This Row],[Start Day]]</f>
        <v/>
      </c>
      <c r="B360" t="str">
        <f>IF(Table2[[#This Row],[ID_Emp]]="","",ROW()-1)</f>
        <v/>
      </c>
      <c r="D360" t="str">
        <f>IFERROR(IF(C360="","",INDEX(Reports!#REF!,MATCH($C360,Reports!$B$8:$B$17,0))),"")</f>
        <v/>
      </c>
      <c r="E360" t="str">
        <f>IFERROR(IF(C360="","",INDEX(Reports!#REF!,MATCH($C360,Reports!$B$8:$B$17,0))),"")</f>
        <v/>
      </c>
      <c r="F360" s="32"/>
      <c r="G360" s="32"/>
      <c r="H360" s="31" t="str">
        <f>IFERROR(IF(Table2[[#This Row],[Start Day]]="","",Table2[[#This Row],[Start Day]]),"")</f>
        <v/>
      </c>
      <c r="I360" s="31" t="str">
        <f>IFERROR(IF(Table2[[#This Row],[End Day]]="","",Table2[[#This Row],[End Day]]),"")</f>
        <v/>
      </c>
      <c r="K3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1" spans="1:11" x14ac:dyDescent="0.35">
      <c r="A361" t="str">
        <f>Table2[[#This Row],[ID_Emp]]&amp;Table2[[#This Row],[Start Day]]</f>
        <v/>
      </c>
      <c r="B361" t="str">
        <f>IF(Table2[[#This Row],[ID_Emp]]="","",ROW()-1)</f>
        <v/>
      </c>
      <c r="D361" t="str">
        <f>IFERROR(IF(C361="","",INDEX(Reports!#REF!,MATCH($C361,Reports!$B$8:$B$17,0))),"")</f>
        <v/>
      </c>
      <c r="E361" t="str">
        <f>IFERROR(IF(C361="","",INDEX(Reports!#REF!,MATCH($C361,Reports!$B$8:$B$17,0))),"")</f>
        <v/>
      </c>
      <c r="F361" s="32"/>
      <c r="G361" s="32"/>
      <c r="H361" s="31" t="str">
        <f>IFERROR(IF(Table2[[#This Row],[Start Day]]="","",Table2[[#This Row],[Start Day]]),"")</f>
        <v/>
      </c>
      <c r="I361" s="31" t="str">
        <f>IFERROR(IF(Table2[[#This Row],[End Day]]="","",Table2[[#This Row],[End Day]]),"")</f>
        <v/>
      </c>
      <c r="K3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2" spans="1:11" x14ac:dyDescent="0.35">
      <c r="A362" t="str">
        <f>Table2[[#This Row],[ID_Emp]]&amp;Table2[[#This Row],[Start Day]]</f>
        <v/>
      </c>
      <c r="B362" t="str">
        <f>IF(Table2[[#This Row],[ID_Emp]]="","",ROW()-1)</f>
        <v/>
      </c>
      <c r="D362" t="str">
        <f>IFERROR(IF(C362="","",INDEX(Reports!#REF!,MATCH($C362,Reports!$B$8:$B$17,0))),"")</f>
        <v/>
      </c>
      <c r="E362" t="str">
        <f>IFERROR(IF(C362="","",INDEX(Reports!#REF!,MATCH($C362,Reports!$B$8:$B$17,0))),"")</f>
        <v/>
      </c>
      <c r="F362" s="32"/>
      <c r="G362" s="32"/>
      <c r="H362" s="31" t="str">
        <f>IFERROR(IF(Table2[[#This Row],[Start Day]]="","",Table2[[#This Row],[Start Day]]),"")</f>
        <v/>
      </c>
      <c r="I362" s="31" t="str">
        <f>IFERROR(IF(Table2[[#This Row],[End Day]]="","",Table2[[#This Row],[End Day]]),"")</f>
        <v/>
      </c>
      <c r="K3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3" spans="1:11" x14ac:dyDescent="0.35">
      <c r="A363" t="str">
        <f>Table2[[#This Row],[ID_Emp]]&amp;Table2[[#This Row],[Start Day]]</f>
        <v/>
      </c>
      <c r="B363" t="str">
        <f>IF(Table2[[#This Row],[ID_Emp]]="","",ROW()-1)</f>
        <v/>
      </c>
      <c r="D363" t="str">
        <f>IFERROR(IF(C363="","",INDEX(Reports!#REF!,MATCH($C363,Reports!$B$8:$B$17,0))),"")</f>
        <v/>
      </c>
      <c r="E363" t="str">
        <f>IFERROR(IF(C363="","",INDEX(Reports!#REF!,MATCH($C363,Reports!$B$8:$B$17,0))),"")</f>
        <v/>
      </c>
      <c r="F363" s="32"/>
      <c r="G363" s="32"/>
      <c r="H363" s="31" t="str">
        <f>IFERROR(IF(Table2[[#This Row],[Start Day]]="","",Table2[[#This Row],[Start Day]]),"")</f>
        <v/>
      </c>
      <c r="I363" s="31" t="str">
        <f>IFERROR(IF(Table2[[#This Row],[End Day]]="","",Table2[[#This Row],[End Day]]),"")</f>
        <v/>
      </c>
      <c r="K3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4" spans="1:11" x14ac:dyDescent="0.35">
      <c r="A364" t="str">
        <f>Table2[[#This Row],[ID_Emp]]&amp;Table2[[#This Row],[Start Day]]</f>
        <v/>
      </c>
      <c r="B364" t="str">
        <f>IF(Table2[[#This Row],[ID_Emp]]="","",ROW()-1)</f>
        <v/>
      </c>
      <c r="D364" t="str">
        <f>IFERROR(IF(C364="","",INDEX(Reports!#REF!,MATCH($C364,Reports!$B$8:$B$17,0))),"")</f>
        <v/>
      </c>
      <c r="E364" t="str">
        <f>IFERROR(IF(C364="","",INDEX(Reports!#REF!,MATCH($C364,Reports!$B$8:$B$17,0))),"")</f>
        <v/>
      </c>
      <c r="F364" s="32"/>
      <c r="G364" s="32"/>
      <c r="H364" s="31" t="str">
        <f>IFERROR(IF(Table2[[#This Row],[Start Day]]="","",Table2[[#This Row],[Start Day]]),"")</f>
        <v/>
      </c>
      <c r="I364" s="31" t="str">
        <f>IFERROR(IF(Table2[[#This Row],[End Day]]="","",Table2[[#This Row],[End Day]]),"")</f>
        <v/>
      </c>
      <c r="K3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5" spans="1:11" x14ac:dyDescent="0.35">
      <c r="A365" t="str">
        <f>Table2[[#This Row],[ID_Emp]]&amp;Table2[[#This Row],[Start Day]]</f>
        <v/>
      </c>
      <c r="B365" t="str">
        <f>IF(Table2[[#This Row],[ID_Emp]]="","",ROW()-1)</f>
        <v/>
      </c>
      <c r="D365" t="str">
        <f>IFERROR(IF(C365="","",INDEX(Reports!#REF!,MATCH($C365,Reports!$B$8:$B$17,0))),"")</f>
        <v/>
      </c>
      <c r="E365" t="str">
        <f>IFERROR(IF(C365="","",INDEX(Reports!#REF!,MATCH($C365,Reports!$B$8:$B$17,0))),"")</f>
        <v/>
      </c>
      <c r="F365" s="32"/>
      <c r="G365" s="32"/>
      <c r="H365" s="31" t="str">
        <f>IFERROR(IF(Table2[[#This Row],[Start Day]]="","",Table2[[#This Row],[Start Day]]),"")</f>
        <v/>
      </c>
      <c r="I365" s="31" t="str">
        <f>IFERROR(IF(Table2[[#This Row],[End Day]]="","",Table2[[#This Row],[End Day]]),"")</f>
        <v/>
      </c>
      <c r="K3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6" spans="1:11" x14ac:dyDescent="0.35">
      <c r="A366" t="str">
        <f>Table2[[#This Row],[ID_Emp]]&amp;Table2[[#This Row],[Start Day]]</f>
        <v/>
      </c>
      <c r="B366" t="str">
        <f>IF(Table2[[#This Row],[ID_Emp]]="","",ROW()-1)</f>
        <v/>
      </c>
      <c r="D366" t="str">
        <f>IFERROR(IF(C366="","",INDEX(Reports!#REF!,MATCH($C366,Reports!$B$8:$B$17,0))),"")</f>
        <v/>
      </c>
      <c r="E366" t="str">
        <f>IFERROR(IF(C366="","",INDEX(Reports!#REF!,MATCH($C366,Reports!$B$8:$B$17,0))),"")</f>
        <v/>
      </c>
      <c r="F366" s="32"/>
      <c r="G366" s="32"/>
      <c r="H366" s="31" t="str">
        <f>IFERROR(IF(Table2[[#This Row],[Start Day]]="","",Table2[[#This Row],[Start Day]]),"")</f>
        <v/>
      </c>
      <c r="I366" s="31" t="str">
        <f>IFERROR(IF(Table2[[#This Row],[End Day]]="","",Table2[[#This Row],[End Day]]),"")</f>
        <v/>
      </c>
      <c r="K3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7" spans="1:11" x14ac:dyDescent="0.35">
      <c r="A367" t="str">
        <f>Table2[[#This Row],[ID_Emp]]&amp;Table2[[#This Row],[Start Day]]</f>
        <v/>
      </c>
      <c r="B367" t="str">
        <f>IF(Table2[[#This Row],[ID_Emp]]="","",ROW()-1)</f>
        <v/>
      </c>
      <c r="D367" t="str">
        <f>IFERROR(IF(C367="","",INDEX(Reports!#REF!,MATCH($C367,Reports!$B$8:$B$17,0))),"")</f>
        <v/>
      </c>
      <c r="E367" t="str">
        <f>IFERROR(IF(C367="","",INDEX(Reports!#REF!,MATCH($C367,Reports!$B$8:$B$17,0))),"")</f>
        <v/>
      </c>
      <c r="F367" s="32"/>
      <c r="G367" s="32"/>
      <c r="H367" s="31" t="str">
        <f>IFERROR(IF(Table2[[#This Row],[Start Day]]="","",Table2[[#This Row],[Start Day]]),"")</f>
        <v/>
      </c>
      <c r="I367" s="31" t="str">
        <f>IFERROR(IF(Table2[[#This Row],[End Day]]="","",Table2[[#This Row],[End Day]]),"")</f>
        <v/>
      </c>
      <c r="K3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8" spans="1:11" x14ac:dyDescent="0.35">
      <c r="A368" t="str">
        <f>Table2[[#This Row],[ID_Emp]]&amp;Table2[[#This Row],[Start Day]]</f>
        <v/>
      </c>
      <c r="B368" t="str">
        <f>IF(Table2[[#This Row],[ID_Emp]]="","",ROW()-1)</f>
        <v/>
      </c>
      <c r="D368" t="str">
        <f>IFERROR(IF(C368="","",INDEX(Reports!#REF!,MATCH($C368,Reports!$B$8:$B$17,0))),"")</f>
        <v/>
      </c>
      <c r="E368" t="str">
        <f>IFERROR(IF(C368="","",INDEX(Reports!#REF!,MATCH($C368,Reports!$B$8:$B$17,0))),"")</f>
        <v/>
      </c>
      <c r="F368" s="32"/>
      <c r="G368" s="32"/>
      <c r="H368" s="31" t="str">
        <f>IFERROR(IF(Table2[[#This Row],[Start Day]]="","",Table2[[#This Row],[Start Day]]),"")</f>
        <v/>
      </c>
      <c r="I368" s="31" t="str">
        <f>IFERROR(IF(Table2[[#This Row],[End Day]]="","",Table2[[#This Row],[End Day]]),"")</f>
        <v/>
      </c>
      <c r="K3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69" spans="1:11" x14ac:dyDescent="0.35">
      <c r="A369" t="str">
        <f>Table2[[#This Row],[ID_Emp]]&amp;Table2[[#This Row],[Start Day]]</f>
        <v/>
      </c>
      <c r="B369" t="str">
        <f>IF(Table2[[#This Row],[ID_Emp]]="","",ROW()-1)</f>
        <v/>
      </c>
      <c r="D369" t="str">
        <f>IFERROR(IF(C369="","",INDEX(Reports!#REF!,MATCH($C369,Reports!$B$8:$B$17,0))),"")</f>
        <v/>
      </c>
      <c r="E369" t="str">
        <f>IFERROR(IF(C369="","",INDEX(Reports!#REF!,MATCH($C369,Reports!$B$8:$B$17,0))),"")</f>
        <v/>
      </c>
      <c r="F369" s="32"/>
      <c r="G369" s="32"/>
      <c r="H369" s="31" t="str">
        <f>IFERROR(IF(Table2[[#This Row],[Start Day]]="","",Table2[[#This Row],[Start Day]]),"")</f>
        <v/>
      </c>
      <c r="I369" s="31" t="str">
        <f>IFERROR(IF(Table2[[#This Row],[End Day]]="","",Table2[[#This Row],[End Day]]),"")</f>
        <v/>
      </c>
      <c r="K3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0" spans="1:11" x14ac:dyDescent="0.35">
      <c r="A370" t="str">
        <f>Table2[[#This Row],[ID_Emp]]&amp;Table2[[#This Row],[Start Day]]</f>
        <v/>
      </c>
      <c r="B370" t="str">
        <f>IF(Table2[[#This Row],[ID_Emp]]="","",ROW()-1)</f>
        <v/>
      </c>
      <c r="D370" t="str">
        <f>IFERROR(IF(C370="","",INDEX(Reports!#REF!,MATCH($C370,Reports!$B$8:$B$17,0))),"")</f>
        <v/>
      </c>
      <c r="E370" t="str">
        <f>IFERROR(IF(C370="","",INDEX(Reports!#REF!,MATCH($C370,Reports!$B$8:$B$17,0))),"")</f>
        <v/>
      </c>
      <c r="F370" s="32"/>
      <c r="G370" s="32"/>
      <c r="H370" s="31" t="str">
        <f>IFERROR(IF(Table2[[#This Row],[Start Day]]="","",Table2[[#This Row],[Start Day]]),"")</f>
        <v/>
      </c>
      <c r="I370" s="31" t="str">
        <f>IFERROR(IF(Table2[[#This Row],[End Day]]="","",Table2[[#This Row],[End Day]]),"")</f>
        <v/>
      </c>
      <c r="K3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1" spans="1:11" x14ac:dyDescent="0.35">
      <c r="A371" t="str">
        <f>Table2[[#This Row],[ID_Emp]]&amp;Table2[[#This Row],[Start Day]]</f>
        <v/>
      </c>
      <c r="B371" t="str">
        <f>IF(Table2[[#This Row],[ID_Emp]]="","",ROW()-1)</f>
        <v/>
      </c>
      <c r="D371" t="str">
        <f>IFERROR(IF(C371="","",INDEX(Reports!#REF!,MATCH($C371,Reports!$B$8:$B$17,0))),"")</f>
        <v/>
      </c>
      <c r="E371" t="str">
        <f>IFERROR(IF(C371="","",INDEX(Reports!#REF!,MATCH($C371,Reports!$B$8:$B$17,0))),"")</f>
        <v/>
      </c>
      <c r="F371" s="32"/>
      <c r="G371" s="32"/>
      <c r="H371" s="31" t="str">
        <f>IFERROR(IF(Table2[[#This Row],[Start Day]]="","",Table2[[#This Row],[Start Day]]),"")</f>
        <v/>
      </c>
      <c r="I371" s="31" t="str">
        <f>IFERROR(IF(Table2[[#This Row],[End Day]]="","",Table2[[#This Row],[End Day]]),"")</f>
        <v/>
      </c>
      <c r="K3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2" spans="1:11" x14ac:dyDescent="0.35">
      <c r="A372" t="str">
        <f>Table2[[#This Row],[ID_Emp]]&amp;Table2[[#This Row],[Start Day]]</f>
        <v/>
      </c>
      <c r="B372" t="str">
        <f>IF(Table2[[#This Row],[ID_Emp]]="","",ROW()-1)</f>
        <v/>
      </c>
      <c r="D372" t="str">
        <f>IFERROR(IF(C372="","",INDEX(Reports!#REF!,MATCH($C372,Reports!$B$8:$B$17,0))),"")</f>
        <v/>
      </c>
      <c r="E372" t="str">
        <f>IFERROR(IF(C372="","",INDEX(Reports!#REF!,MATCH($C372,Reports!$B$8:$B$17,0))),"")</f>
        <v/>
      </c>
      <c r="F372" s="32"/>
      <c r="G372" s="32"/>
      <c r="H372" s="31" t="str">
        <f>IFERROR(IF(Table2[[#This Row],[Start Day]]="","",Table2[[#This Row],[Start Day]]),"")</f>
        <v/>
      </c>
      <c r="I372" s="31" t="str">
        <f>IFERROR(IF(Table2[[#This Row],[End Day]]="","",Table2[[#This Row],[End Day]]),"")</f>
        <v/>
      </c>
      <c r="K3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3" spans="1:11" x14ac:dyDescent="0.35">
      <c r="A373" t="str">
        <f>Table2[[#This Row],[ID_Emp]]&amp;Table2[[#This Row],[Start Day]]</f>
        <v/>
      </c>
      <c r="B373" t="str">
        <f>IF(Table2[[#This Row],[ID_Emp]]="","",ROW()-1)</f>
        <v/>
      </c>
      <c r="D373" t="str">
        <f>IFERROR(IF(C373="","",INDEX(Reports!#REF!,MATCH($C373,Reports!$B$8:$B$17,0))),"")</f>
        <v/>
      </c>
      <c r="E373" t="str">
        <f>IFERROR(IF(C373="","",INDEX(Reports!#REF!,MATCH($C373,Reports!$B$8:$B$17,0))),"")</f>
        <v/>
      </c>
      <c r="F373" s="32"/>
      <c r="G373" s="32"/>
      <c r="H373" s="31" t="str">
        <f>IFERROR(IF(Table2[[#This Row],[Start Day]]="","",Table2[[#This Row],[Start Day]]),"")</f>
        <v/>
      </c>
      <c r="I373" s="31" t="str">
        <f>IFERROR(IF(Table2[[#This Row],[End Day]]="","",Table2[[#This Row],[End Day]]),"")</f>
        <v/>
      </c>
      <c r="K3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4" spans="1:11" x14ac:dyDescent="0.35">
      <c r="A374" t="str">
        <f>Table2[[#This Row],[ID_Emp]]&amp;Table2[[#This Row],[Start Day]]</f>
        <v/>
      </c>
      <c r="B374" t="str">
        <f>IF(Table2[[#This Row],[ID_Emp]]="","",ROW()-1)</f>
        <v/>
      </c>
      <c r="D374" t="str">
        <f>IFERROR(IF(C374="","",INDEX(Reports!#REF!,MATCH($C374,Reports!$B$8:$B$17,0))),"")</f>
        <v/>
      </c>
      <c r="E374" t="str">
        <f>IFERROR(IF(C374="","",INDEX(Reports!#REF!,MATCH($C374,Reports!$B$8:$B$17,0))),"")</f>
        <v/>
      </c>
      <c r="F374" s="32"/>
      <c r="G374" s="32"/>
      <c r="H374" s="31" t="str">
        <f>IFERROR(IF(Table2[[#This Row],[Start Day]]="","",Table2[[#This Row],[Start Day]]),"")</f>
        <v/>
      </c>
      <c r="I374" s="31" t="str">
        <f>IFERROR(IF(Table2[[#This Row],[End Day]]="","",Table2[[#This Row],[End Day]]),"")</f>
        <v/>
      </c>
      <c r="K3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5" spans="1:11" x14ac:dyDescent="0.35">
      <c r="A375" t="str">
        <f>Table2[[#This Row],[ID_Emp]]&amp;Table2[[#This Row],[Start Day]]</f>
        <v/>
      </c>
      <c r="B375" t="str">
        <f>IF(Table2[[#This Row],[ID_Emp]]="","",ROW()-1)</f>
        <v/>
      </c>
      <c r="D375" t="str">
        <f>IFERROR(IF(C375="","",INDEX(Reports!#REF!,MATCH($C375,Reports!$B$8:$B$17,0))),"")</f>
        <v/>
      </c>
      <c r="E375" t="str">
        <f>IFERROR(IF(C375="","",INDEX(Reports!#REF!,MATCH($C375,Reports!$B$8:$B$17,0))),"")</f>
        <v/>
      </c>
      <c r="F375" s="32"/>
      <c r="G375" s="32"/>
      <c r="H375" s="31" t="str">
        <f>IFERROR(IF(Table2[[#This Row],[Start Day]]="","",Table2[[#This Row],[Start Day]]),"")</f>
        <v/>
      </c>
      <c r="I375" s="31" t="str">
        <f>IFERROR(IF(Table2[[#This Row],[End Day]]="","",Table2[[#This Row],[End Day]]),"")</f>
        <v/>
      </c>
      <c r="K3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6" spans="1:11" x14ac:dyDescent="0.35">
      <c r="A376" t="str">
        <f>Table2[[#This Row],[ID_Emp]]&amp;Table2[[#This Row],[Start Day]]</f>
        <v/>
      </c>
      <c r="B376" t="str">
        <f>IF(Table2[[#This Row],[ID_Emp]]="","",ROW()-1)</f>
        <v/>
      </c>
      <c r="D376" t="str">
        <f>IFERROR(IF(C376="","",INDEX(Reports!#REF!,MATCH($C376,Reports!$B$8:$B$17,0))),"")</f>
        <v/>
      </c>
      <c r="E376" t="str">
        <f>IFERROR(IF(C376="","",INDEX(Reports!#REF!,MATCH($C376,Reports!$B$8:$B$17,0))),"")</f>
        <v/>
      </c>
      <c r="F376" s="32"/>
      <c r="G376" s="32"/>
      <c r="H376" s="31" t="str">
        <f>IFERROR(IF(Table2[[#This Row],[Start Day]]="","",Table2[[#This Row],[Start Day]]),"")</f>
        <v/>
      </c>
      <c r="I376" s="31" t="str">
        <f>IFERROR(IF(Table2[[#This Row],[End Day]]="","",Table2[[#This Row],[End Day]]),"")</f>
        <v/>
      </c>
      <c r="K3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7" spans="1:11" x14ac:dyDescent="0.35">
      <c r="A377" t="str">
        <f>Table2[[#This Row],[ID_Emp]]&amp;Table2[[#This Row],[Start Day]]</f>
        <v/>
      </c>
      <c r="B377" t="str">
        <f>IF(Table2[[#This Row],[ID_Emp]]="","",ROW()-1)</f>
        <v/>
      </c>
      <c r="D377" t="str">
        <f>IFERROR(IF(C377="","",INDEX(Reports!#REF!,MATCH($C377,Reports!$B$8:$B$17,0))),"")</f>
        <v/>
      </c>
      <c r="E377" t="str">
        <f>IFERROR(IF(C377="","",INDEX(Reports!#REF!,MATCH($C377,Reports!$B$8:$B$17,0))),"")</f>
        <v/>
      </c>
      <c r="F377" s="32"/>
      <c r="G377" s="32"/>
      <c r="H377" s="31" t="str">
        <f>IFERROR(IF(Table2[[#This Row],[Start Day]]="","",Table2[[#This Row],[Start Day]]),"")</f>
        <v/>
      </c>
      <c r="I377" s="31" t="str">
        <f>IFERROR(IF(Table2[[#This Row],[End Day]]="","",Table2[[#This Row],[End Day]]),"")</f>
        <v/>
      </c>
      <c r="K3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8" spans="1:11" x14ac:dyDescent="0.35">
      <c r="A378" t="str">
        <f>Table2[[#This Row],[ID_Emp]]&amp;Table2[[#This Row],[Start Day]]</f>
        <v/>
      </c>
      <c r="B378" t="str">
        <f>IF(Table2[[#This Row],[ID_Emp]]="","",ROW()-1)</f>
        <v/>
      </c>
      <c r="D378" t="str">
        <f>IFERROR(IF(C378="","",INDEX(Reports!#REF!,MATCH($C378,Reports!$B$8:$B$17,0))),"")</f>
        <v/>
      </c>
      <c r="E378" t="str">
        <f>IFERROR(IF(C378="","",INDEX(Reports!#REF!,MATCH($C378,Reports!$B$8:$B$17,0))),"")</f>
        <v/>
      </c>
      <c r="F378" s="32"/>
      <c r="G378" s="32"/>
      <c r="H378" s="31" t="str">
        <f>IFERROR(IF(Table2[[#This Row],[Start Day]]="","",Table2[[#This Row],[Start Day]]),"")</f>
        <v/>
      </c>
      <c r="I378" s="31" t="str">
        <f>IFERROR(IF(Table2[[#This Row],[End Day]]="","",Table2[[#This Row],[End Day]]),"")</f>
        <v/>
      </c>
      <c r="K3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79" spans="1:11" x14ac:dyDescent="0.35">
      <c r="A379" t="str">
        <f>Table2[[#This Row],[ID_Emp]]&amp;Table2[[#This Row],[Start Day]]</f>
        <v/>
      </c>
      <c r="B379" t="str">
        <f>IF(Table2[[#This Row],[ID_Emp]]="","",ROW()-1)</f>
        <v/>
      </c>
      <c r="D379" t="str">
        <f>IFERROR(IF(C379="","",INDEX(Reports!#REF!,MATCH($C379,Reports!$B$8:$B$17,0))),"")</f>
        <v/>
      </c>
      <c r="E379" t="str">
        <f>IFERROR(IF(C379="","",INDEX(Reports!#REF!,MATCH($C379,Reports!$B$8:$B$17,0))),"")</f>
        <v/>
      </c>
      <c r="F379" s="32"/>
      <c r="G379" s="32"/>
      <c r="H379" s="31" t="str">
        <f>IFERROR(IF(Table2[[#This Row],[Start Day]]="","",Table2[[#This Row],[Start Day]]),"")</f>
        <v/>
      </c>
      <c r="I379" s="31" t="str">
        <f>IFERROR(IF(Table2[[#This Row],[End Day]]="","",Table2[[#This Row],[End Day]]),"")</f>
        <v/>
      </c>
      <c r="K3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0" spans="1:11" x14ac:dyDescent="0.35">
      <c r="A380" t="str">
        <f>Table2[[#This Row],[ID_Emp]]&amp;Table2[[#This Row],[Start Day]]</f>
        <v/>
      </c>
      <c r="B380" t="str">
        <f>IF(Table2[[#This Row],[ID_Emp]]="","",ROW()-1)</f>
        <v/>
      </c>
      <c r="D380" t="str">
        <f>IFERROR(IF(C380="","",INDEX(Reports!#REF!,MATCH($C380,Reports!$B$8:$B$17,0))),"")</f>
        <v/>
      </c>
      <c r="E380" t="str">
        <f>IFERROR(IF(C380="","",INDEX(Reports!#REF!,MATCH($C380,Reports!$B$8:$B$17,0))),"")</f>
        <v/>
      </c>
      <c r="F380" s="32"/>
      <c r="G380" s="32"/>
      <c r="H380" s="31" t="str">
        <f>IFERROR(IF(Table2[[#This Row],[Start Day]]="","",Table2[[#This Row],[Start Day]]),"")</f>
        <v/>
      </c>
      <c r="I380" s="31" t="str">
        <f>IFERROR(IF(Table2[[#This Row],[End Day]]="","",Table2[[#This Row],[End Day]]),"")</f>
        <v/>
      </c>
      <c r="K3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1" spans="1:11" x14ac:dyDescent="0.35">
      <c r="A381" t="str">
        <f>Table2[[#This Row],[ID_Emp]]&amp;Table2[[#This Row],[Start Day]]</f>
        <v/>
      </c>
      <c r="B381" t="str">
        <f>IF(Table2[[#This Row],[ID_Emp]]="","",ROW()-1)</f>
        <v/>
      </c>
      <c r="D381" t="str">
        <f>IFERROR(IF(C381="","",INDEX(Reports!#REF!,MATCH($C381,Reports!$B$8:$B$17,0))),"")</f>
        <v/>
      </c>
      <c r="E381" t="str">
        <f>IFERROR(IF(C381="","",INDEX(Reports!#REF!,MATCH($C381,Reports!$B$8:$B$17,0))),"")</f>
        <v/>
      </c>
      <c r="F381" s="32"/>
      <c r="G381" s="32"/>
      <c r="H381" s="31" t="str">
        <f>IFERROR(IF(Table2[[#This Row],[Start Day]]="","",Table2[[#This Row],[Start Day]]),"")</f>
        <v/>
      </c>
      <c r="I381" s="31" t="str">
        <f>IFERROR(IF(Table2[[#This Row],[End Day]]="","",Table2[[#This Row],[End Day]]),"")</f>
        <v/>
      </c>
      <c r="K3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2" spans="1:11" x14ac:dyDescent="0.35">
      <c r="A382" t="str">
        <f>Table2[[#This Row],[ID_Emp]]&amp;Table2[[#This Row],[Start Day]]</f>
        <v/>
      </c>
      <c r="B382" t="str">
        <f>IF(Table2[[#This Row],[ID_Emp]]="","",ROW()-1)</f>
        <v/>
      </c>
      <c r="D382" t="str">
        <f>IFERROR(IF(C382="","",INDEX(Reports!#REF!,MATCH($C382,Reports!$B$8:$B$17,0))),"")</f>
        <v/>
      </c>
      <c r="E382" t="str">
        <f>IFERROR(IF(C382="","",INDEX(Reports!#REF!,MATCH($C382,Reports!$B$8:$B$17,0))),"")</f>
        <v/>
      </c>
      <c r="F382" s="32"/>
      <c r="G382" s="32"/>
      <c r="H382" s="31" t="str">
        <f>IFERROR(IF(Table2[[#This Row],[Start Day]]="","",Table2[[#This Row],[Start Day]]),"")</f>
        <v/>
      </c>
      <c r="I382" s="31" t="str">
        <f>IFERROR(IF(Table2[[#This Row],[End Day]]="","",Table2[[#This Row],[End Day]]),"")</f>
        <v/>
      </c>
      <c r="K3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3" spans="1:11" x14ac:dyDescent="0.35">
      <c r="A383" t="str">
        <f>Table2[[#This Row],[ID_Emp]]&amp;Table2[[#This Row],[Start Day]]</f>
        <v/>
      </c>
      <c r="B383" t="str">
        <f>IF(Table2[[#This Row],[ID_Emp]]="","",ROW()-1)</f>
        <v/>
      </c>
      <c r="D383" t="str">
        <f>IFERROR(IF(C383="","",INDEX(Reports!#REF!,MATCH($C383,Reports!$B$8:$B$17,0))),"")</f>
        <v/>
      </c>
      <c r="E383" t="str">
        <f>IFERROR(IF(C383="","",INDEX(Reports!#REF!,MATCH($C383,Reports!$B$8:$B$17,0))),"")</f>
        <v/>
      </c>
      <c r="F383" s="32"/>
      <c r="G383" s="32"/>
      <c r="H383" s="31" t="str">
        <f>IFERROR(IF(Table2[[#This Row],[Start Day]]="","",Table2[[#This Row],[Start Day]]),"")</f>
        <v/>
      </c>
      <c r="I383" s="31" t="str">
        <f>IFERROR(IF(Table2[[#This Row],[End Day]]="","",Table2[[#This Row],[End Day]]),"")</f>
        <v/>
      </c>
      <c r="K3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4" spans="1:11" x14ac:dyDescent="0.35">
      <c r="A384" t="str">
        <f>Table2[[#This Row],[ID_Emp]]&amp;Table2[[#This Row],[Start Day]]</f>
        <v/>
      </c>
      <c r="B384" t="str">
        <f>IF(Table2[[#This Row],[ID_Emp]]="","",ROW()-1)</f>
        <v/>
      </c>
      <c r="D384" t="str">
        <f>IFERROR(IF(C384="","",INDEX(Reports!#REF!,MATCH($C384,Reports!$B$8:$B$17,0))),"")</f>
        <v/>
      </c>
      <c r="E384" t="str">
        <f>IFERROR(IF(C384="","",INDEX(Reports!#REF!,MATCH($C384,Reports!$B$8:$B$17,0))),"")</f>
        <v/>
      </c>
      <c r="F384" s="32"/>
      <c r="G384" s="32"/>
      <c r="H384" s="31" t="str">
        <f>IFERROR(IF(Table2[[#This Row],[Start Day]]="","",Table2[[#This Row],[Start Day]]),"")</f>
        <v/>
      </c>
      <c r="I384" s="31" t="str">
        <f>IFERROR(IF(Table2[[#This Row],[End Day]]="","",Table2[[#This Row],[End Day]]),"")</f>
        <v/>
      </c>
      <c r="K3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5" spans="1:11" x14ac:dyDescent="0.35">
      <c r="A385" t="str">
        <f>Table2[[#This Row],[ID_Emp]]&amp;Table2[[#This Row],[Start Day]]</f>
        <v/>
      </c>
      <c r="B385" t="str">
        <f>IF(Table2[[#This Row],[ID_Emp]]="","",ROW()-1)</f>
        <v/>
      </c>
      <c r="D385" t="str">
        <f>IFERROR(IF(C385="","",INDEX(Reports!#REF!,MATCH($C385,Reports!$B$8:$B$17,0))),"")</f>
        <v/>
      </c>
      <c r="E385" t="str">
        <f>IFERROR(IF(C385="","",INDEX(Reports!#REF!,MATCH($C385,Reports!$B$8:$B$17,0))),"")</f>
        <v/>
      </c>
      <c r="F385" s="32"/>
      <c r="G385" s="32"/>
      <c r="H385" s="31" t="str">
        <f>IFERROR(IF(Table2[[#This Row],[Start Day]]="","",Table2[[#This Row],[Start Day]]),"")</f>
        <v/>
      </c>
      <c r="I385" s="31" t="str">
        <f>IFERROR(IF(Table2[[#This Row],[End Day]]="","",Table2[[#This Row],[End Day]]),"")</f>
        <v/>
      </c>
      <c r="K3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6" spans="1:11" x14ac:dyDescent="0.35">
      <c r="A386" t="str">
        <f>Table2[[#This Row],[ID_Emp]]&amp;Table2[[#This Row],[Start Day]]</f>
        <v/>
      </c>
      <c r="B386" t="str">
        <f>IF(Table2[[#This Row],[ID_Emp]]="","",ROW()-1)</f>
        <v/>
      </c>
      <c r="D386" t="str">
        <f>IFERROR(IF(C386="","",INDEX(Reports!#REF!,MATCH($C386,Reports!$B$8:$B$17,0))),"")</f>
        <v/>
      </c>
      <c r="E386" t="str">
        <f>IFERROR(IF(C386="","",INDEX(Reports!#REF!,MATCH($C386,Reports!$B$8:$B$17,0))),"")</f>
        <v/>
      </c>
      <c r="F386" s="32"/>
      <c r="G386" s="32"/>
      <c r="H386" s="31" t="str">
        <f>IFERROR(IF(Table2[[#This Row],[Start Day]]="","",Table2[[#This Row],[Start Day]]),"")</f>
        <v/>
      </c>
      <c r="I386" s="31" t="str">
        <f>IFERROR(IF(Table2[[#This Row],[End Day]]="","",Table2[[#This Row],[End Day]]),"")</f>
        <v/>
      </c>
      <c r="K3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7" spans="1:11" x14ac:dyDescent="0.35">
      <c r="A387" t="str">
        <f>Table2[[#This Row],[ID_Emp]]&amp;Table2[[#This Row],[Start Day]]</f>
        <v/>
      </c>
      <c r="B387" t="str">
        <f>IF(Table2[[#This Row],[ID_Emp]]="","",ROW()-1)</f>
        <v/>
      </c>
      <c r="D387" t="str">
        <f>IFERROR(IF(C387="","",INDEX(Reports!#REF!,MATCH($C387,Reports!$B$8:$B$17,0))),"")</f>
        <v/>
      </c>
      <c r="E387" t="str">
        <f>IFERROR(IF(C387="","",INDEX(Reports!#REF!,MATCH($C387,Reports!$B$8:$B$17,0))),"")</f>
        <v/>
      </c>
      <c r="F387" s="32"/>
      <c r="G387" s="32"/>
      <c r="H387" s="31" t="str">
        <f>IFERROR(IF(Table2[[#This Row],[Start Day]]="","",Table2[[#This Row],[Start Day]]),"")</f>
        <v/>
      </c>
      <c r="I387" s="31" t="str">
        <f>IFERROR(IF(Table2[[#This Row],[End Day]]="","",Table2[[#This Row],[End Day]]),"")</f>
        <v/>
      </c>
      <c r="K3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8" spans="1:11" x14ac:dyDescent="0.35">
      <c r="A388" t="str">
        <f>Table2[[#This Row],[ID_Emp]]&amp;Table2[[#This Row],[Start Day]]</f>
        <v/>
      </c>
      <c r="B388" t="str">
        <f>IF(Table2[[#This Row],[ID_Emp]]="","",ROW()-1)</f>
        <v/>
      </c>
      <c r="D388" t="str">
        <f>IFERROR(IF(C388="","",INDEX(Reports!#REF!,MATCH($C388,Reports!$B$8:$B$17,0))),"")</f>
        <v/>
      </c>
      <c r="E388" t="str">
        <f>IFERROR(IF(C388="","",INDEX(Reports!#REF!,MATCH($C388,Reports!$B$8:$B$17,0))),"")</f>
        <v/>
      </c>
      <c r="F388" s="32"/>
      <c r="G388" s="32"/>
      <c r="H388" s="31" t="str">
        <f>IFERROR(IF(Table2[[#This Row],[Start Day]]="","",Table2[[#This Row],[Start Day]]),"")</f>
        <v/>
      </c>
      <c r="I388" s="31" t="str">
        <f>IFERROR(IF(Table2[[#This Row],[End Day]]="","",Table2[[#This Row],[End Day]]),"")</f>
        <v/>
      </c>
      <c r="K3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89" spans="1:11" x14ac:dyDescent="0.35">
      <c r="A389" t="str">
        <f>Table2[[#This Row],[ID_Emp]]&amp;Table2[[#This Row],[Start Day]]</f>
        <v/>
      </c>
      <c r="B389" t="str">
        <f>IF(Table2[[#This Row],[ID_Emp]]="","",ROW()-1)</f>
        <v/>
      </c>
      <c r="D389" t="str">
        <f>IFERROR(IF(C389="","",INDEX(Reports!#REF!,MATCH($C389,Reports!$B$8:$B$17,0))),"")</f>
        <v/>
      </c>
      <c r="E389" t="str">
        <f>IFERROR(IF(C389="","",INDEX(Reports!#REF!,MATCH($C389,Reports!$B$8:$B$17,0))),"")</f>
        <v/>
      </c>
      <c r="F389" s="32"/>
      <c r="G389" s="32"/>
      <c r="H389" s="31" t="str">
        <f>IFERROR(IF(Table2[[#This Row],[Start Day]]="","",Table2[[#This Row],[Start Day]]),"")</f>
        <v/>
      </c>
      <c r="I389" s="31" t="str">
        <f>IFERROR(IF(Table2[[#This Row],[End Day]]="","",Table2[[#This Row],[End Day]]),"")</f>
        <v/>
      </c>
      <c r="K3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0" spans="1:11" x14ac:dyDescent="0.35">
      <c r="A390" t="str">
        <f>Table2[[#This Row],[ID_Emp]]&amp;Table2[[#This Row],[Start Day]]</f>
        <v/>
      </c>
      <c r="B390" t="str">
        <f>IF(Table2[[#This Row],[ID_Emp]]="","",ROW()-1)</f>
        <v/>
      </c>
      <c r="D390" t="str">
        <f>IFERROR(IF(C390="","",INDEX(Reports!#REF!,MATCH($C390,Reports!$B$8:$B$17,0))),"")</f>
        <v/>
      </c>
      <c r="E390" t="str">
        <f>IFERROR(IF(C390="","",INDEX(Reports!#REF!,MATCH($C390,Reports!$B$8:$B$17,0))),"")</f>
        <v/>
      </c>
      <c r="F390" s="32"/>
      <c r="G390" s="32"/>
      <c r="H390" s="31" t="str">
        <f>IFERROR(IF(Table2[[#This Row],[Start Day]]="","",Table2[[#This Row],[Start Day]]),"")</f>
        <v/>
      </c>
      <c r="I390" s="31" t="str">
        <f>IFERROR(IF(Table2[[#This Row],[End Day]]="","",Table2[[#This Row],[End Day]]),"")</f>
        <v/>
      </c>
      <c r="K3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1" spans="1:11" x14ac:dyDescent="0.35">
      <c r="A391" t="str">
        <f>Table2[[#This Row],[ID_Emp]]&amp;Table2[[#This Row],[Start Day]]</f>
        <v/>
      </c>
      <c r="B391" t="str">
        <f>IF(Table2[[#This Row],[ID_Emp]]="","",ROW()-1)</f>
        <v/>
      </c>
      <c r="D391" t="str">
        <f>IFERROR(IF(C391="","",INDEX(Reports!#REF!,MATCH($C391,Reports!$B$8:$B$17,0))),"")</f>
        <v/>
      </c>
      <c r="E391" t="str">
        <f>IFERROR(IF(C391="","",INDEX(Reports!#REF!,MATCH($C391,Reports!$B$8:$B$17,0))),"")</f>
        <v/>
      </c>
      <c r="F391" s="32"/>
      <c r="G391" s="32"/>
      <c r="H391" s="31" t="str">
        <f>IFERROR(IF(Table2[[#This Row],[Start Day]]="","",Table2[[#This Row],[Start Day]]),"")</f>
        <v/>
      </c>
      <c r="I391" s="31" t="str">
        <f>IFERROR(IF(Table2[[#This Row],[End Day]]="","",Table2[[#This Row],[End Day]]),"")</f>
        <v/>
      </c>
      <c r="K3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2" spans="1:11" x14ac:dyDescent="0.35">
      <c r="A392" t="str">
        <f>Table2[[#This Row],[ID_Emp]]&amp;Table2[[#This Row],[Start Day]]</f>
        <v/>
      </c>
      <c r="B392" t="str">
        <f>IF(Table2[[#This Row],[ID_Emp]]="","",ROW()-1)</f>
        <v/>
      </c>
      <c r="D392" t="str">
        <f>IFERROR(IF(C392="","",INDEX(Reports!#REF!,MATCH($C392,Reports!$B$8:$B$17,0))),"")</f>
        <v/>
      </c>
      <c r="E392" t="str">
        <f>IFERROR(IF(C392="","",INDEX(Reports!#REF!,MATCH($C392,Reports!$B$8:$B$17,0))),"")</f>
        <v/>
      </c>
      <c r="F392" s="32"/>
      <c r="G392" s="32"/>
      <c r="H392" s="31" t="str">
        <f>IFERROR(IF(Table2[[#This Row],[Start Day]]="","",Table2[[#This Row],[Start Day]]),"")</f>
        <v/>
      </c>
      <c r="I392" s="31" t="str">
        <f>IFERROR(IF(Table2[[#This Row],[End Day]]="","",Table2[[#This Row],[End Day]]),"")</f>
        <v/>
      </c>
      <c r="K3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3" spans="1:11" x14ac:dyDescent="0.35">
      <c r="A393" t="str">
        <f>Table2[[#This Row],[ID_Emp]]&amp;Table2[[#This Row],[Start Day]]</f>
        <v/>
      </c>
      <c r="B393" t="str">
        <f>IF(Table2[[#This Row],[ID_Emp]]="","",ROW()-1)</f>
        <v/>
      </c>
      <c r="D393" t="str">
        <f>IFERROR(IF(C393="","",INDEX(Reports!#REF!,MATCH($C393,Reports!$B$8:$B$17,0))),"")</f>
        <v/>
      </c>
      <c r="E393" t="str">
        <f>IFERROR(IF(C393="","",INDEX(Reports!#REF!,MATCH($C393,Reports!$B$8:$B$17,0))),"")</f>
        <v/>
      </c>
      <c r="F393" s="32"/>
      <c r="G393" s="32"/>
      <c r="H393" s="31" t="str">
        <f>IFERROR(IF(Table2[[#This Row],[Start Day]]="","",Table2[[#This Row],[Start Day]]),"")</f>
        <v/>
      </c>
      <c r="I393" s="31" t="str">
        <f>IFERROR(IF(Table2[[#This Row],[End Day]]="","",Table2[[#This Row],[End Day]]),"")</f>
        <v/>
      </c>
      <c r="K3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4" spans="1:11" x14ac:dyDescent="0.35">
      <c r="A394" t="str">
        <f>Table2[[#This Row],[ID_Emp]]&amp;Table2[[#This Row],[Start Day]]</f>
        <v/>
      </c>
      <c r="B394" t="str">
        <f>IF(Table2[[#This Row],[ID_Emp]]="","",ROW()-1)</f>
        <v/>
      </c>
      <c r="D394" t="str">
        <f>IFERROR(IF(C394="","",INDEX(Reports!#REF!,MATCH($C394,Reports!$B$8:$B$17,0))),"")</f>
        <v/>
      </c>
      <c r="E394" t="str">
        <f>IFERROR(IF(C394="","",INDEX(Reports!#REF!,MATCH($C394,Reports!$B$8:$B$17,0))),"")</f>
        <v/>
      </c>
      <c r="F394" s="32"/>
      <c r="G394" s="32"/>
      <c r="H394" s="31" t="str">
        <f>IFERROR(IF(Table2[[#This Row],[Start Day]]="","",Table2[[#This Row],[Start Day]]),"")</f>
        <v/>
      </c>
      <c r="I394" s="31" t="str">
        <f>IFERROR(IF(Table2[[#This Row],[End Day]]="","",Table2[[#This Row],[End Day]]),"")</f>
        <v/>
      </c>
      <c r="K3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5" spans="1:11" x14ac:dyDescent="0.35">
      <c r="A395" t="str">
        <f>Table2[[#This Row],[ID_Emp]]&amp;Table2[[#This Row],[Start Day]]</f>
        <v/>
      </c>
      <c r="B395" t="str">
        <f>IF(Table2[[#This Row],[ID_Emp]]="","",ROW()-1)</f>
        <v/>
      </c>
      <c r="D395" t="str">
        <f>IFERROR(IF(C395="","",INDEX(Reports!#REF!,MATCH($C395,Reports!$B$8:$B$17,0))),"")</f>
        <v/>
      </c>
      <c r="E395" t="str">
        <f>IFERROR(IF(C395="","",INDEX(Reports!#REF!,MATCH($C395,Reports!$B$8:$B$17,0))),"")</f>
        <v/>
      </c>
      <c r="F395" s="32"/>
      <c r="G395" s="32"/>
      <c r="H395" s="31" t="str">
        <f>IFERROR(IF(Table2[[#This Row],[Start Day]]="","",Table2[[#This Row],[Start Day]]),"")</f>
        <v/>
      </c>
      <c r="I395" s="31" t="str">
        <f>IFERROR(IF(Table2[[#This Row],[End Day]]="","",Table2[[#This Row],[End Day]]),"")</f>
        <v/>
      </c>
      <c r="K3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6" spans="1:11" x14ac:dyDescent="0.35">
      <c r="A396" t="str">
        <f>Table2[[#This Row],[ID_Emp]]&amp;Table2[[#This Row],[Start Day]]</f>
        <v/>
      </c>
      <c r="B396" t="str">
        <f>IF(Table2[[#This Row],[ID_Emp]]="","",ROW()-1)</f>
        <v/>
      </c>
      <c r="D396" t="str">
        <f>IFERROR(IF(C396="","",INDEX(Reports!#REF!,MATCH($C396,Reports!$B$8:$B$17,0))),"")</f>
        <v/>
      </c>
      <c r="E396" t="str">
        <f>IFERROR(IF(C396="","",INDEX(Reports!#REF!,MATCH($C396,Reports!$B$8:$B$17,0))),"")</f>
        <v/>
      </c>
      <c r="F396" s="32"/>
      <c r="G396" s="32"/>
      <c r="H396" s="31" t="str">
        <f>IFERROR(IF(Table2[[#This Row],[Start Day]]="","",Table2[[#This Row],[Start Day]]),"")</f>
        <v/>
      </c>
      <c r="I396" s="31" t="str">
        <f>IFERROR(IF(Table2[[#This Row],[End Day]]="","",Table2[[#This Row],[End Day]]),"")</f>
        <v/>
      </c>
      <c r="K3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7" spans="1:11" x14ac:dyDescent="0.35">
      <c r="A397" t="str">
        <f>Table2[[#This Row],[ID_Emp]]&amp;Table2[[#This Row],[Start Day]]</f>
        <v/>
      </c>
      <c r="B397" t="str">
        <f>IF(Table2[[#This Row],[ID_Emp]]="","",ROW()-1)</f>
        <v/>
      </c>
      <c r="D397" t="str">
        <f>IFERROR(IF(C397="","",INDEX(Reports!#REF!,MATCH($C397,Reports!$B$8:$B$17,0))),"")</f>
        <v/>
      </c>
      <c r="E397" t="str">
        <f>IFERROR(IF(C397="","",INDEX(Reports!#REF!,MATCH($C397,Reports!$B$8:$B$17,0))),"")</f>
        <v/>
      </c>
      <c r="F397" s="32"/>
      <c r="G397" s="32"/>
      <c r="H397" s="31" t="str">
        <f>IFERROR(IF(Table2[[#This Row],[Start Day]]="","",Table2[[#This Row],[Start Day]]),"")</f>
        <v/>
      </c>
      <c r="I397" s="31" t="str">
        <f>IFERROR(IF(Table2[[#This Row],[End Day]]="","",Table2[[#This Row],[End Day]]),"")</f>
        <v/>
      </c>
      <c r="K3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8" spans="1:11" x14ac:dyDescent="0.35">
      <c r="A398" t="str">
        <f>Table2[[#This Row],[ID_Emp]]&amp;Table2[[#This Row],[Start Day]]</f>
        <v/>
      </c>
      <c r="B398" t="str">
        <f>IF(Table2[[#This Row],[ID_Emp]]="","",ROW()-1)</f>
        <v/>
      </c>
      <c r="D398" t="str">
        <f>IFERROR(IF(C398="","",INDEX(Reports!#REF!,MATCH($C398,Reports!$B$8:$B$17,0))),"")</f>
        <v/>
      </c>
      <c r="E398" t="str">
        <f>IFERROR(IF(C398="","",INDEX(Reports!#REF!,MATCH($C398,Reports!$B$8:$B$17,0))),"")</f>
        <v/>
      </c>
      <c r="F398" s="32"/>
      <c r="G398" s="32"/>
      <c r="H398" s="31" t="str">
        <f>IFERROR(IF(Table2[[#This Row],[Start Day]]="","",Table2[[#This Row],[Start Day]]),"")</f>
        <v/>
      </c>
      <c r="I398" s="31" t="str">
        <f>IFERROR(IF(Table2[[#This Row],[End Day]]="","",Table2[[#This Row],[End Day]]),"")</f>
        <v/>
      </c>
      <c r="K3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399" spans="1:11" x14ac:dyDescent="0.35">
      <c r="A399" t="str">
        <f>Table2[[#This Row],[ID_Emp]]&amp;Table2[[#This Row],[Start Day]]</f>
        <v/>
      </c>
      <c r="B399" t="str">
        <f>IF(Table2[[#This Row],[ID_Emp]]="","",ROW()-1)</f>
        <v/>
      </c>
      <c r="D399" t="str">
        <f>IFERROR(IF(C399="","",INDEX(Reports!#REF!,MATCH($C399,Reports!$B$8:$B$17,0))),"")</f>
        <v/>
      </c>
      <c r="E399" t="str">
        <f>IFERROR(IF(C399="","",INDEX(Reports!#REF!,MATCH($C399,Reports!$B$8:$B$17,0))),"")</f>
        <v/>
      </c>
      <c r="F399" s="32"/>
      <c r="G399" s="32"/>
      <c r="H399" s="31" t="str">
        <f>IFERROR(IF(Table2[[#This Row],[Start Day]]="","",Table2[[#This Row],[Start Day]]),"")</f>
        <v/>
      </c>
      <c r="I399" s="31" t="str">
        <f>IFERROR(IF(Table2[[#This Row],[End Day]]="","",Table2[[#This Row],[End Day]]),"")</f>
        <v/>
      </c>
      <c r="K3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0" spans="1:11" x14ac:dyDescent="0.35">
      <c r="A400" t="str">
        <f>Table2[[#This Row],[ID_Emp]]&amp;Table2[[#This Row],[Start Day]]</f>
        <v/>
      </c>
      <c r="B400" t="str">
        <f>IF(Table2[[#This Row],[ID_Emp]]="","",ROW()-1)</f>
        <v/>
      </c>
      <c r="D400" t="str">
        <f>IFERROR(IF(C400="","",INDEX(Reports!#REF!,MATCH($C400,Reports!$B$8:$B$17,0))),"")</f>
        <v/>
      </c>
      <c r="E400" t="str">
        <f>IFERROR(IF(C400="","",INDEX(Reports!#REF!,MATCH($C400,Reports!$B$8:$B$17,0))),"")</f>
        <v/>
      </c>
      <c r="F400" s="32"/>
      <c r="G400" s="32"/>
      <c r="H400" s="31" t="str">
        <f>IFERROR(IF(Table2[[#This Row],[Start Day]]="","",Table2[[#This Row],[Start Day]]),"")</f>
        <v/>
      </c>
      <c r="I400" s="31" t="str">
        <f>IFERROR(IF(Table2[[#This Row],[End Day]]="","",Table2[[#This Row],[End Day]]),"")</f>
        <v/>
      </c>
      <c r="K4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1" spans="1:11" x14ac:dyDescent="0.35">
      <c r="A401" t="str">
        <f>Table2[[#This Row],[ID_Emp]]&amp;Table2[[#This Row],[Start Day]]</f>
        <v/>
      </c>
      <c r="B401" t="str">
        <f>IF(Table2[[#This Row],[ID_Emp]]="","",ROW()-1)</f>
        <v/>
      </c>
      <c r="D401" t="str">
        <f>IFERROR(IF(C401="","",INDEX(Reports!#REF!,MATCH($C401,Reports!$B$8:$B$17,0))),"")</f>
        <v/>
      </c>
      <c r="E401" t="str">
        <f>IFERROR(IF(C401="","",INDEX(Reports!#REF!,MATCH($C401,Reports!$B$8:$B$17,0))),"")</f>
        <v/>
      </c>
      <c r="F401" s="32"/>
      <c r="G401" s="32"/>
      <c r="H401" s="31" t="str">
        <f>IFERROR(IF(Table2[[#This Row],[Start Day]]="","",Table2[[#This Row],[Start Day]]),"")</f>
        <v/>
      </c>
      <c r="I401" s="31" t="str">
        <f>IFERROR(IF(Table2[[#This Row],[End Day]]="","",Table2[[#This Row],[End Day]]),"")</f>
        <v/>
      </c>
      <c r="K4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2" spans="1:11" x14ac:dyDescent="0.35">
      <c r="A402" t="str">
        <f>Table2[[#This Row],[ID_Emp]]&amp;Table2[[#This Row],[Start Day]]</f>
        <v/>
      </c>
      <c r="B402" t="str">
        <f>IF(Table2[[#This Row],[ID_Emp]]="","",ROW()-1)</f>
        <v/>
      </c>
      <c r="D402" t="str">
        <f>IFERROR(IF(C402="","",INDEX(Reports!#REF!,MATCH($C402,Reports!$B$8:$B$17,0))),"")</f>
        <v/>
      </c>
      <c r="E402" t="str">
        <f>IFERROR(IF(C402="","",INDEX(Reports!#REF!,MATCH($C402,Reports!$B$8:$B$17,0))),"")</f>
        <v/>
      </c>
      <c r="F402" s="32"/>
      <c r="G402" s="32"/>
      <c r="H402" s="31" t="str">
        <f>IFERROR(IF(Table2[[#This Row],[Start Day]]="","",Table2[[#This Row],[Start Day]]),"")</f>
        <v/>
      </c>
      <c r="I402" s="31" t="str">
        <f>IFERROR(IF(Table2[[#This Row],[End Day]]="","",Table2[[#This Row],[End Day]]),"")</f>
        <v/>
      </c>
      <c r="K4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3" spans="1:11" x14ac:dyDescent="0.35">
      <c r="A403" t="str">
        <f>Table2[[#This Row],[ID_Emp]]&amp;Table2[[#This Row],[Start Day]]</f>
        <v/>
      </c>
      <c r="B403" t="str">
        <f>IF(Table2[[#This Row],[ID_Emp]]="","",ROW()-1)</f>
        <v/>
      </c>
      <c r="D403" t="str">
        <f>IFERROR(IF(C403="","",INDEX(Reports!#REF!,MATCH($C403,Reports!$B$8:$B$17,0))),"")</f>
        <v/>
      </c>
      <c r="E403" t="str">
        <f>IFERROR(IF(C403="","",INDEX(Reports!#REF!,MATCH($C403,Reports!$B$8:$B$17,0))),"")</f>
        <v/>
      </c>
      <c r="F403" s="32"/>
      <c r="G403" s="32"/>
      <c r="H403" s="31" t="str">
        <f>IFERROR(IF(Table2[[#This Row],[Start Day]]="","",Table2[[#This Row],[Start Day]]),"")</f>
        <v/>
      </c>
      <c r="I403" s="31" t="str">
        <f>IFERROR(IF(Table2[[#This Row],[End Day]]="","",Table2[[#This Row],[End Day]]),"")</f>
        <v/>
      </c>
      <c r="K4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4" spans="1:11" x14ac:dyDescent="0.35">
      <c r="A404" t="str">
        <f>Table2[[#This Row],[ID_Emp]]&amp;Table2[[#This Row],[Start Day]]</f>
        <v/>
      </c>
      <c r="B404" t="str">
        <f>IF(Table2[[#This Row],[ID_Emp]]="","",ROW()-1)</f>
        <v/>
      </c>
      <c r="D404" t="str">
        <f>IFERROR(IF(C404="","",INDEX(Reports!#REF!,MATCH($C404,Reports!$B$8:$B$17,0))),"")</f>
        <v/>
      </c>
      <c r="E404" t="str">
        <f>IFERROR(IF(C404="","",INDEX(Reports!#REF!,MATCH($C404,Reports!$B$8:$B$17,0))),"")</f>
        <v/>
      </c>
      <c r="F404" s="32"/>
      <c r="G404" s="32"/>
      <c r="H404" s="31" t="str">
        <f>IFERROR(IF(Table2[[#This Row],[Start Day]]="","",Table2[[#This Row],[Start Day]]),"")</f>
        <v/>
      </c>
      <c r="I404" s="31" t="str">
        <f>IFERROR(IF(Table2[[#This Row],[End Day]]="","",Table2[[#This Row],[End Day]]),"")</f>
        <v/>
      </c>
      <c r="K4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5" spans="1:11" x14ac:dyDescent="0.35">
      <c r="A405" t="str">
        <f>Table2[[#This Row],[ID_Emp]]&amp;Table2[[#This Row],[Start Day]]</f>
        <v/>
      </c>
      <c r="B405" t="str">
        <f>IF(Table2[[#This Row],[ID_Emp]]="","",ROW()-1)</f>
        <v/>
      </c>
      <c r="D405" t="str">
        <f>IFERROR(IF(C405="","",INDEX(Reports!#REF!,MATCH($C405,Reports!$B$8:$B$17,0))),"")</f>
        <v/>
      </c>
      <c r="E405" t="str">
        <f>IFERROR(IF(C405="","",INDEX(Reports!#REF!,MATCH($C405,Reports!$B$8:$B$17,0))),"")</f>
        <v/>
      </c>
      <c r="F405" s="32"/>
      <c r="G405" s="32"/>
      <c r="H405" s="31" t="str">
        <f>IFERROR(IF(Table2[[#This Row],[Start Day]]="","",Table2[[#This Row],[Start Day]]),"")</f>
        <v/>
      </c>
      <c r="I405" s="31" t="str">
        <f>IFERROR(IF(Table2[[#This Row],[End Day]]="","",Table2[[#This Row],[End Day]]),"")</f>
        <v/>
      </c>
      <c r="K4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6" spans="1:11" x14ac:dyDescent="0.35">
      <c r="A406" t="str">
        <f>Table2[[#This Row],[ID_Emp]]&amp;Table2[[#This Row],[Start Day]]</f>
        <v/>
      </c>
      <c r="B406" t="str">
        <f>IF(Table2[[#This Row],[ID_Emp]]="","",ROW()-1)</f>
        <v/>
      </c>
      <c r="D406" t="str">
        <f>IFERROR(IF(C406="","",INDEX(Reports!#REF!,MATCH($C406,Reports!$B$8:$B$17,0))),"")</f>
        <v/>
      </c>
      <c r="E406" t="str">
        <f>IFERROR(IF(C406="","",INDEX(Reports!#REF!,MATCH($C406,Reports!$B$8:$B$17,0))),"")</f>
        <v/>
      </c>
      <c r="F406" s="32"/>
      <c r="G406" s="32"/>
      <c r="H406" s="31" t="str">
        <f>IFERROR(IF(Table2[[#This Row],[Start Day]]="","",Table2[[#This Row],[Start Day]]),"")</f>
        <v/>
      </c>
      <c r="I406" s="31" t="str">
        <f>IFERROR(IF(Table2[[#This Row],[End Day]]="","",Table2[[#This Row],[End Day]]),"")</f>
        <v/>
      </c>
      <c r="K4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7" spans="1:11" x14ac:dyDescent="0.35">
      <c r="A407" t="str">
        <f>Table2[[#This Row],[ID_Emp]]&amp;Table2[[#This Row],[Start Day]]</f>
        <v/>
      </c>
      <c r="B407" t="str">
        <f>IF(Table2[[#This Row],[ID_Emp]]="","",ROW()-1)</f>
        <v/>
      </c>
      <c r="D407" t="str">
        <f>IFERROR(IF(C407="","",INDEX(Reports!#REF!,MATCH($C407,Reports!$B$8:$B$17,0))),"")</f>
        <v/>
      </c>
      <c r="E407" t="str">
        <f>IFERROR(IF(C407="","",INDEX(Reports!#REF!,MATCH($C407,Reports!$B$8:$B$17,0))),"")</f>
        <v/>
      </c>
      <c r="F407" s="32"/>
      <c r="G407" s="32"/>
      <c r="H407" s="31" t="str">
        <f>IFERROR(IF(Table2[[#This Row],[Start Day]]="","",Table2[[#This Row],[Start Day]]),"")</f>
        <v/>
      </c>
      <c r="I407" s="31" t="str">
        <f>IFERROR(IF(Table2[[#This Row],[End Day]]="","",Table2[[#This Row],[End Day]]),"")</f>
        <v/>
      </c>
      <c r="K4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8" spans="1:11" x14ac:dyDescent="0.35">
      <c r="A408" t="str">
        <f>Table2[[#This Row],[ID_Emp]]&amp;Table2[[#This Row],[Start Day]]</f>
        <v/>
      </c>
      <c r="B408" t="str">
        <f>IF(Table2[[#This Row],[ID_Emp]]="","",ROW()-1)</f>
        <v/>
      </c>
      <c r="D408" t="str">
        <f>IFERROR(IF(C408="","",INDEX(Reports!#REF!,MATCH($C408,Reports!$B$8:$B$17,0))),"")</f>
        <v/>
      </c>
      <c r="E408" t="str">
        <f>IFERROR(IF(C408="","",INDEX(Reports!#REF!,MATCH($C408,Reports!$B$8:$B$17,0))),"")</f>
        <v/>
      </c>
      <c r="F408" s="32"/>
      <c r="G408" s="32"/>
      <c r="H408" s="31" t="str">
        <f>IFERROR(IF(Table2[[#This Row],[Start Day]]="","",Table2[[#This Row],[Start Day]]),"")</f>
        <v/>
      </c>
      <c r="I408" s="31" t="str">
        <f>IFERROR(IF(Table2[[#This Row],[End Day]]="","",Table2[[#This Row],[End Day]]),"")</f>
        <v/>
      </c>
      <c r="K4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09" spans="1:11" x14ac:dyDescent="0.35">
      <c r="A409" t="str">
        <f>Table2[[#This Row],[ID_Emp]]&amp;Table2[[#This Row],[Start Day]]</f>
        <v/>
      </c>
      <c r="B409" t="str">
        <f>IF(Table2[[#This Row],[ID_Emp]]="","",ROW()-1)</f>
        <v/>
      </c>
      <c r="D409" t="str">
        <f>IFERROR(IF(C409="","",INDEX(Reports!#REF!,MATCH($C409,Reports!$B$8:$B$17,0))),"")</f>
        <v/>
      </c>
      <c r="E409" t="str">
        <f>IFERROR(IF(C409="","",INDEX(Reports!#REF!,MATCH($C409,Reports!$B$8:$B$17,0))),"")</f>
        <v/>
      </c>
      <c r="F409" s="32"/>
      <c r="G409" s="32"/>
      <c r="H409" s="31" t="str">
        <f>IFERROR(IF(Table2[[#This Row],[Start Day]]="","",Table2[[#This Row],[Start Day]]),"")</f>
        <v/>
      </c>
      <c r="I409" s="31" t="str">
        <f>IFERROR(IF(Table2[[#This Row],[End Day]]="","",Table2[[#This Row],[End Day]]),"")</f>
        <v/>
      </c>
      <c r="K4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0" spans="1:11" x14ac:dyDescent="0.35">
      <c r="A410" t="str">
        <f>Table2[[#This Row],[ID_Emp]]&amp;Table2[[#This Row],[Start Day]]</f>
        <v/>
      </c>
      <c r="B410" t="str">
        <f>IF(Table2[[#This Row],[ID_Emp]]="","",ROW()-1)</f>
        <v/>
      </c>
      <c r="D410" t="str">
        <f>IFERROR(IF(C410="","",INDEX(Reports!#REF!,MATCH($C410,Reports!$B$8:$B$17,0))),"")</f>
        <v/>
      </c>
      <c r="E410" t="str">
        <f>IFERROR(IF(C410="","",INDEX(Reports!#REF!,MATCH($C410,Reports!$B$8:$B$17,0))),"")</f>
        <v/>
      </c>
      <c r="F410" s="32"/>
      <c r="G410" s="32"/>
      <c r="H410" s="31" t="str">
        <f>IFERROR(IF(Table2[[#This Row],[Start Day]]="","",Table2[[#This Row],[Start Day]]),"")</f>
        <v/>
      </c>
      <c r="I410" s="31" t="str">
        <f>IFERROR(IF(Table2[[#This Row],[End Day]]="","",Table2[[#This Row],[End Day]]),"")</f>
        <v/>
      </c>
      <c r="K4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1" spans="1:11" x14ac:dyDescent="0.35">
      <c r="A411" t="str">
        <f>Table2[[#This Row],[ID_Emp]]&amp;Table2[[#This Row],[Start Day]]</f>
        <v/>
      </c>
      <c r="B411" t="str">
        <f>IF(Table2[[#This Row],[ID_Emp]]="","",ROW()-1)</f>
        <v/>
      </c>
      <c r="D411" t="str">
        <f>IFERROR(IF(C411="","",INDEX(Reports!#REF!,MATCH($C411,Reports!$B$8:$B$17,0))),"")</f>
        <v/>
      </c>
      <c r="E411" t="str">
        <f>IFERROR(IF(C411="","",INDEX(Reports!#REF!,MATCH($C411,Reports!$B$8:$B$17,0))),"")</f>
        <v/>
      </c>
      <c r="F411" s="32"/>
      <c r="G411" s="32"/>
      <c r="H411" s="31" t="str">
        <f>IFERROR(IF(Table2[[#This Row],[Start Day]]="","",Table2[[#This Row],[Start Day]]),"")</f>
        <v/>
      </c>
      <c r="I411" s="31" t="str">
        <f>IFERROR(IF(Table2[[#This Row],[End Day]]="","",Table2[[#This Row],[End Day]]),"")</f>
        <v/>
      </c>
      <c r="K4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2" spans="1:11" x14ac:dyDescent="0.35">
      <c r="A412" t="str">
        <f>Table2[[#This Row],[ID_Emp]]&amp;Table2[[#This Row],[Start Day]]</f>
        <v/>
      </c>
      <c r="B412" t="str">
        <f>IF(Table2[[#This Row],[ID_Emp]]="","",ROW()-1)</f>
        <v/>
      </c>
      <c r="D412" t="str">
        <f>IFERROR(IF(C412="","",INDEX(Reports!#REF!,MATCH($C412,Reports!$B$8:$B$17,0))),"")</f>
        <v/>
      </c>
      <c r="E412" t="str">
        <f>IFERROR(IF(C412="","",INDEX(Reports!#REF!,MATCH($C412,Reports!$B$8:$B$17,0))),"")</f>
        <v/>
      </c>
      <c r="F412" s="32"/>
      <c r="G412" s="32"/>
      <c r="H412" s="31" t="str">
        <f>IFERROR(IF(Table2[[#This Row],[Start Day]]="","",Table2[[#This Row],[Start Day]]),"")</f>
        <v/>
      </c>
      <c r="I412" s="31" t="str">
        <f>IFERROR(IF(Table2[[#This Row],[End Day]]="","",Table2[[#This Row],[End Day]]),"")</f>
        <v/>
      </c>
      <c r="K4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3" spans="1:11" x14ac:dyDescent="0.35">
      <c r="A413" t="str">
        <f>Table2[[#This Row],[ID_Emp]]&amp;Table2[[#This Row],[Start Day]]</f>
        <v/>
      </c>
      <c r="B413" t="str">
        <f>IF(Table2[[#This Row],[ID_Emp]]="","",ROW()-1)</f>
        <v/>
      </c>
      <c r="D413" t="str">
        <f>IFERROR(IF(C413="","",INDEX(Reports!#REF!,MATCH($C413,Reports!$B$8:$B$17,0))),"")</f>
        <v/>
      </c>
      <c r="E413" t="str">
        <f>IFERROR(IF(C413="","",INDEX(Reports!#REF!,MATCH($C413,Reports!$B$8:$B$17,0))),"")</f>
        <v/>
      </c>
      <c r="F413" s="32"/>
      <c r="G413" s="32"/>
      <c r="H413" s="31" t="str">
        <f>IFERROR(IF(Table2[[#This Row],[Start Day]]="","",Table2[[#This Row],[Start Day]]),"")</f>
        <v/>
      </c>
      <c r="I413" s="31" t="str">
        <f>IFERROR(IF(Table2[[#This Row],[End Day]]="","",Table2[[#This Row],[End Day]]),"")</f>
        <v/>
      </c>
      <c r="K4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4" spans="1:11" x14ac:dyDescent="0.35">
      <c r="A414" t="str">
        <f>Table2[[#This Row],[ID_Emp]]&amp;Table2[[#This Row],[Start Day]]</f>
        <v/>
      </c>
      <c r="B414" t="str">
        <f>IF(Table2[[#This Row],[ID_Emp]]="","",ROW()-1)</f>
        <v/>
      </c>
      <c r="D414" t="str">
        <f>IFERROR(IF(C414="","",INDEX(Reports!#REF!,MATCH($C414,Reports!$B$8:$B$17,0))),"")</f>
        <v/>
      </c>
      <c r="E414" t="str">
        <f>IFERROR(IF(C414="","",INDEX(Reports!#REF!,MATCH($C414,Reports!$B$8:$B$17,0))),"")</f>
        <v/>
      </c>
      <c r="F414" s="32"/>
      <c r="G414" s="32"/>
      <c r="H414" s="31" t="str">
        <f>IFERROR(IF(Table2[[#This Row],[Start Day]]="","",Table2[[#This Row],[Start Day]]),"")</f>
        <v/>
      </c>
      <c r="I414" s="31" t="str">
        <f>IFERROR(IF(Table2[[#This Row],[End Day]]="","",Table2[[#This Row],[End Day]]),"")</f>
        <v/>
      </c>
      <c r="K4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5" spans="1:11" x14ac:dyDescent="0.35">
      <c r="A415" t="str">
        <f>Table2[[#This Row],[ID_Emp]]&amp;Table2[[#This Row],[Start Day]]</f>
        <v/>
      </c>
      <c r="B415" t="str">
        <f>IF(Table2[[#This Row],[ID_Emp]]="","",ROW()-1)</f>
        <v/>
      </c>
      <c r="D415" t="str">
        <f>IFERROR(IF(C415="","",INDEX(Reports!#REF!,MATCH($C415,Reports!$B$8:$B$17,0))),"")</f>
        <v/>
      </c>
      <c r="E415" t="str">
        <f>IFERROR(IF(C415="","",INDEX(Reports!#REF!,MATCH($C415,Reports!$B$8:$B$17,0))),"")</f>
        <v/>
      </c>
      <c r="F415" s="32"/>
      <c r="G415" s="32"/>
      <c r="H415" s="31" t="str">
        <f>IFERROR(IF(Table2[[#This Row],[Start Day]]="","",Table2[[#This Row],[Start Day]]),"")</f>
        <v/>
      </c>
      <c r="I415" s="31" t="str">
        <f>IFERROR(IF(Table2[[#This Row],[End Day]]="","",Table2[[#This Row],[End Day]]),"")</f>
        <v/>
      </c>
      <c r="K4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6" spans="1:11" x14ac:dyDescent="0.35">
      <c r="A416" t="str">
        <f>Table2[[#This Row],[ID_Emp]]&amp;Table2[[#This Row],[Start Day]]</f>
        <v/>
      </c>
      <c r="B416" t="str">
        <f>IF(Table2[[#This Row],[ID_Emp]]="","",ROW()-1)</f>
        <v/>
      </c>
      <c r="D416" t="str">
        <f>IFERROR(IF(C416="","",INDEX(Reports!#REF!,MATCH($C416,Reports!$B$8:$B$17,0))),"")</f>
        <v/>
      </c>
      <c r="E416" t="str">
        <f>IFERROR(IF(C416="","",INDEX(Reports!#REF!,MATCH($C416,Reports!$B$8:$B$17,0))),"")</f>
        <v/>
      </c>
      <c r="F416" s="32"/>
      <c r="G416" s="32"/>
      <c r="H416" s="31" t="str">
        <f>IFERROR(IF(Table2[[#This Row],[Start Day]]="","",Table2[[#This Row],[Start Day]]),"")</f>
        <v/>
      </c>
      <c r="I416" s="31" t="str">
        <f>IFERROR(IF(Table2[[#This Row],[End Day]]="","",Table2[[#This Row],[End Day]]),"")</f>
        <v/>
      </c>
      <c r="K4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7" spans="1:11" x14ac:dyDescent="0.35">
      <c r="A417" t="str">
        <f>Table2[[#This Row],[ID_Emp]]&amp;Table2[[#This Row],[Start Day]]</f>
        <v/>
      </c>
      <c r="B417" t="str">
        <f>IF(Table2[[#This Row],[ID_Emp]]="","",ROW()-1)</f>
        <v/>
      </c>
      <c r="D417" t="str">
        <f>IFERROR(IF(C417="","",INDEX(Reports!#REF!,MATCH($C417,Reports!$B$8:$B$17,0))),"")</f>
        <v/>
      </c>
      <c r="E417" t="str">
        <f>IFERROR(IF(C417="","",INDEX(Reports!#REF!,MATCH($C417,Reports!$B$8:$B$17,0))),"")</f>
        <v/>
      </c>
      <c r="F417" s="32"/>
      <c r="G417" s="32"/>
      <c r="H417" s="31" t="str">
        <f>IFERROR(IF(Table2[[#This Row],[Start Day]]="","",Table2[[#This Row],[Start Day]]),"")</f>
        <v/>
      </c>
      <c r="I417" s="31" t="str">
        <f>IFERROR(IF(Table2[[#This Row],[End Day]]="","",Table2[[#This Row],[End Day]]),"")</f>
        <v/>
      </c>
      <c r="K4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8" spans="1:11" x14ac:dyDescent="0.35">
      <c r="A418" t="str">
        <f>Table2[[#This Row],[ID_Emp]]&amp;Table2[[#This Row],[Start Day]]</f>
        <v/>
      </c>
      <c r="B418" t="str">
        <f>IF(Table2[[#This Row],[ID_Emp]]="","",ROW()-1)</f>
        <v/>
      </c>
      <c r="D418" t="str">
        <f>IFERROR(IF(C418="","",INDEX(Reports!#REF!,MATCH($C418,Reports!$B$8:$B$17,0))),"")</f>
        <v/>
      </c>
      <c r="E418" t="str">
        <f>IFERROR(IF(C418="","",INDEX(Reports!#REF!,MATCH($C418,Reports!$B$8:$B$17,0))),"")</f>
        <v/>
      </c>
      <c r="F418" s="32"/>
      <c r="G418" s="32"/>
      <c r="H418" s="31" t="str">
        <f>IFERROR(IF(Table2[[#This Row],[Start Day]]="","",Table2[[#This Row],[Start Day]]),"")</f>
        <v/>
      </c>
      <c r="I418" s="31" t="str">
        <f>IFERROR(IF(Table2[[#This Row],[End Day]]="","",Table2[[#This Row],[End Day]]),"")</f>
        <v/>
      </c>
      <c r="K4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19" spans="1:11" x14ac:dyDescent="0.35">
      <c r="A419" t="str">
        <f>Table2[[#This Row],[ID_Emp]]&amp;Table2[[#This Row],[Start Day]]</f>
        <v/>
      </c>
      <c r="B419" t="str">
        <f>IF(Table2[[#This Row],[ID_Emp]]="","",ROW()-1)</f>
        <v/>
      </c>
      <c r="D419" t="str">
        <f>IFERROR(IF(C419="","",INDEX(Reports!#REF!,MATCH($C419,Reports!$B$8:$B$17,0))),"")</f>
        <v/>
      </c>
      <c r="E419" t="str">
        <f>IFERROR(IF(C419="","",INDEX(Reports!#REF!,MATCH($C419,Reports!$B$8:$B$17,0))),"")</f>
        <v/>
      </c>
      <c r="F419" s="32"/>
      <c r="G419" s="32"/>
      <c r="H419" s="31" t="str">
        <f>IFERROR(IF(Table2[[#This Row],[Start Day]]="","",Table2[[#This Row],[Start Day]]),"")</f>
        <v/>
      </c>
      <c r="I419" s="31" t="str">
        <f>IFERROR(IF(Table2[[#This Row],[End Day]]="","",Table2[[#This Row],[End Day]]),"")</f>
        <v/>
      </c>
      <c r="K4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0" spans="1:11" x14ac:dyDescent="0.35">
      <c r="A420" t="str">
        <f>Table2[[#This Row],[ID_Emp]]&amp;Table2[[#This Row],[Start Day]]</f>
        <v/>
      </c>
      <c r="B420" t="str">
        <f>IF(Table2[[#This Row],[ID_Emp]]="","",ROW()-1)</f>
        <v/>
      </c>
      <c r="D420" t="str">
        <f>IFERROR(IF(C420="","",INDEX(Reports!#REF!,MATCH($C420,Reports!$B$8:$B$17,0))),"")</f>
        <v/>
      </c>
      <c r="E420" t="str">
        <f>IFERROR(IF(C420="","",INDEX(Reports!#REF!,MATCH($C420,Reports!$B$8:$B$17,0))),"")</f>
        <v/>
      </c>
      <c r="F420" s="32"/>
      <c r="G420" s="32"/>
      <c r="H420" s="31" t="str">
        <f>IFERROR(IF(Table2[[#This Row],[Start Day]]="","",Table2[[#This Row],[Start Day]]),"")</f>
        <v/>
      </c>
      <c r="I420" s="31" t="str">
        <f>IFERROR(IF(Table2[[#This Row],[End Day]]="","",Table2[[#This Row],[End Day]]),"")</f>
        <v/>
      </c>
      <c r="K4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1" spans="1:11" x14ac:dyDescent="0.35">
      <c r="A421" t="str">
        <f>Table2[[#This Row],[ID_Emp]]&amp;Table2[[#This Row],[Start Day]]</f>
        <v/>
      </c>
      <c r="B421" t="str">
        <f>IF(Table2[[#This Row],[ID_Emp]]="","",ROW()-1)</f>
        <v/>
      </c>
      <c r="D421" t="str">
        <f>IFERROR(IF(C421="","",INDEX(Reports!#REF!,MATCH($C421,Reports!$B$8:$B$17,0))),"")</f>
        <v/>
      </c>
      <c r="E421" t="str">
        <f>IFERROR(IF(C421="","",INDEX(Reports!#REF!,MATCH($C421,Reports!$B$8:$B$17,0))),"")</f>
        <v/>
      </c>
      <c r="F421" s="32"/>
      <c r="G421" s="32"/>
      <c r="H421" s="31" t="str">
        <f>IFERROR(IF(Table2[[#This Row],[Start Day]]="","",Table2[[#This Row],[Start Day]]),"")</f>
        <v/>
      </c>
      <c r="I421" s="31" t="str">
        <f>IFERROR(IF(Table2[[#This Row],[End Day]]="","",Table2[[#This Row],[End Day]]),"")</f>
        <v/>
      </c>
      <c r="K4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2" spans="1:11" x14ac:dyDescent="0.35">
      <c r="A422" t="str">
        <f>Table2[[#This Row],[ID_Emp]]&amp;Table2[[#This Row],[Start Day]]</f>
        <v/>
      </c>
      <c r="B422" t="str">
        <f>IF(Table2[[#This Row],[ID_Emp]]="","",ROW()-1)</f>
        <v/>
      </c>
      <c r="D422" t="str">
        <f>IFERROR(IF(C422="","",INDEX(Reports!#REF!,MATCH($C422,Reports!$B$8:$B$17,0))),"")</f>
        <v/>
      </c>
      <c r="E422" t="str">
        <f>IFERROR(IF(C422="","",INDEX(Reports!#REF!,MATCH($C422,Reports!$B$8:$B$17,0))),"")</f>
        <v/>
      </c>
      <c r="F422" s="32"/>
      <c r="G422" s="32"/>
      <c r="H422" s="31" t="str">
        <f>IFERROR(IF(Table2[[#This Row],[Start Day]]="","",Table2[[#This Row],[Start Day]]),"")</f>
        <v/>
      </c>
      <c r="I422" s="31" t="str">
        <f>IFERROR(IF(Table2[[#This Row],[End Day]]="","",Table2[[#This Row],[End Day]]),"")</f>
        <v/>
      </c>
      <c r="K4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3" spans="1:11" x14ac:dyDescent="0.35">
      <c r="A423" t="str">
        <f>Table2[[#This Row],[ID_Emp]]&amp;Table2[[#This Row],[Start Day]]</f>
        <v/>
      </c>
      <c r="B423" t="str">
        <f>IF(Table2[[#This Row],[ID_Emp]]="","",ROW()-1)</f>
        <v/>
      </c>
      <c r="D423" t="str">
        <f>IFERROR(IF(C423="","",INDEX(Reports!#REF!,MATCH($C423,Reports!$B$8:$B$17,0))),"")</f>
        <v/>
      </c>
      <c r="E423" t="str">
        <f>IFERROR(IF(C423="","",INDEX(Reports!#REF!,MATCH($C423,Reports!$B$8:$B$17,0))),"")</f>
        <v/>
      </c>
      <c r="F423" s="32"/>
      <c r="G423" s="32"/>
      <c r="H423" s="31" t="str">
        <f>IFERROR(IF(Table2[[#This Row],[Start Day]]="","",Table2[[#This Row],[Start Day]]),"")</f>
        <v/>
      </c>
      <c r="I423" s="31" t="str">
        <f>IFERROR(IF(Table2[[#This Row],[End Day]]="","",Table2[[#This Row],[End Day]]),"")</f>
        <v/>
      </c>
      <c r="K4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4" spans="1:11" x14ac:dyDescent="0.35">
      <c r="A424" t="str">
        <f>Table2[[#This Row],[ID_Emp]]&amp;Table2[[#This Row],[Start Day]]</f>
        <v/>
      </c>
      <c r="B424" t="str">
        <f>IF(Table2[[#This Row],[ID_Emp]]="","",ROW()-1)</f>
        <v/>
      </c>
      <c r="D424" t="str">
        <f>IFERROR(IF(C424="","",INDEX(Reports!#REF!,MATCH($C424,Reports!$B$8:$B$17,0))),"")</f>
        <v/>
      </c>
      <c r="E424" t="str">
        <f>IFERROR(IF(C424="","",INDEX(Reports!#REF!,MATCH($C424,Reports!$B$8:$B$17,0))),"")</f>
        <v/>
      </c>
      <c r="F424" s="32"/>
      <c r="G424" s="32"/>
      <c r="H424" s="31" t="str">
        <f>IFERROR(IF(Table2[[#This Row],[Start Day]]="","",Table2[[#This Row],[Start Day]]),"")</f>
        <v/>
      </c>
      <c r="I424" s="31" t="str">
        <f>IFERROR(IF(Table2[[#This Row],[End Day]]="","",Table2[[#This Row],[End Day]]),"")</f>
        <v/>
      </c>
      <c r="K4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5" spans="1:11" x14ac:dyDescent="0.35">
      <c r="A425" t="str">
        <f>Table2[[#This Row],[ID_Emp]]&amp;Table2[[#This Row],[Start Day]]</f>
        <v/>
      </c>
      <c r="B425" t="str">
        <f>IF(Table2[[#This Row],[ID_Emp]]="","",ROW()-1)</f>
        <v/>
      </c>
      <c r="D425" t="str">
        <f>IFERROR(IF(C425="","",INDEX(Reports!#REF!,MATCH($C425,Reports!$B$8:$B$17,0))),"")</f>
        <v/>
      </c>
      <c r="E425" t="str">
        <f>IFERROR(IF(C425="","",INDEX(Reports!#REF!,MATCH($C425,Reports!$B$8:$B$17,0))),"")</f>
        <v/>
      </c>
      <c r="F425" s="32"/>
      <c r="G425" s="32"/>
      <c r="H425" s="31" t="str">
        <f>IFERROR(IF(Table2[[#This Row],[Start Day]]="","",Table2[[#This Row],[Start Day]]),"")</f>
        <v/>
      </c>
      <c r="I425" s="31" t="str">
        <f>IFERROR(IF(Table2[[#This Row],[End Day]]="","",Table2[[#This Row],[End Day]]),"")</f>
        <v/>
      </c>
      <c r="K4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6" spans="1:11" x14ac:dyDescent="0.35">
      <c r="A426" t="str">
        <f>Table2[[#This Row],[ID_Emp]]&amp;Table2[[#This Row],[Start Day]]</f>
        <v/>
      </c>
      <c r="B426" t="str">
        <f>IF(Table2[[#This Row],[ID_Emp]]="","",ROW()-1)</f>
        <v/>
      </c>
      <c r="D426" t="str">
        <f>IFERROR(IF(C426="","",INDEX(Reports!#REF!,MATCH($C426,Reports!$B$8:$B$17,0))),"")</f>
        <v/>
      </c>
      <c r="E426" t="str">
        <f>IFERROR(IF(C426="","",INDEX(Reports!#REF!,MATCH($C426,Reports!$B$8:$B$17,0))),"")</f>
        <v/>
      </c>
      <c r="F426" s="32"/>
      <c r="G426" s="32"/>
      <c r="H426" s="31" t="str">
        <f>IFERROR(IF(Table2[[#This Row],[Start Day]]="","",Table2[[#This Row],[Start Day]]),"")</f>
        <v/>
      </c>
      <c r="I426" s="31" t="str">
        <f>IFERROR(IF(Table2[[#This Row],[End Day]]="","",Table2[[#This Row],[End Day]]),"")</f>
        <v/>
      </c>
      <c r="K4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7" spans="1:11" x14ac:dyDescent="0.35">
      <c r="A427" t="str">
        <f>Table2[[#This Row],[ID_Emp]]&amp;Table2[[#This Row],[Start Day]]</f>
        <v/>
      </c>
      <c r="B427" t="str">
        <f>IF(Table2[[#This Row],[ID_Emp]]="","",ROW()-1)</f>
        <v/>
      </c>
      <c r="D427" t="str">
        <f>IFERROR(IF(C427="","",INDEX(Reports!#REF!,MATCH($C427,Reports!$B$8:$B$17,0))),"")</f>
        <v/>
      </c>
      <c r="E427" t="str">
        <f>IFERROR(IF(C427="","",INDEX(Reports!#REF!,MATCH($C427,Reports!$B$8:$B$17,0))),"")</f>
        <v/>
      </c>
      <c r="F427" s="32"/>
      <c r="G427" s="32"/>
      <c r="H427" s="31" t="str">
        <f>IFERROR(IF(Table2[[#This Row],[Start Day]]="","",Table2[[#This Row],[Start Day]]),"")</f>
        <v/>
      </c>
      <c r="I427" s="31" t="str">
        <f>IFERROR(IF(Table2[[#This Row],[End Day]]="","",Table2[[#This Row],[End Day]]),"")</f>
        <v/>
      </c>
      <c r="K4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8" spans="1:11" x14ac:dyDescent="0.35">
      <c r="A428" t="str">
        <f>Table2[[#This Row],[ID_Emp]]&amp;Table2[[#This Row],[Start Day]]</f>
        <v/>
      </c>
      <c r="B428" t="str">
        <f>IF(Table2[[#This Row],[ID_Emp]]="","",ROW()-1)</f>
        <v/>
      </c>
      <c r="D428" t="str">
        <f>IFERROR(IF(C428="","",INDEX(Reports!#REF!,MATCH($C428,Reports!$B$8:$B$17,0))),"")</f>
        <v/>
      </c>
      <c r="E428" t="str">
        <f>IFERROR(IF(C428="","",INDEX(Reports!#REF!,MATCH($C428,Reports!$B$8:$B$17,0))),"")</f>
        <v/>
      </c>
      <c r="F428" s="32"/>
      <c r="G428" s="32"/>
      <c r="H428" s="31" t="str">
        <f>IFERROR(IF(Table2[[#This Row],[Start Day]]="","",Table2[[#This Row],[Start Day]]),"")</f>
        <v/>
      </c>
      <c r="I428" s="31" t="str">
        <f>IFERROR(IF(Table2[[#This Row],[End Day]]="","",Table2[[#This Row],[End Day]]),"")</f>
        <v/>
      </c>
      <c r="K4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29" spans="1:11" x14ac:dyDescent="0.35">
      <c r="A429" t="str">
        <f>Table2[[#This Row],[ID_Emp]]&amp;Table2[[#This Row],[Start Day]]</f>
        <v/>
      </c>
      <c r="B429" t="str">
        <f>IF(Table2[[#This Row],[ID_Emp]]="","",ROW()-1)</f>
        <v/>
      </c>
      <c r="D429" t="str">
        <f>IFERROR(IF(C429="","",INDEX(Reports!#REF!,MATCH($C429,Reports!$B$8:$B$17,0))),"")</f>
        <v/>
      </c>
      <c r="E429" t="str">
        <f>IFERROR(IF(C429="","",INDEX(Reports!#REF!,MATCH($C429,Reports!$B$8:$B$17,0))),"")</f>
        <v/>
      </c>
      <c r="F429" s="32"/>
      <c r="G429" s="32"/>
      <c r="H429" s="31" t="str">
        <f>IFERROR(IF(Table2[[#This Row],[Start Day]]="","",Table2[[#This Row],[Start Day]]),"")</f>
        <v/>
      </c>
      <c r="I429" s="31" t="str">
        <f>IFERROR(IF(Table2[[#This Row],[End Day]]="","",Table2[[#This Row],[End Day]]),"")</f>
        <v/>
      </c>
      <c r="K4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0" spans="1:11" x14ac:dyDescent="0.35">
      <c r="A430" t="str">
        <f>Table2[[#This Row],[ID_Emp]]&amp;Table2[[#This Row],[Start Day]]</f>
        <v/>
      </c>
      <c r="B430" t="str">
        <f>IF(Table2[[#This Row],[ID_Emp]]="","",ROW()-1)</f>
        <v/>
      </c>
      <c r="D430" t="str">
        <f>IFERROR(IF(C430="","",INDEX(Reports!#REF!,MATCH($C430,Reports!$B$8:$B$17,0))),"")</f>
        <v/>
      </c>
      <c r="E430" t="str">
        <f>IFERROR(IF(C430="","",INDEX(Reports!#REF!,MATCH($C430,Reports!$B$8:$B$17,0))),"")</f>
        <v/>
      </c>
      <c r="F430" s="32"/>
      <c r="G430" s="32"/>
      <c r="H430" s="31" t="str">
        <f>IFERROR(IF(Table2[[#This Row],[Start Day]]="","",Table2[[#This Row],[Start Day]]),"")</f>
        <v/>
      </c>
      <c r="I430" s="31" t="str">
        <f>IFERROR(IF(Table2[[#This Row],[End Day]]="","",Table2[[#This Row],[End Day]]),"")</f>
        <v/>
      </c>
      <c r="K4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1" spans="1:11" x14ac:dyDescent="0.35">
      <c r="A431" t="str">
        <f>Table2[[#This Row],[ID_Emp]]&amp;Table2[[#This Row],[Start Day]]</f>
        <v/>
      </c>
      <c r="B431" t="str">
        <f>IF(Table2[[#This Row],[ID_Emp]]="","",ROW()-1)</f>
        <v/>
      </c>
      <c r="D431" t="str">
        <f>IFERROR(IF(C431="","",INDEX(Reports!#REF!,MATCH($C431,Reports!$B$8:$B$17,0))),"")</f>
        <v/>
      </c>
      <c r="E431" t="str">
        <f>IFERROR(IF(C431="","",INDEX(Reports!#REF!,MATCH($C431,Reports!$B$8:$B$17,0))),"")</f>
        <v/>
      </c>
      <c r="F431" s="32"/>
      <c r="G431" s="32"/>
      <c r="H431" s="31" t="str">
        <f>IFERROR(IF(Table2[[#This Row],[Start Day]]="","",Table2[[#This Row],[Start Day]]),"")</f>
        <v/>
      </c>
      <c r="I431" s="31" t="str">
        <f>IFERROR(IF(Table2[[#This Row],[End Day]]="","",Table2[[#This Row],[End Day]]),"")</f>
        <v/>
      </c>
      <c r="K4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2" spans="1:11" x14ac:dyDescent="0.35">
      <c r="A432" t="str">
        <f>Table2[[#This Row],[ID_Emp]]&amp;Table2[[#This Row],[Start Day]]</f>
        <v/>
      </c>
      <c r="B432" t="str">
        <f>IF(Table2[[#This Row],[ID_Emp]]="","",ROW()-1)</f>
        <v/>
      </c>
      <c r="D432" t="str">
        <f>IFERROR(IF(C432="","",INDEX(Reports!#REF!,MATCH($C432,Reports!$B$8:$B$17,0))),"")</f>
        <v/>
      </c>
      <c r="E432" t="str">
        <f>IFERROR(IF(C432="","",INDEX(Reports!#REF!,MATCH($C432,Reports!$B$8:$B$17,0))),"")</f>
        <v/>
      </c>
      <c r="F432" s="32"/>
      <c r="G432" s="32"/>
      <c r="H432" s="31" t="str">
        <f>IFERROR(IF(Table2[[#This Row],[Start Day]]="","",Table2[[#This Row],[Start Day]]),"")</f>
        <v/>
      </c>
      <c r="I432" s="31" t="str">
        <f>IFERROR(IF(Table2[[#This Row],[End Day]]="","",Table2[[#This Row],[End Day]]),"")</f>
        <v/>
      </c>
      <c r="K4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3" spans="1:11" x14ac:dyDescent="0.35">
      <c r="A433" t="str">
        <f>Table2[[#This Row],[ID_Emp]]&amp;Table2[[#This Row],[Start Day]]</f>
        <v/>
      </c>
      <c r="B433" t="str">
        <f>IF(Table2[[#This Row],[ID_Emp]]="","",ROW()-1)</f>
        <v/>
      </c>
      <c r="D433" t="str">
        <f>IFERROR(IF(C433="","",INDEX(Reports!#REF!,MATCH($C433,Reports!$B$8:$B$17,0))),"")</f>
        <v/>
      </c>
      <c r="E433" t="str">
        <f>IFERROR(IF(C433="","",INDEX(Reports!#REF!,MATCH($C433,Reports!$B$8:$B$17,0))),"")</f>
        <v/>
      </c>
      <c r="F433" s="32"/>
      <c r="G433" s="32"/>
      <c r="H433" s="31" t="str">
        <f>IFERROR(IF(Table2[[#This Row],[Start Day]]="","",Table2[[#This Row],[Start Day]]),"")</f>
        <v/>
      </c>
      <c r="I433" s="31" t="str">
        <f>IFERROR(IF(Table2[[#This Row],[End Day]]="","",Table2[[#This Row],[End Day]]),"")</f>
        <v/>
      </c>
      <c r="K4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4" spans="1:11" x14ac:dyDescent="0.35">
      <c r="A434" t="str">
        <f>Table2[[#This Row],[ID_Emp]]&amp;Table2[[#This Row],[Start Day]]</f>
        <v/>
      </c>
      <c r="B434" t="str">
        <f>IF(Table2[[#This Row],[ID_Emp]]="","",ROW()-1)</f>
        <v/>
      </c>
      <c r="D434" t="str">
        <f>IFERROR(IF(C434="","",INDEX(Reports!#REF!,MATCH($C434,Reports!$B$8:$B$17,0))),"")</f>
        <v/>
      </c>
      <c r="E434" t="str">
        <f>IFERROR(IF(C434="","",INDEX(Reports!#REF!,MATCH($C434,Reports!$B$8:$B$17,0))),"")</f>
        <v/>
      </c>
      <c r="F434" s="32"/>
      <c r="G434" s="32"/>
      <c r="H434" s="31" t="str">
        <f>IFERROR(IF(Table2[[#This Row],[Start Day]]="","",Table2[[#This Row],[Start Day]]),"")</f>
        <v/>
      </c>
      <c r="I434" s="31" t="str">
        <f>IFERROR(IF(Table2[[#This Row],[End Day]]="","",Table2[[#This Row],[End Day]]),"")</f>
        <v/>
      </c>
      <c r="K4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5" spans="1:11" x14ac:dyDescent="0.35">
      <c r="A435" t="str">
        <f>Table2[[#This Row],[ID_Emp]]&amp;Table2[[#This Row],[Start Day]]</f>
        <v/>
      </c>
      <c r="B435" t="str">
        <f>IF(Table2[[#This Row],[ID_Emp]]="","",ROW()-1)</f>
        <v/>
      </c>
      <c r="D435" t="str">
        <f>IFERROR(IF(C435="","",INDEX(Reports!#REF!,MATCH($C435,Reports!$B$8:$B$17,0))),"")</f>
        <v/>
      </c>
      <c r="E435" t="str">
        <f>IFERROR(IF(C435="","",INDEX(Reports!#REF!,MATCH($C435,Reports!$B$8:$B$17,0))),"")</f>
        <v/>
      </c>
      <c r="F435" s="32"/>
      <c r="G435" s="32"/>
      <c r="H435" s="31" t="str">
        <f>IFERROR(IF(Table2[[#This Row],[Start Day]]="","",Table2[[#This Row],[Start Day]]),"")</f>
        <v/>
      </c>
      <c r="I435" s="31" t="str">
        <f>IFERROR(IF(Table2[[#This Row],[End Day]]="","",Table2[[#This Row],[End Day]]),"")</f>
        <v/>
      </c>
      <c r="K4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6" spans="1:11" x14ac:dyDescent="0.35">
      <c r="A436" t="str">
        <f>Table2[[#This Row],[ID_Emp]]&amp;Table2[[#This Row],[Start Day]]</f>
        <v/>
      </c>
      <c r="B436" t="str">
        <f>IF(Table2[[#This Row],[ID_Emp]]="","",ROW()-1)</f>
        <v/>
      </c>
      <c r="D436" t="str">
        <f>IFERROR(IF(C436="","",INDEX(Reports!#REF!,MATCH($C436,Reports!$B$8:$B$17,0))),"")</f>
        <v/>
      </c>
      <c r="E436" t="str">
        <f>IFERROR(IF(C436="","",INDEX(Reports!#REF!,MATCH($C436,Reports!$B$8:$B$17,0))),"")</f>
        <v/>
      </c>
      <c r="F436" s="32"/>
      <c r="G436" s="32"/>
      <c r="H436" s="31" t="str">
        <f>IFERROR(IF(Table2[[#This Row],[Start Day]]="","",Table2[[#This Row],[Start Day]]),"")</f>
        <v/>
      </c>
      <c r="I436" s="31" t="str">
        <f>IFERROR(IF(Table2[[#This Row],[End Day]]="","",Table2[[#This Row],[End Day]]),"")</f>
        <v/>
      </c>
      <c r="K4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7" spans="1:11" x14ac:dyDescent="0.35">
      <c r="A437" t="str">
        <f>Table2[[#This Row],[ID_Emp]]&amp;Table2[[#This Row],[Start Day]]</f>
        <v/>
      </c>
      <c r="B437" t="str">
        <f>IF(Table2[[#This Row],[ID_Emp]]="","",ROW()-1)</f>
        <v/>
      </c>
      <c r="D437" t="str">
        <f>IFERROR(IF(C437="","",INDEX(Reports!#REF!,MATCH($C437,Reports!$B$8:$B$17,0))),"")</f>
        <v/>
      </c>
      <c r="E437" t="str">
        <f>IFERROR(IF(C437="","",INDEX(Reports!#REF!,MATCH($C437,Reports!$B$8:$B$17,0))),"")</f>
        <v/>
      </c>
      <c r="F437" s="32"/>
      <c r="G437" s="32"/>
      <c r="H437" s="31" t="str">
        <f>IFERROR(IF(Table2[[#This Row],[Start Day]]="","",Table2[[#This Row],[Start Day]]),"")</f>
        <v/>
      </c>
      <c r="I437" s="31" t="str">
        <f>IFERROR(IF(Table2[[#This Row],[End Day]]="","",Table2[[#This Row],[End Day]]),"")</f>
        <v/>
      </c>
      <c r="K4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8" spans="1:11" x14ac:dyDescent="0.35">
      <c r="A438" t="str">
        <f>Table2[[#This Row],[ID_Emp]]&amp;Table2[[#This Row],[Start Day]]</f>
        <v/>
      </c>
      <c r="B438" t="str">
        <f>IF(Table2[[#This Row],[ID_Emp]]="","",ROW()-1)</f>
        <v/>
      </c>
      <c r="D438" t="str">
        <f>IFERROR(IF(C438="","",INDEX(Reports!#REF!,MATCH($C438,Reports!$B$8:$B$17,0))),"")</f>
        <v/>
      </c>
      <c r="E438" t="str">
        <f>IFERROR(IF(C438="","",INDEX(Reports!#REF!,MATCH($C438,Reports!$B$8:$B$17,0))),"")</f>
        <v/>
      </c>
      <c r="F438" s="32"/>
      <c r="G438" s="32"/>
      <c r="H438" s="31" t="str">
        <f>IFERROR(IF(Table2[[#This Row],[Start Day]]="","",Table2[[#This Row],[Start Day]]),"")</f>
        <v/>
      </c>
      <c r="I438" s="31" t="str">
        <f>IFERROR(IF(Table2[[#This Row],[End Day]]="","",Table2[[#This Row],[End Day]]),"")</f>
        <v/>
      </c>
      <c r="K4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39" spans="1:11" x14ac:dyDescent="0.35">
      <c r="A439" t="str">
        <f>Table2[[#This Row],[ID_Emp]]&amp;Table2[[#This Row],[Start Day]]</f>
        <v/>
      </c>
      <c r="B439" t="str">
        <f>IF(Table2[[#This Row],[ID_Emp]]="","",ROW()-1)</f>
        <v/>
      </c>
      <c r="D439" t="str">
        <f>IFERROR(IF(C439="","",INDEX(Reports!#REF!,MATCH($C439,Reports!$B$8:$B$17,0))),"")</f>
        <v/>
      </c>
      <c r="E439" t="str">
        <f>IFERROR(IF(C439="","",INDEX(Reports!#REF!,MATCH($C439,Reports!$B$8:$B$17,0))),"")</f>
        <v/>
      </c>
      <c r="F439" s="32"/>
      <c r="G439" s="32"/>
      <c r="H439" s="31" t="str">
        <f>IFERROR(IF(Table2[[#This Row],[Start Day]]="","",Table2[[#This Row],[Start Day]]),"")</f>
        <v/>
      </c>
      <c r="I439" s="31" t="str">
        <f>IFERROR(IF(Table2[[#This Row],[End Day]]="","",Table2[[#This Row],[End Day]]),"")</f>
        <v/>
      </c>
      <c r="K4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0" spans="1:11" x14ac:dyDescent="0.35">
      <c r="A440" t="str">
        <f>Table2[[#This Row],[ID_Emp]]&amp;Table2[[#This Row],[Start Day]]</f>
        <v/>
      </c>
      <c r="B440" t="str">
        <f>IF(Table2[[#This Row],[ID_Emp]]="","",ROW()-1)</f>
        <v/>
      </c>
      <c r="D440" t="str">
        <f>IFERROR(IF(C440="","",INDEX(Reports!#REF!,MATCH($C440,Reports!$B$8:$B$17,0))),"")</f>
        <v/>
      </c>
      <c r="E440" t="str">
        <f>IFERROR(IF(C440="","",INDEX(Reports!#REF!,MATCH($C440,Reports!$B$8:$B$17,0))),"")</f>
        <v/>
      </c>
      <c r="F440" s="32"/>
      <c r="G440" s="32"/>
      <c r="H440" s="31" t="str">
        <f>IFERROR(IF(Table2[[#This Row],[Start Day]]="","",Table2[[#This Row],[Start Day]]),"")</f>
        <v/>
      </c>
      <c r="I440" s="31" t="str">
        <f>IFERROR(IF(Table2[[#This Row],[End Day]]="","",Table2[[#This Row],[End Day]]),"")</f>
        <v/>
      </c>
      <c r="K4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1" spans="1:11" x14ac:dyDescent="0.35">
      <c r="A441" t="str">
        <f>Table2[[#This Row],[ID_Emp]]&amp;Table2[[#This Row],[Start Day]]</f>
        <v/>
      </c>
      <c r="B441" t="str">
        <f>IF(Table2[[#This Row],[ID_Emp]]="","",ROW()-1)</f>
        <v/>
      </c>
      <c r="D441" t="str">
        <f>IFERROR(IF(C441="","",INDEX(Reports!#REF!,MATCH($C441,Reports!$B$8:$B$17,0))),"")</f>
        <v/>
      </c>
      <c r="E441" t="str">
        <f>IFERROR(IF(C441="","",INDEX(Reports!#REF!,MATCH($C441,Reports!$B$8:$B$17,0))),"")</f>
        <v/>
      </c>
      <c r="F441" s="32"/>
      <c r="G441" s="32"/>
      <c r="H441" s="31" t="str">
        <f>IFERROR(IF(Table2[[#This Row],[Start Day]]="","",Table2[[#This Row],[Start Day]]),"")</f>
        <v/>
      </c>
      <c r="I441" s="31" t="str">
        <f>IFERROR(IF(Table2[[#This Row],[End Day]]="","",Table2[[#This Row],[End Day]]),"")</f>
        <v/>
      </c>
      <c r="K4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2" spans="1:11" x14ac:dyDescent="0.35">
      <c r="A442" t="str">
        <f>Table2[[#This Row],[ID_Emp]]&amp;Table2[[#This Row],[Start Day]]</f>
        <v/>
      </c>
      <c r="B442" t="str">
        <f>IF(Table2[[#This Row],[ID_Emp]]="","",ROW()-1)</f>
        <v/>
      </c>
      <c r="D442" t="str">
        <f>IFERROR(IF(C442="","",INDEX(Reports!#REF!,MATCH($C442,Reports!$B$8:$B$17,0))),"")</f>
        <v/>
      </c>
      <c r="E442" t="str">
        <f>IFERROR(IF(C442="","",INDEX(Reports!#REF!,MATCH($C442,Reports!$B$8:$B$17,0))),"")</f>
        <v/>
      </c>
      <c r="F442" s="32"/>
      <c r="G442" s="32"/>
      <c r="H442" s="31" t="str">
        <f>IFERROR(IF(Table2[[#This Row],[Start Day]]="","",Table2[[#This Row],[Start Day]]),"")</f>
        <v/>
      </c>
      <c r="I442" s="31" t="str">
        <f>IFERROR(IF(Table2[[#This Row],[End Day]]="","",Table2[[#This Row],[End Day]]),"")</f>
        <v/>
      </c>
      <c r="K4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3" spans="1:11" x14ac:dyDescent="0.35">
      <c r="A443" t="str">
        <f>Table2[[#This Row],[ID_Emp]]&amp;Table2[[#This Row],[Start Day]]</f>
        <v/>
      </c>
      <c r="B443" t="str">
        <f>IF(Table2[[#This Row],[ID_Emp]]="","",ROW()-1)</f>
        <v/>
      </c>
      <c r="D443" t="str">
        <f>IFERROR(IF(C443="","",INDEX(Reports!#REF!,MATCH($C443,Reports!$B$8:$B$17,0))),"")</f>
        <v/>
      </c>
      <c r="E443" t="str">
        <f>IFERROR(IF(C443="","",INDEX(Reports!#REF!,MATCH($C443,Reports!$B$8:$B$17,0))),"")</f>
        <v/>
      </c>
      <c r="F443" s="32"/>
      <c r="G443" s="32"/>
      <c r="H443" s="31" t="str">
        <f>IFERROR(IF(Table2[[#This Row],[Start Day]]="","",Table2[[#This Row],[Start Day]]),"")</f>
        <v/>
      </c>
      <c r="I443" s="31" t="str">
        <f>IFERROR(IF(Table2[[#This Row],[End Day]]="","",Table2[[#This Row],[End Day]]),"")</f>
        <v/>
      </c>
      <c r="K4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4" spans="1:11" x14ac:dyDescent="0.35">
      <c r="A444" t="str">
        <f>Table2[[#This Row],[ID_Emp]]&amp;Table2[[#This Row],[Start Day]]</f>
        <v/>
      </c>
      <c r="B444" t="str">
        <f>IF(Table2[[#This Row],[ID_Emp]]="","",ROW()-1)</f>
        <v/>
      </c>
      <c r="D444" t="str">
        <f>IFERROR(IF(C444="","",INDEX(Reports!#REF!,MATCH($C444,Reports!$B$8:$B$17,0))),"")</f>
        <v/>
      </c>
      <c r="E444" t="str">
        <f>IFERROR(IF(C444="","",INDEX(Reports!#REF!,MATCH($C444,Reports!$B$8:$B$17,0))),"")</f>
        <v/>
      </c>
      <c r="F444" s="32"/>
      <c r="G444" s="32"/>
      <c r="H444" s="31" t="str">
        <f>IFERROR(IF(Table2[[#This Row],[Start Day]]="","",Table2[[#This Row],[Start Day]]),"")</f>
        <v/>
      </c>
      <c r="I444" s="31" t="str">
        <f>IFERROR(IF(Table2[[#This Row],[End Day]]="","",Table2[[#This Row],[End Day]]),"")</f>
        <v/>
      </c>
      <c r="K4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5" spans="1:11" x14ac:dyDescent="0.35">
      <c r="A445" t="str">
        <f>Table2[[#This Row],[ID_Emp]]&amp;Table2[[#This Row],[Start Day]]</f>
        <v/>
      </c>
      <c r="B445" t="str">
        <f>IF(Table2[[#This Row],[ID_Emp]]="","",ROW()-1)</f>
        <v/>
      </c>
      <c r="D445" t="str">
        <f>IFERROR(IF(C445="","",INDEX(Reports!#REF!,MATCH($C445,Reports!$B$8:$B$17,0))),"")</f>
        <v/>
      </c>
      <c r="E445" t="str">
        <f>IFERROR(IF(C445="","",INDEX(Reports!#REF!,MATCH($C445,Reports!$B$8:$B$17,0))),"")</f>
        <v/>
      </c>
      <c r="F445" s="32"/>
      <c r="G445" s="32"/>
      <c r="H445" s="31" t="str">
        <f>IFERROR(IF(Table2[[#This Row],[Start Day]]="","",Table2[[#This Row],[Start Day]]),"")</f>
        <v/>
      </c>
      <c r="I445" s="31" t="str">
        <f>IFERROR(IF(Table2[[#This Row],[End Day]]="","",Table2[[#This Row],[End Day]]),"")</f>
        <v/>
      </c>
      <c r="K4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6" spans="1:11" x14ac:dyDescent="0.35">
      <c r="A446" t="str">
        <f>Table2[[#This Row],[ID_Emp]]&amp;Table2[[#This Row],[Start Day]]</f>
        <v/>
      </c>
      <c r="B446" t="str">
        <f>IF(Table2[[#This Row],[ID_Emp]]="","",ROW()-1)</f>
        <v/>
      </c>
      <c r="D446" t="str">
        <f>IFERROR(IF(C446="","",INDEX(Reports!#REF!,MATCH($C446,Reports!$B$8:$B$17,0))),"")</f>
        <v/>
      </c>
      <c r="E446" t="str">
        <f>IFERROR(IF(C446="","",INDEX(Reports!#REF!,MATCH($C446,Reports!$B$8:$B$17,0))),"")</f>
        <v/>
      </c>
      <c r="F446" s="32"/>
      <c r="G446" s="32"/>
      <c r="H446" s="31" t="str">
        <f>IFERROR(IF(Table2[[#This Row],[Start Day]]="","",Table2[[#This Row],[Start Day]]),"")</f>
        <v/>
      </c>
      <c r="I446" s="31" t="str">
        <f>IFERROR(IF(Table2[[#This Row],[End Day]]="","",Table2[[#This Row],[End Day]]),"")</f>
        <v/>
      </c>
      <c r="K4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7" spans="1:11" x14ac:dyDescent="0.35">
      <c r="A447" t="str">
        <f>Table2[[#This Row],[ID_Emp]]&amp;Table2[[#This Row],[Start Day]]</f>
        <v/>
      </c>
      <c r="B447" t="str">
        <f>IF(Table2[[#This Row],[ID_Emp]]="","",ROW()-1)</f>
        <v/>
      </c>
      <c r="D447" t="str">
        <f>IFERROR(IF(C447="","",INDEX(Reports!#REF!,MATCH($C447,Reports!$B$8:$B$17,0))),"")</f>
        <v/>
      </c>
      <c r="E447" t="str">
        <f>IFERROR(IF(C447="","",INDEX(Reports!#REF!,MATCH($C447,Reports!$B$8:$B$17,0))),"")</f>
        <v/>
      </c>
      <c r="F447" s="32"/>
      <c r="G447" s="32"/>
      <c r="H447" s="31" t="str">
        <f>IFERROR(IF(Table2[[#This Row],[Start Day]]="","",Table2[[#This Row],[Start Day]]),"")</f>
        <v/>
      </c>
      <c r="I447" s="31" t="str">
        <f>IFERROR(IF(Table2[[#This Row],[End Day]]="","",Table2[[#This Row],[End Day]]),"")</f>
        <v/>
      </c>
      <c r="K4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8" spans="1:11" x14ac:dyDescent="0.35">
      <c r="A448" t="str">
        <f>Table2[[#This Row],[ID_Emp]]&amp;Table2[[#This Row],[Start Day]]</f>
        <v/>
      </c>
      <c r="B448" t="str">
        <f>IF(Table2[[#This Row],[ID_Emp]]="","",ROW()-1)</f>
        <v/>
      </c>
      <c r="D448" t="str">
        <f>IFERROR(IF(C448="","",INDEX(Reports!#REF!,MATCH($C448,Reports!$B$8:$B$17,0))),"")</f>
        <v/>
      </c>
      <c r="E448" t="str">
        <f>IFERROR(IF(C448="","",INDEX(Reports!#REF!,MATCH($C448,Reports!$B$8:$B$17,0))),"")</f>
        <v/>
      </c>
      <c r="F448" s="32"/>
      <c r="G448" s="32"/>
      <c r="H448" s="31" t="str">
        <f>IFERROR(IF(Table2[[#This Row],[Start Day]]="","",Table2[[#This Row],[Start Day]]),"")</f>
        <v/>
      </c>
      <c r="I448" s="31" t="str">
        <f>IFERROR(IF(Table2[[#This Row],[End Day]]="","",Table2[[#This Row],[End Day]]),"")</f>
        <v/>
      </c>
      <c r="K4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49" spans="1:11" x14ac:dyDescent="0.35">
      <c r="A449" t="str">
        <f>Table2[[#This Row],[ID_Emp]]&amp;Table2[[#This Row],[Start Day]]</f>
        <v/>
      </c>
      <c r="B449" t="str">
        <f>IF(Table2[[#This Row],[ID_Emp]]="","",ROW()-1)</f>
        <v/>
      </c>
      <c r="D449" t="str">
        <f>IFERROR(IF(C449="","",INDEX(Reports!#REF!,MATCH($C449,Reports!$B$8:$B$17,0))),"")</f>
        <v/>
      </c>
      <c r="E449" t="str">
        <f>IFERROR(IF(C449="","",INDEX(Reports!#REF!,MATCH($C449,Reports!$B$8:$B$17,0))),"")</f>
        <v/>
      </c>
      <c r="F449" s="32"/>
      <c r="G449" s="32"/>
      <c r="H449" s="31" t="str">
        <f>IFERROR(IF(Table2[[#This Row],[Start Day]]="","",Table2[[#This Row],[Start Day]]),"")</f>
        <v/>
      </c>
      <c r="I449" s="31" t="str">
        <f>IFERROR(IF(Table2[[#This Row],[End Day]]="","",Table2[[#This Row],[End Day]]),"")</f>
        <v/>
      </c>
      <c r="K4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0" spans="1:11" x14ac:dyDescent="0.35">
      <c r="A450" t="str">
        <f>Table2[[#This Row],[ID_Emp]]&amp;Table2[[#This Row],[Start Day]]</f>
        <v/>
      </c>
      <c r="B450" t="str">
        <f>IF(Table2[[#This Row],[ID_Emp]]="","",ROW()-1)</f>
        <v/>
      </c>
      <c r="D450" t="str">
        <f>IFERROR(IF(C450="","",INDEX(Reports!#REF!,MATCH($C450,Reports!$B$8:$B$17,0))),"")</f>
        <v/>
      </c>
      <c r="E450" t="str">
        <f>IFERROR(IF(C450="","",INDEX(Reports!#REF!,MATCH($C450,Reports!$B$8:$B$17,0))),"")</f>
        <v/>
      </c>
      <c r="F450" s="32"/>
      <c r="G450" s="32"/>
      <c r="H450" s="31" t="str">
        <f>IFERROR(IF(Table2[[#This Row],[Start Day]]="","",Table2[[#This Row],[Start Day]]),"")</f>
        <v/>
      </c>
      <c r="I450" s="31" t="str">
        <f>IFERROR(IF(Table2[[#This Row],[End Day]]="","",Table2[[#This Row],[End Day]]),"")</f>
        <v/>
      </c>
      <c r="K4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1" spans="1:11" x14ac:dyDescent="0.35">
      <c r="A451" t="str">
        <f>Table2[[#This Row],[ID_Emp]]&amp;Table2[[#This Row],[Start Day]]</f>
        <v/>
      </c>
      <c r="B451" t="str">
        <f>IF(Table2[[#This Row],[ID_Emp]]="","",ROW()-1)</f>
        <v/>
      </c>
      <c r="D451" t="str">
        <f>IFERROR(IF(C451="","",INDEX(Reports!#REF!,MATCH($C451,Reports!$B$8:$B$17,0))),"")</f>
        <v/>
      </c>
      <c r="E451" t="str">
        <f>IFERROR(IF(C451="","",INDEX(Reports!#REF!,MATCH($C451,Reports!$B$8:$B$17,0))),"")</f>
        <v/>
      </c>
      <c r="F451" s="32"/>
      <c r="G451" s="32"/>
      <c r="H451" s="31" t="str">
        <f>IFERROR(IF(Table2[[#This Row],[Start Day]]="","",Table2[[#This Row],[Start Day]]),"")</f>
        <v/>
      </c>
      <c r="I451" s="31" t="str">
        <f>IFERROR(IF(Table2[[#This Row],[End Day]]="","",Table2[[#This Row],[End Day]]),"")</f>
        <v/>
      </c>
      <c r="K4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2" spans="1:11" x14ac:dyDescent="0.35">
      <c r="A452" t="str">
        <f>Table2[[#This Row],[ID_Emp]]&amp;Table2[[#This Row],[Start Day]]</f>
        <v/>
      </c>
      <c r="B452" t="str">
        <f>IF(Table2[[#This Row],[ID_Emp]]="","",ROW()-1)</f>
        <v/>
      </c>
      <c r="D452" t="str">
        <f>IFERROR(IF(C452="","",INDEX(Reports!#REF!,MATCH($C452,Reports!$B$8:$B$17,0))),"")</f>
        <v/>
      </c>
      <c r="E452" t="str">
        <f>IFERROR(IF(C452="","",INDEX(Reports!#REF!,MATCH($C452,Reports!$B$8:$B$17,0))),"")</f>
        <v/>
      </c>
      <c r="F452" s="32"/>
      <c r="G452" s="32"/>
      <c r="H452" s="31" t="str">
        <f>IFERROR(IF(Table2[[#This Row],[Start Day]]="","",Table2[[#This Row],[Start Day]]),"")</f>
        <v/>
      </c>
      <c r="I452" s="31" t="str">
        <f>IFERROR(IF(Table2[[#This Row],[End Day]]="","",Table2[[#This Row],[End Day]]),"")</f>
        <v/>
      </c>
      <c r="K4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3" spans="1:11" x14ac:dyDescent="0.35">
      <c r="A453" t="str">
        <f>Table2[[#This Row],[ID_Emp]]&amp;Table2[[#This Row],[Start Day]]</f>
        <v/>
      </c>
      <c r="B453" t="str">
        <f>IF(Table2[[#This Row],[ID_Emp]]="","",ROW()-1)</f>
        <v/>
      </c>
      <c r="D453" t="str">
        <f>IFERROR(IF(C453="","",INDEX(Reports!#REF!,MATCH($C453,Reports!$B$8:$B$17,0))),"")</f>
        <v/>
      </c>
      <c r="E453" t="str">
        <f>IFERROR(IF(C453="","",INDEX(Reports!#REF!,MATCH($C453,Reports!$B$8:$B$17,0))),"")</f>
        <v/>
      </c>
      <c r="F453" s="32"/>
      <c r="G453" s="32"/>
      <c r="H453" s="31" t="str">
        <f>IFERROR(IF(Table2[[#This Row],[Start Day]]="","",Table2[[#This Row],[Start Day]]),"")</f>
        <v/>
      </c>
      <c r="I453" s="31" t="str">
        <f>IFERROR(IF(Table2[[#This Row],[End Day]]="","",Table2[[#This Row],[End Day]]),"")</f>
        <v/>
      </c>
      <c r="K4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4" spans="1:11" x14ac:dyDescent="0.35">
      <c r="A454" t="str">
        <f>Table2[[#This Row],[ID_Emp]]&amp;Table2[[#This Row],[Start Day]]</f>
        <v/>
      </c>
      <c r="B454" t="str">
        <f>IF(Table2[[#This Row],[ID_Emp]]="","",ROW()-1)</f>
        <v/>
      </c>
      <c r="D454" t="str">
        <f>IFERROR(IF(C454="","",INDEX(Reports!#REF!,MATCH($C454,Reports!$B$8:$B$17,0))),"")</f>
        <v/>
      </c>
      <c r="E454" t="str">
        <f>IFERROR(IF(C454="","",INDEX(Reports!#REF!,MATCH($C454,Reports!$B$8:$B$17,0))),"")</f>
        <v/>
      </c>
      <c r="F454" s="32"/>
      <c r="G454" s="32"/>
      <c r="H454" s="31" t="str">
        <f>IFERROR(IF(Table2[[#This Row],[Start Day]]="","",Table2[[#This Row],[Start Day]]),"")</f>
        <v/>
      </c>
      <c r="I454" s="31" t="str">
        <f>IFERROR(IF(Table2[[#This Row],[End Day]]="","",Table2[[#This Row],[End Day]]),"")</f>
        <v/>
      </c>
      <c r="K4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5" spans="1:11" x14ac:dyDescent="0.35">
      <c r="A455" t="str">
        <f>Table2[[#This Row],[ID_Emp]]&amp;Table2[[#This Row],[Start Day]]</f>
        <v/>
      </c>
      <c r="B455" t="str">
        <f>IF(Table2[[#This Row],[ID_Emp]]="","",ROW()-1)</f>
        <v/>
      </c>
      <c r="D455" t="str">
        <f>IFERROR(IF(C455="","",INDEX(Reports!#REF!,MATCH($C455,Reports!$B$8:$B$17,0))),"")</f>
        <v/>
      </c>
      <c r="E455" t="str">
        <f>IFERROR(IF(C455="","",INDEX(Reports!#REF!,MATCH($C455,Reports!$B$8:$B$17,0))),"")</f>
        <v/>
      </c>
      <c r="F455" s="32"/>
      <c r="G455" s="32"/>
      <c r="H455" s="31" t="str">
        <f>IFERROR(IF(Table2[[#This Row],[Start Day]]="","",Table2[[#This Row],[Start Day]]),"")</f>
        <v/>
      </c>
      <c r="I455" s="31" t="str">
        <f>IFERROR(IF(Table2[[#This Row],[End Day]]="","",Table2[[#This Row],[End Day]]),"")</f>
        <v/>
      </c>
      <c r="K4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6" spans="1:11" x14ac:dyDescent="0.35">
      <c r="A456" t="str">
        <f>Table2[[#This Row],[ID_Emp]]&amp;Table2[[#This Row],[Start Day]]</f>
        <v/>
      </c>
      <c r="B456" t="str">
        <f>IF(Table2[[#This Row],[ID_Emp]]="","",ROW()-1)</f>
        <v/>
      </c>
      <c r="D456" t="str">
        <f>IFERROR(IF(C456="","",INDEX(Reports!#REF!,MATCH($C456,Reports!$B$8:$B$17,0))),"")</f>
        <v/>
      </c>
      <c r="E456" t="str">
        <f>IFERROR(IF(C456="","",INDEX(Reports!#REF!,MATCH($C456,Reports!$B$8:$B$17,0))),"")</f>
        <v/>
      </c>
      <c r="F456" s="32"/>
      <c r="G456" s="32"/>
      <c r="H456" s="31" t="str">
        <f>IFERROR(IF(Table2[[#This Row],[Start Day]]="","",Table2[[#This Row],[Start Day]]),"")</f>
        <v/>
      </c>
      <c r="I456" s="31" t="str">
        <f>IFERROR(IF(Table2[[#This Row],[End Day]]="","",Table2[[#This Row],[End Day]]),"")</f>
        <v/>
      </c>
      <c r="K4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7" spans="1:11" x14ac:dyDescent="0.35">
      <c r="A457" t="str">
        <f>Table2[[#This Row],[ID_Emp]]&amp;Table2[[#This Row],[Start Day]]</f>
        <v/>
      </c>
      <c r="B457" t="str">
        <f>IF(Table2[[#This Row],[ID_Emp]]="","",ROW()-1)</f>
        <v/>
      </c>
      <c r="D457" t="str">
        <f>IFERROR(IF(C457="","",INDEX(Reports!#REF!,MATCH($C457,Reports!$B$8:$B$17,0))),"")</f>
        <v/>
      </c>
      <c r="E457" t="str">
        <f>IFERROR(IF(C457="","",INDEX(Reports!#REF!,MATCH($C457,Reports!$B$8:$B$17,0))),"")</f>
        <v/>
      </c>
      <c r="F457" s="32"/>
      <c r="G457" s="32"/>
      <c r="H457" s="31" t="str">
        <f>IFERROR(IF(Table2[[#This Row],[Start Day]]="","",Table2[[#This Row],[Start Day]]),"")</f>
        <v/>
      </c>
      <c r="I457" s="31" t="str">
        <f>IFERROR(IF(Table2[[#This Row],[End Day]]="","",Table2[[#This Row],[End Day]]),"")</f>
        <v/>
      </c>
      <c r="K4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8" spans="1:11" x14ac:dyDescent="0.35">
      <c r="A458" t="str">
        <f>Table2[[#This Row],[ID_Emp]]&amp;Table2[[#This Row],[Start Day]]</f>
        <v/>
      </c>
      <c r="B458" t="str">
        <f>IF(Table2[[#This Row],[ID_Emp]]="","",ROW()-1)</f>
        <v/>
      </c>
      <c r="D458" t="str">
        <f>IFERROR(IF(C458="","",INDEX(Reports!#REF!,MATCH($C458,Reports!$B$8:$B$17,0))),"")</f>
        <v/>
      </c>
      <c r="E458" t="str">
        <f>IFERROR(IF(C458="","",INDEX(Reports!#REF!,MATCH($C458,Reports!$B$8:$B$17,0))),"")</f>
        <v/>
      </c>
      <c r="F458" s="32"/>
      <c r="G458" s="32"/>
      <c r="H458" s="31" t="str">
        <f>IFERROR(IF(Table2[[#This Row],[Start Day]]="","",Table2[[#This Row],[Start Day]]),"")</f>
        <v/>
      </c>
      <c r="I458" s="31" t="str">
        <f>IFERROR(IF(Table2[[#This Row],[End Day]]="","",Table2[[#This Row],[End Day]]),"")</f>
        <v/>
      </c>
      <c r="K4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59" spans="1:11" x14ac:dyDescent="0.35">
      <c r="A459" t="str">
        <f>Table2[[#This Row],[ID_Emp]]&amp;Table2[[#This Row],[Start Day]]</f>
        <v/>
      </c>
      <c r="B459" t="str">
        <f>IF(Table2[[#This Row],[ID_Emp]]="","",ROW()-1)</f>
        <v/>
      </c>
      <c r="D459" t="str">
        <f>IFERROR(IF(C459="","",INDEX(Reports!#REF!,MATCH($C459,Reports!$B$8:$B$17,0))),"")</f>
        <v/>
      </c>
      <c r="E459" t="str">
        <f>IFERROR(IF(C459="","",INDEX(Reports!#REF!,MATCH($C459,Reports!$B$8:$B$17,0))),"")</f>
        <v/>
      </c>
      <c r="F459" s="32"/>
      <c r="G459" s="32"/>
      <c r="H459" s="31" t="str">
        <f>IFERROR(IF(Table2[[#This Row],[Start Day]]="","",Table2[[#This Row],[Start Day]]),"")</f>
        <v/>
      </c>
      <c r="I459" s="31" t="str">
        <f>IFERROR(IF(Table2[[#This Row],[End Day]]="","",Table2[[#This Row],[End Day]]),"")</f>
        <v/>
      </c>
      <c r="K4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0" spans="1:11" x14ac:dyDescent="0.35">
      <c r="A460" t="str">
        <f>Table2[[#This Row],[ID_Emp]]&amp;Table2[[#This Row],[Start Day]]</f>
        <v/>
      </c>
      <c r="B460" t="str">
        <f>IF(Table2[[#This Row],[ID_Emp]]="","",ROW()-1)</f>
        <v/>
      </c>
      <c r="D460" t="str">
        <f>IFERROR(IF(C460="","",INDEX(Reports!#REF!,MATCH($C460,Reports!$B$8:$B$17,0))),"")</f>
        <v/>
      </c>
      <c r="E460" t="str">
        <f>IFERROR(IF(C460="","",INDEX(Reports!#REF!,MATCH($C460,Reports!$B$8:$B$17,0))),"")</f>
        <v/>
      </c>
      <c r="F460" s="32"/>
      <c r="G460" s="32"/>
      <c r="H460" s="31" t="str">
        <f>IFERROR(IF(Table2[[#This Row],[Start Day]]="","",Table2[[#This Row],[Start Day]]),"")</f>
        <v/>
      </c>
      <c r="I460" s="31" t="str">
        <f>IFERROR(IF(Table2[[#This Row],[End Day]]="","",Table2[[#This Row],[End Day]]),"")</f>
        <v/>
      </c>
      <c r="K4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1" spans="1:11" x14ac:dyDescent="0.35">
      <c r="A461" t="str">
        <f>Table2[[#This Row],[ID_Emp]]&amp;Table2[[#This Row],[Start Day]]</f>
        <v/>
      </c>
      <c r="B461" t="str">
        <f>IF(Table2[[#This Row],[ID_Emp]]="","",ROW()-1)</f>
        <v/>
      </c>
      <c r="D461" t="str">
        <f>IFERROR(IF(C461="","",INDEX(Reports!#REF!,MATCH($C461,Reports!$B$8:$B$17,0))),"")</f>
        <v/>
      </c>
      <c r="E461" t="str">
        <f>IFERROR(IF(C461="","",INDEX(Reports!#REF!,MATCH($C461,Reports!$B$8:$B$17,0))),"")</f>
        <v/>
      </c>
      <c r="F461" s="32"/>
      <c r="G461" s="32"/>
      <c r="H461" s="31" t="str">
        <f>IFERROR(IF(Table2[[#This Row],[Start Day]]="","",Table2[[#This Row],[Start Day]]),"")</f>
        <v/>
      </c>
      <c r="I461" s="31" t="str">
        <f>IFERROR(IF(Table2[[#This Row],[End Day]]="","",Table2[[#This Row],[End Day]]),"")</f>
        <v/>
      </c>
      <c r="K4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2" spans="1:11" x14ac:dyDescent="0.35">
      <c r="A462" t="str">
        <f>Table2[[#This Row],[ID_Emp]]&amp;Table2[[#This Row],[Start Day]]</f>
        <v/>
      </c>
      <c r="B462" t="str">
        <f>IF(Table2[[#This Row],[ID_Emp]]="","",ROW()-1)</f>
        <v/>
      </c>
      <c r="D462" t="str">
        <f>IFERROR(IF(C462="","",INDEX(Reports!#REF!,MATCH($C462,Reports!$B$8:$B$17,0))),"")</f>
        <v/>
      </c>
      <c r="E462" t="str">
        <f>IFERROR(IF(C462="","",INDEX(Reports!#REF!,MATCH($C462,Reports!$B$8:$B$17,0))),"")</f>
        <v/>
      </c>
      <c r="F462" s="32"/>
      <c r="G462" s="32"/>
      <c r="H462" s="31" t="str">
        <f>IFERROR(IF(Table2[[#This Row],[Start Day]]="","",Table2[[#This Row],[Start Day]]),"")</f>
        <v/>
      </c>
      <c r="I462" s="31" t="str">
        <f>IFERROR(IF(Table2[[#This Row],[End Day]]="","",Table2[[#This Row],[End Day]]),"")</f>
        <v/>
      </c>
      <c r="K4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3" spans="1:11" x14ac:dyDescent="0.35">
      <c r="A463" t="str">
        <f>Table2[[#This Row],[ID_Emp]]&amp;Table2[[#This Row],[Start Day]]</f>
        <v/>
      </c>
      <c r="B463" t="str">
        <f>IF(Table2[[#This Row],[ID_Emp]]="","",ROW()-1)</f>
        <v/>
      </c>
      <c r="D463" t="str">
        <f>IFERROR(IF(C463="","",INDEX(Reports!#REF!,MATCH($C463,Reports!$B$8:$B$17,0))),"")</f>
        <v/>
      </c>
      <c r="E463" t="str">
        <f>IFERROR(IF(C463="","",INDEX(Reports!#REF!,MATCH($C463,Reports!$B$8:$B$17,0))),"")</f>
        <v/>
      </c>
      <c r="F463" s="32"/>
      <c r="G463" s="32"/>
      <c r="H463" s="31" t="str">
        <f>IFERROR(IF(Table2[[#This Row],[Start Day]]="","",Table2[[#This Row],[Start Day]]),"")</f>
        <v/>
      </c>
      <c r="I463" s="31" t="str">
        <f>IFERROR(IF(Table2[[#This Row],[End Day]]="","",Table2[[#This Row],[End Day]]),"")</f>
        <v/>
      </c>
      <c r="K4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4" spans="1:11" x14ac:dyDescent="0.35">
      <c r="A464" t="str">
        <f>Table2[[#This Row],[ID_Emp]]&amp;Table2[[#This Row],[Start Day]]</f>
        <v/>
      </c>
      <c r="B464" t="str">
        <f>IF(Table2[[#This Row],[ID_Emp]]="","",ROW()-1)</f>
        <v/>
      </c>
      <c r="D464" t="str">
        <f>IFERROR(IF(C464="","",INDEX(Reports!#REF!,MATCH($C464,Reports!$B$8:$B$17,0))),"")</f>
        <v/>
      </c>
      <c r="E464" t="str">
        <f>IFERROR(IF(C464="","",INDEX(Reports!#REF!,MATCH($C464,Reports!$B$8:$B$17,0))),"")</f>
        <v/>
      </c>
      <c r="F464" s="32"/>
      <c r="G464" s="32"/>
      <c r="H464" s="31" t="str">
        <f>IFERROR(IF(Table2[[#This Row],[Start Day]]="","",Table2[[#This Row],[Start Day]]),"")</f>
        <v/>
      </c>
      <c r="I464" s="31" t="str">
        <f>IFERROR(IF(Table2[[#This Row],[End Day]]="","",Table2[[#This Row],[End Day]]),"")</f>
        <v/>
      </c>
      <c r="K4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5" spans="1:11" x14ac:dyDescent="0.35">
      <c r="A465" t="str">
        <f>Table2[[#This Row],[ID_Emp]]&amp;Table2[[#This Row],[Start Day]]</f>
        <v/>
      </c>
      <c r="B465" t="str">
        <f>IF(Table2[[#This Row],[ID_Emp]]="","",ROW()-1)</f>
        <v/>
      </c>
      <c r="D465" t="str">
        <f>IFERROR(IF(C465="","",INDEX(Reports!#REF!,MATCH($C465,Reports!$B$8:$B$17,0))),"")</f>
        <v/>
      </c>
      <c r="E465" t="str">
        <f>IFERROR(IF(C465="","",INDEX(Reports!#REF!,MATCH($C465,Reports!$B$8:$B$17,0))),"")</f>
        <v/>
      </c>
      <c r="F465" s="32"/>
      <c r="G465" s="32"/>
      <c r="H465" s="31" t="str">
        <f>IFERROR(IF(Table2[[#This Row],[Start Day]]="","",Table2[[#This Row],[Start Day]]),"")</f>
        <v/>
      </c>
      <c r="I465" s="31" t="str">
        <f>IFERROR(IF(Table2[[#This Row],[End Day]]="","",Table2[[#This Row],[End Day]]),"")</f>
        <v/>
      </c>
      <c r="K4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6" spans="1:11" x14ac:dyDescent="0.35">
      <c r="A466" t="str">
        <f>Table2[[#This Row],[ID_Emp]]&amp;Table2[[#This Row],[Start Day]]</f>
        <v/>
      </c>
      <c r="B466" t="str">
        <f>IF(Table2[[#This Row],[ID_Emp]]="","",ROW()-1)</f>
        <v/>
      </c>
      <c r="D466" t="str">
        <f>IFERROR(IF(C466="","",INDEX(Reports!#REF!,MATCH($C466,Reports!$B$8:$B$17,0))),"")</f>
        <v/>
      </c>
      <c r="E466" t="str">
        <f>IFERROR(IF(C466="","",INDEX(Reports!#REF!,MATCH($C466,Reports!$B$8:$B$17,0))),"")</f>
        <v/>
      </c>
      <c r="F466" s="32"/>
      <c r="G466" s="32"/>
      <c r="H466" s="31" t="str">
        <f>IFERROR(IF(Table2[[#This Row],[Start Day]]="","",Table2[[#This Row],[Start Day]]),"")</f>
        <v/>
      </c>
      <c r="I466" s="31" t="str">
        <f>IFERROR(IF(Table2[[#This Row],[End Day]]="","",Table2[[#This Row],[End Day]]),"")</f>
        <v/>
      </c>
      <c r="K4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7" spans="1:11" x14ac:dyDescent="0.35">
      <c r="A467" t="str">
        <f>Table2[[#This Row],[ID_Emp]]&amp;Table2[[#This Row],[Start Day]]</f>
        <v/>
      </c>
      <c r="B467" t="str">
        <f>IF(Table2[[#This Row],[ID_Emp]]="","",ROW()-1)</f>
        <v/>
      </c>
      <c r="D467" t="str">
        <f>IFERROR(IF(C467="","",INDEX(Reports!#REF!,MATCH($C467,Reports!$B$8:$B$17,0))),"")</f>
        <v/>
      </c>
      <c r="E467" t="str">
        <f>IFERROR(IF(C467="","",INDEX(Reports!#REF!,MATCH($C467,Reports!$B$8:$B$17,0))),"")</f>
        <v/>
      </c>
      <c r="F467" s="32"/>
      <c r="G467" s="32"/>
      <c r="H467" s="31" t="str">
        <f>IFERROR(IF(Table2[[#This Row],[Start Day]]="","",Table2[[#This Row],[Start Day]]),"")</f>
        <v/>
      </c>
      <c r="I467" s="31" t="str">
        <f>IFERROR(IF(Table2[[#This Row],[End Day]]="","",Table2[[#This Row],[End Day]]),"")</f>
        <v/>
      </c>
      <c r="K4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8" spans="1:11" x14ac:dyDescent="0.35">
      <c r="A468" t="str">
        <f>Table2[[#This Row],[ID_Emp]]&amp;Table2[[#This Row],[Start Day]]</f>
        <v/>
      </c>
      <c r="B468" t="str">
        <f>IF(Table2[[#This Row],[ID_Emp]]="","",ROW()-1)</f>
        <v/>
      </c>
      <c r="D468" t="str">
        <f>IFERROR(IF(C468="","",INDEX(Reports!#REF!,MATCH($C468,Reports!$B$8:$B$17,0))),"")</f>
        <v/>
      </c>
      <c r="E468" t="str">
        <f>IFERROR(IF(C468="","",INDEX(Reports!#REF!,MATCH($C468,Reports!$B$8:$B$17,0))),"")</f>
        <v/>
      </c>
      <c r="F468" s="32"/>
      <c r="G468" s="32"/>
      <c r="H468" s="31" t="str">
        <f>IFERROR(IF(Table2[[#This Row],[Start Day]]="","",Table2[[#This Row],[Start Day]]),"")</f>
        <v/>
      </c>
      <c r="I468" s="31" t="str">
        <f>IFERROR(IF(Table2[[#This Row],[End Day]]="","",Table2[[#This Row],[End Day]]),"")</f>
        <v/>
      </c>
      <c r="K4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69" spans="1:11" x14ac:dyDescent="0.35">
      <c r="A469" t="str">
        <f>Table2[[#This Row],[ID_Emp]]&amp;Table2[[#This Row],[Start Day]]</f>
        <v/>
      </c>
      <c r="B469" t="str">
        <f>IF(Table2[[#This Row],[ID_Emp]]="","",ROW()-1)</f>
        <v/>
      </c>
      <c r="D469" t="str">
        <f>IFERROR(IF(C469="","",INDEX(Reports!#REF!,MATCH($C469,Reports!$B$8:$B$17,0))),"")</f>
        <v/>
      </c>
      <c r="E469" t="str">
        <f>IFERROR(IF(C469="","",INDEX(Reports!#REF!,MATCH($C469,Reports!$B$8:$B$17,0))),"")</f>
        <v/>
      </c>
      <c r="F469" s="32"/>
      <c r="G469" s="32"/>
      <c r="H469" s="31" t="str">
        <f>IFERROR(IF(Table2[[#This Row],[Start Day]]="","",Table2[[#This Row],[Start Day]]),"")</f>
        <v/>
      </c>
      <c r="I469" s="31" t="str">
        <f>IFERROR(IF(Table2[[#This Row],[End Day]]="","",Table2[[#This Row],[End Day]]),"")</f>
        <v/>
      </c>
      <c r="K4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0" spans="1:11" x14ac:dyDescent="0.35">
      <c r="A470" t="str">
        <f>Table2[[#This Row],[ID_Emp]]&amp;Table2[[#This Row],[Start Day]]</f>
        <v/>
      </c>
      <c r="B470" t="str">
        <f>IF(Table2[[#This Row],[ID_Emp]]="","",ROW()-1)</f>
        <v/>
      </c>
      <c r="D470" t="str">
        <f>IFERROR(IF(C470="","",INDEX(Reports!#REF!,MATCH($C470,Reports!$B$8:$B$17,0))),"")</f>
        <v/>
      </c>
      <c r="E470" t="str">
        <f>IFERROR(IF(C470="","",INDEX(Reports!#REF!,MATCH($C470,Reports!$B$8:$B$17,0))),"")</f>
        <v/>
      </c>
      <c r="F470" s="32"/>
      <c r="G470" s="32"/>
      <c r="H470" s="31" t="str">
        <f>IFERROR(IF(Table2[[#This Row],[Start Day]]="","",Table2[[#This Row],[Start Day]]),"")</f>
        <v/>
      </c>
      <c r="I470" s="31" t="str">
        <f>IFERROR(IF(Table2[[#This Row],[End Day]]="","",Table2[[#This Row],[End Day]]),"")</f>
        <v/>
      </c>
      <c r="K4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1" spans="1:11" x14ac:dyDescent="0.35">
      <c r="A471" t="str">
        <f>Table2[[#This Row],[ID_Emp]]&amp;Table2[[#This Row],[Start Day]]</f>
        <v/>
      </c>
      <c r="B471" t="str">
        <f>IF(Table2[[#This Row],[ID_Emp]]="","",ROW()-1)</f>
        <v/>
      </c>
      <c r="D471" t="str">
        <f>IFERROR(IF(C471="","",INDEX(Reports!#REF!,MATCH($C471,Reports!$B$8:$B$17,0))),"")</f>
        <v/>
      </c>
      <c r="E471" t="str">
        <f>IFERROR(IF(C471="","",INDEX(Reports!#REF!,MATCH($C471,Reports!$B$8:$B$17,0))),"")</f>
        <v/>
      </c>
      <c r="F471" s="32"/>
      <c r="G471" s="32"/>
      <c r="H471" s="31" t="str">
        <f>IFERROR(IF(Table2[[#This Row],[Start Day]]="","",Table2[[#This Row],[Start Day]]),"")</f>
        <v/>
      </c>
      <c r="I471" s="31" t="str">
        <f>IFERROR(IF(Table2[[#This Row],[End Day]]="","",Table2[[#This Row],[End Day]]),"")</f>
        <v/>
      </c>
      <c r="K4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2" spans="1:11" x14ac:dyDescent="0.35">
      <c r="A472" t="str">
        <f>Table2[[#This Row],[ID_Emp]]&amp;Table2[[#This Row],[Start Day]]</f>
        <v/>
      </c>
      <c r="B472" t="str">
        <f>IF(Table2[[#This Row],[ID_Emp]]="","",ROW()-1)</f>
        <v/>
      </c>
      <c r="D472" t="str">
        <f>IFERROR(IF(C472="","",INDEX(Reports!#REF!,MATCH($C472,Reports!$B$8:$B$17,0))),"")</f>
        <v/>
      </c>
      <c r="E472" t="str">
        <f>IFERROR(IF(C472="","",INDEX(Reports!#REF!,MATCH($C472,Reports!$B$8:$B$17,0))),"")</f>
        <v/>
      </c>
      <c r="F472" s="32"/>
      <c r="G472" s="32"/>
      <c r="H472" s="31" t="str">
        <f>IFERROR(IF(Table2[[#This Row],[Start Day]]="","",Table2[[#This Row],[Start Day]]),"")</f>
        <v/>
      </c>
      <c r="I472" s="31" t="str">
        <f>IFERROR(IF(Table2[[#This Row],[End Day]]="","",Table2[[#This Row],[End Day]]),"")</f>
        <v/>
      </c>
      <c r="K4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3" spans="1:11" x14ac:dyDescent="0.35">
      <c r="A473" t="str">
        <f>Table2[[#This Row],[ID_Emp]]&amp;Table2[[#This Row],[Start Day]]</f>
        <v/>
      </c>
      <c r="B473" t="str">
        <f>IF(Table2[[#This Row],[ID_Emp]]="","",ROW()-1)</f>
        <v/>
      </c>
      <c r="D473" t="str">
        <f>IFERROR(IF(C473="","",INDEX(Reports!#REF!,MATCH($C473,Reports!$B$8:$B$17,0))),"")</f>
        <v/>
      </c>
      <c r="E473" t="str">
        <f>IFERROR(IF(C473="","",INDEX(Reports!#REF!,MATCH($C473,Reports!$B$8:$B$17,0))),"")</f>
        <v/>
      </c>
      <c r="F473" s="32"/>
      <c r="G473" s="32"/>
      <c r="H473" s="31" t="str">
        <f>IFERROR(IF(Table2[[#This Row],[Start Day]]="","",Table2[[#This Row],[Start Day]]),"")</f>
        <v/>
      </c>
      <c r="I473" s="31" t="str">
        <f>IFERROR(IF(Table2[[#This Row],[End Day]]="","",Table2[[#This Row],[End Day]]),"")</f>
        <v/>
      </c>
      <c r="K4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4" spans="1:11" x14ac:dyDescent="0.35">
      <c r="A474" t="str">
        <f>Table2[[#This Row],[ID_Emp]]&amp;Table2[[#This Row],[Start Day]]</f>
        <v/>
      </c>
      <c r="B474" t="str">
        <f>IF(Table2[[#This Row],[ID_Emp]]="","",ROW()-1)</f>
        <v/>
      </c>
      <c r="D474" t="str">
        <f>IFERROR(IF(C474="","",INDEX(Reports!#REF!,MATCH($C474,Reports!$B$8:$B$17,0))),"")</f>
        <v/>
      </c>
      <c r="E474" t="str">
        <f>IFERROR(IF(C474="","",INDEX(Reports!#REF!,MATCH($C474,Reports!$B$8:$B$17,0))),"")</f>
        <v/>
      </c>
      <c r="F474" s="32"/>
      <c r="G474" s="32"/>
      <c r="H474" s="31" t="str">
        <f>IFERROR(IF(Table2[[#This Row],[Start Day]]="","",Table2[[#This Row],[Start Day]]),"")</f>
        <v/>
      </c>
      <c r="I474" s="31" t="str">
        <f>IFERROR(IF(Table2[[#This Row],[End Day]]="","",Table2[[#This Row],[End Day]]),"")</f>
        <v/>
      </c>
      <c r="K4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5" spans="1:11" x14ac:dyDescent="0.35">
      <c r="A475" t="str">
        <f>Table2[[#This Row],[ID_Emp]]&amp;Table2[[#This Row],[Start Day]]</f>
        <v/>
      </c>
      <c r="B475" t="str">
        <f>IF(Table2[[#This Row],[ID_Emp]]="","",ROW()-1)</f>
        <v/>
      </c>
      <c r="D475" t="str">
        <f>IFERROR(IF(C475="","",INDEX(Reports!#REF!,MATCH($C475,Reports!$B$8:$B$17,0))),"")</f>
        <v/>
      </c>
      <c r="E475" t="str">
        <f>IFERROR(IF(C475="","",INDEX(Reports!#REF!,MATCH($C475,Reports!$B$8:$B$17,0))),"")</f>
        <v/>
      </c>
      <c r="F475" s="32"/>
      <c r="G475" s="32"/>
      <c r="H475" s="31" t="str">
        <f>IFERROR(IF(Table2[[#This Row],[Start Day]]="","",Table2[[#This Row],[Start Day]]),"")</f>
        <v/>
      </c>
      <c r="I475" s="31" t="str">
        <f>IFERROR(IF(Table2[[#This Row],[End Day]]="","",Table2[[#This Row],[End Day]]),"")</f>
        <v/>
      </c>
      <c r="K4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6" spans="1:11" x14ac:dyDescent="0.35">
      <c r="A476" t="str">
        <f>Table2[[#This Row],[ID_Emp]]&amp;Table2[[#This Row],[Start Day]]</f>
        <v/>
      </c>
      <c r="B476" t="str">
        <f>IF(Table2[[#This Row],[ID_Emp]]="","",ROW()-1)</f>
        <v/>
      </c>
      <c r="D476" t="str">
        <f>IFERROR(IF(C476="","",INDEX(Reports!#REF!,MATCH($C476,Reports!$B$8:$B$17,0))),"")</f>
        <v/>
      </c>
      <c r="E476" t="str">
        <f>IFERROR(IF(C476="","",INDEX(Reports!#REF!,MATCH($C476,Reports!$B$8:$B$17,0))),"")</f>
        <v/>
      </c>
      <c r="F476" s="32"/>
      <c r="G476" s="32"/>
      <c r="H476" s="31" t="str">
        <f>IFERROR(IF(Table2[[#This Row],[Start Day]]="","",Table2[[#This Row],[Start Day]]),"")</f>
        <v/>
      </c>
      <c r="I476" s="31" t="str">
        <f>IFERROR(IF(Table2[[#This Row],[End Day]]="","",Table2[[#This Row],[End Day]]),"")</f>
        <v/>
      </c>
      <c r="K4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7" spans="1:11" x14ac:dyDescent="0.35">
      <c r="A477" t="str">
        <f>Table2[[#This Row],[ID_Emp]]&amp;Table2[[#This Row],[Start Day]]</f>
        <v/>
      </c>
      <c r="B477" t="str">
        <f>IF(Table2[[#This Row],[ID_Emp]]="","",ROW()-1)</f>
        <v/>
      </c>
      <c r="D477" t="str">
        <f>IFERROR(IF(C477="","",INDEX(Reports!#REF!,MATCH($C477,Reports!$B$8:$B$17,0))),"")</f>
        <v/>
      </c>
      <c r="E477" t="str">
        <f>IFERROR(IF(C477="","",INDEX(Reports!#REF!,MATCH($C477,Reports!$B$8:$B$17,0))),"")</f>
        <v/>
      </c>
      <c r="F477" s="32"/>
      <c r="G477" s="32"/>
      <c r="H477" s="31" t="str">
        <f>IFERROR(IF(Table2[[#This Row],[Start Day]]="","",Table2[[#This Row],[Start Day]]),"")</f>
        <v/>
      </c>
      <c r="I477" s="31" t="str">
        <f>IFERROR(IF(Table2[[#This Row],[End Day]]="","",Table2[[#This Row],[End Day]]),"")</f>
        <v/>
      </c>
      <c r="K4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8" spans="1:11" x14ac:dyDescent="0.35">
      <c r="A478" t="str">
        <f>Table2[[#This Row],[ID_Emp]]&amp;Table2[[#This Row],[Start Day]]</f>
        <v/>
      </c>
      <c r="B478" t="str">
        <f>IF(Table2[[#This Row],[ID_Emp]]="","",ROW()-1)</f>
        <v/>
      </c>
      <c r="D478" t="str">
        <f>IFERROR(IF(C478="","",INDEX(Reports!#REF!,MATCH($C478,Reports!$B$8:$B$17,0))),"")</f>
        <v/>
      </c>
      <c r="E478" t="str">
        <f>IFERROR(IF(C478="","",INDEX(Reports!#REF!,MATCH($C478,Reports!$B$8:$B$17,0))),"")</f>
        <v/>
      </c>
      <c r="F478" s="32"/>
      <c r="G478" s="32"/>
      <c r="H478" s="31" t="str">
        <f>IFERROR(IF(Table2[[#This Row],[Start Day]]="","",Table2[[#This Row],[Start Day]]),"")</f>
        <v/>
      </c>
      <c r="I478" s="31" t="str">
        <f>IFERROR(IF(Table2[[#This Row],[End Day]]="","",Table2[[#This Row],[End Day]]),"")</f>
        <v/>
      </c>
      <c r="K4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79" spans="1:11" x14ac:dyDescent="0.35">
      <c r="A479" t="str">
        <f>Table2[[#This Row],[ID_Emp]]&amp;Table2[[#This Row],[Start Day]]</f>
        <v/>
      </c>
      <c r="B479" t="str">
        <f>IF(Table2[[#This Row],[ID_Emp]]="","",ROW()-1)</f>
        <v/>
      </c>
      <c r="D479" t="str">
        <f>IFERROR(IF(C479="","",INDEX(Reports!#REF!,MATCH($C479,Reports!$B$8:$B$17,0))),"")</f>
        <v/>
      </c>
      <c r="E479" t="str">
        <f>IFERROR(IF(C479="","",INDEX(Reports!#REF!,MATCH($C479,Reports!$B$8:$B$17,0))),"")</f>
        <v/>
      </c>
      <c r="F479" s="32"/>
      <c r="G479" s="32"/>
      <c r="H479" s="31" t="str">
        <f>IFERROR(IF(Table2[[#This Row],[Start Day]]="","",Table2[[#This Row],[Start Day]]),"")</f>
        <v/>
      </c>
      <c r="I479" s="31" t="str">
        <f>IFERROR(IF(Table2[[#This Row],[End Day]]="","",Table2[[#This Row],[End Day]]),"")</f>
        <v/>
      </c>
      <c r="K4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0" spans="1:11" x14ac:dyDescent="0.35">
      <c r="A480" t="str">
        <f>Table2[[#This Row],[ID_Emp]]&amp;Table2[[#This Row],[Start Day]]</f>
        <v/>
      </c>
      <c r="B480" t="str">
        <f>IF(Table2[[#This Row],[ID_Emp]]="","",ROW()-1)</f>
        <v/>
      </c>
      <c r="D480" t="str">
        <f>IFERROR(IF(C480="","",INDEX(Reports!#REF!,MATCH($C480,Reports!$B$8:$B$17,0))),"")</f>
        <v/>
      </c>
      <c r="E480" t="str">
        <f>IFERROR(IF(C480="","",INDEX(Reports!#REF!,MATCH($C480,Reports!$B$8:$B$17,0))),"")</f>
        <v/>
      </c>
      <c r="F480" s="32"/>
      <c r="G480" s="32"/>
      <c r="H480" s="31" t="str">
        <f>IFERROR(IF(Table2[[#This Row],[Start Day]]="","",Table2[[#This Row],[Start Day]]),"")</f>
        <v/>
      </c>
      <c r="I480" s="31" t="str">
        <f>IFERROR(IF(Table2[[#This Row],[End Day]]="","",Table2[[#This Row],[End Day]]),"")</f>
        <v/>
      </c>
      <c r="K4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1" spans="1:11" x14ac:dyDescent="0.35">
      <c r="A481" t="str">
        <f>Table2[[#This Row],[ID_Emp]]&amp;Table2[[#This Row],[Start Day]]</f>
        <v/>
      </c>
      <c r="B481" t="str">
        <f>IF(Table2[[#This Row],[ID_Emp]]="","",ROW()-1)</f>
        <v/>
      </c>
      <c r="D481" t="str">
        <f>IFERROR(IF(C481="","",INDEX(Reports!#REF!,MATCH($C481,Reports!$B$8:$B$17,0))),"")</f>
        <v/>
      </c>
      <c r="E481" t="str">
        <f>IFERROR(IF(C481="","",INDEX(Reports!#REF!,MATCH($C481,Reports!$B$8:$B$17,0))),"")</f>
        <v/>
      </c>
      <c r="F481" s="32"/>
      <c r="G481" s="32"/>
      <c r="H481" s="31" t="str">
        <f>IFERROR(IF(Table2[[#This Row],[Start Day]]="","",Table2[[#This Row],[Start Day]]),"")</f>
        <v/>
      </c>
      <c r="I481" s="31" t="str">
        <f>IFERROR(IF(Table2[[#This Row],[End Day]]="","",Table2[[#This Row],[End Day]]),"")</f>
        <v/>
      </c>
      <c r="K4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2" spans="1:11" x14ac:dyDescent="0.35">
      <c r="A482" t="str">
        <f>Table2[[#This Row],[ID_Emp]]&amp;Table2[[#This Row],[Start Day]]</f>
        <v/>
      </c>
      <c r="B482" t="str">
        <f>IF(Table2[[#This Row],[ID_Emp]]="","",ROW()-1)</f>
        <v/>
      </c>
      <c r="D482" t="str">
        <f>IFERROR(IF(C482="","",INDEX(Reports!#REF!,MATCH($C482,Reports!$B$8:$B$17,0))),"")</f>
        <v/>
      </c>
      <c r="E482" t="str">
        <f>IFERROR(IF(C482="","",INDEX(Reports!#REF!,MATCH($C482,Reports!$B$8:$B$17,0))),"")</f>
        <v/>
      </c>
      <c r="F482" s="32"/>
      <c r="G482" s="32"/>
      <c r="H482" s="31" t="str">
        <f>IFERROR(IF(Table2[[#This Row],[Start Day]]="","",Table2[[#This Row],[Start Day]]),"")</f>
        <v/>
      </c>
      <c r="I482" s="31" t="str">
        <f>IFERROR(IF(Table2[[#This Row],[End Day]]="","",Table2[[#This Row],[End Day]]),"")</f>
        <v/>
      </c>
      <c r="K4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3" spans="1:11" x14ac:dyDescent="0.35">
      <c r="A483" t="str">
        <f>Table2[[#This Row],[ID_Emp]]&amp;Table2[[#This Row],[Start Day]]</f>
        <v/>
      </c>
      <c r="B483" t="str">
        <f>IF(Table2[[#This Row],[ID_Emp]]="","",ROW()-1)</f>
        <v/>
      </c>
      <c r="D483" t="str">
        <f>IFERROR(IF(C483="","",INDEX(Reports!#REF!,MATCH($C483,Reports!$B$8:$B$17,0))),"")</f>
        <v/>
      </c>
      <c r="E483" t="str">
        <f>IFERROR(IF(C483="","",INDEX(Reports!#REF!,MATCH($C483,Reports!$B$8:$B$17,0))),"")</f>
        <v/>
      </c>
      <c r="F483" s="32"/>
      <c r="G483" s="32"/>
      <c r="H483" s="31" t="str">
        <f>IFERROR(IF(Table2[[#This Row],[Start Day]]="","",Table2[[#This Row],[Start Day]]),"")</f>
        <v/>
      </c>
      <c r="I483" s="31" t="str">
        <f>IFERROR(IF(Table2[[#This Row],[End Day]]="","",Table2[[#This Row],[End Day]]),"")</f>
        <v/>
      </c>
      <c r="K4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4" spans="1:11" x14ac:dyDescent="0.35">
      <c r="A484" t="str">
        <f>Table2[[#This Row],[ID_Emp]]&amp;Table2[[#This Row],[Start Day]]</f>
        <v/>
      </c>
      <c r="B484" t="str">
        <f>IF(Table2[[#This Row],[ID_Emp]]="","",ROW()-1)</f>
        <v/>
      </c>
      <c r="D484" t="str">
        <f>IFERROR(IF(C484="","",INDEX(Reports!#REF!,MATCH($C484,Reports!$B$8:$B$17,0))),"")</f>
        <v/>
      </c>
      <c r="E484" t="str">
        <f>IFERROR(IF(C484="","",INDEX(Reports!#REF!,MATCH($C484,Reports!$B$8:$B$17,0))),"")</f>
        <v/>
      </c>
      <c r="F484" s="32"/>
      <c r="G484" s="32"/>
      <c r="H484" s="31" t="str">
        <f>IFERROR(IF(Table2[[#This Row],[Start Day]]="","",Table2[[#This Row],[Start Day]]),"")</f>
        <v/>
      </c>
      <c r="I484" s="31" t="str">
        <f>IFERROR(IF(Table2[[#This Row],[End Day]]="","",Table2[[#This Row],[End Day]]),"")</f>
        <v/>
      </c>
      <c r="K4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5" spans="1:11" x14ac:dyDescent="0.35">
      <c r="A485" t="str">
        <f>Table2[[#This Row],[ID_Emp]]&amp;Table2[[#This Row],[Start Day]]</f>
        <v/>
      </c>
      <c r="B485" t="str">
        <f>IF(Table2[[#This Row],[ID_Emp]]="","",ROW()-1)</f>
        <v/>
      </c>
      <c r="D485" t="str">
        <f>IFERROR(IF(C485="","",INDEX(Reports!#REF!,MATCH($C485,Reports!$B$8:$B$17,0))),"")</f>
        <v/>
      </c>
      <c r="E485" t="str">
        <f>IFERROR(IF(C485="","",INDEX(Reports!#REF!,MATCH($C485,Reports!$B$8:$B$17,0))),"")</f>
        <v/>
      </c>
      <c r="F485" s="32"/>
      <c r="G485" s="32"/>
      <c r="H485" s="31" t="str">
        <f>IFERROR(IF(Table2[[#This Row],[Start Day]]="","",Table2[[#This Row],[Start Day]]),"")</f>
        <v/>
      </c>
      <c r="I485" s="31" t="str">
        <f>IFERROR(IF(Table2[[#This Row],[End Day]]="","",Table2[[#This Row],[End Day]]),"")</f>
        <v/>
      </c>
      <c r="K4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6" spans="1:11" x14ac:dyDescent="0.35">
      <c r="A486" t="str">
        <f>Table2[[#This Row],[ID_Emp]]&amp;Table2[[#This Row],[Start Day]]</f>
        <v/>
      </c>
      <c r="B486" t="str">
        <f>IF(Table2[[#This Row],[ID_Emp]]="","",ROW()-1)</f>
        <v/>
      </c>
      <c r="D486" t="str">
        <f>IFERROR(IF(C486="","",INDEX(Reports!#REF!,MATCH($C486,Reports!$B$8:$B$17,0))),"")</f>
        <v/>
      </c>
      <c r="E486" t="str">
        <f>IFERROR(IF(C486="","",INDEX(Reports!#REF!,MATCH($C486,Reports!$B$8:$B$17,0))),"")</f>
        <v/>
      </c>
      <c r="F486" s="32"/>
      <c r="G486" s="32"/>
      <c r="H486" s="31" t="str">
        <f>IFERROR(IF(Table2[[#This Row],[Start Day]]="","",Table2[[#This Row],[Start Day]]),"")</f>
        <v/>
      </c>
      <c r="I486" s="31" t="str">
        <f>IFERROR(IF(Table2[[#This Row],[End Day]]="","",Table2[[#This Row],[End Day]]),"")</f>
        <v/>
      </c>
      <c r="K4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7" spans="1:11" x14ac:dyDescent="0.35">
      <c r="A487" t="str">
        <f>Table2[[#This Row],[ID_Emp]]&amp;Table2[[#This Row],[Start Day]]</f>
        <v/>
      </c>
      <c r="B487" t="str">
        <f>IF(Table2[[#This Row],[ID_Emp]]="","",ROW()-1)</f>
        <v/>
      </c>
      <c r="D487" t="str">
        <f>IFERROR(IF(C487="","",INDEX(Reports!#REF!,MATCH($C487,Reports!$B$8:$B$17,0))),"")</f>
        <v/>
      </c>
      <c r="E487" t="str">
        <f>IFERROR(IF(C487="","",INDEX(Reports!#REF!,MATCH($C487,Reports!$B$8:$B$17,0))),"")</f>
        <v/>
      </c>
      <c r="F487" s="32"/>
      <c r="G487" s="32"/>
      <c r="H487" s="31" t="str">
        <f>IFERROR(IF(Table2[[#This Row],[Start Day]]="","",Table2[[#This Row],[Start Day]]),"")</f>
        <v/>
      </c>
      <c r="I487" s="31" t="str">
        <f>IFERROR(IF(Table2[[#This Row],[End Day]]="","",Table2[[#This Row],[End Day]]),"")</f>
        <v/>
      </c>
      <c r="K4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8" spans="1:11" x14ac:dyDescent="0.35">
      <c r="A488" t="str">
        <f>Table2[[#This Row],[ID_Emp]]&amp;Table2[[#This Row],[Start Day]]</f>
        <v/>
      </c>
      <c r="B488" t="str">
        <f>IF(Table2[[#This Row],[ID_Emp]]="","",ROW()-1)</f>
        <v/>
      </c>
      <c r="D488" t="str">
        <f>IFERROR(IF(C488="","",INDEX(Reports!#REF!,MATCH($C488,Reports!$B$8:$B$17,0))),"")</f>
        <v/>
      </c>
      <c r="E488" t="str">
        <f>IFERROR(IF(C488="","",INDEX(Reports!#REF!,MATCH($C488,Reports!$B$8:$B$17,0))),"")</f>
        <v/>
      </c>
      <c r="F488" s="32"/>
      <c r="G488" s="32"/>
      <c r="H488" s="31" t="str">
        <f>IFERROR(IF(Table2[[#This Row],[Start Day]]="","",Table2[[#This Row],[Start Day]]),"")</f>
        <v/>
      </c>
      <c r="I488" s="31" t="str">
        <f>IFERROR(IF(Table2[[#This Row],[End Day]]="","",Table2[[#This Row],[End Day]]),"")</f>
        <v/>
      </c>
      <c r="K4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89" spans="1:11" x14ac:dyDescent="0.35">
      <c r="A489" t="str">
        <f>Table2[[#This Row],[ID_Emp]]&amp;Table2[[#This Row],[Start Day]]</f>
        <v/>
      </c>
      <c r="B489" t="str">
        <f>IF(Table2[[#This Row],[ID_Emp]]="","",ROW()-1)</f>
        <v/>
      </c>
      <c r="D489" t="str">
        <f>IFERROR(IF(C489="","",INDEX(Reports!#REF!,MATCH($C489,Reports!$B$8:$B$17,0))),"")</f>
        <v/>
      </c>
      <c r="E489" t="str">
        <f>IFERROR(IF(C489="","",INDEX(Reports!#REF!,MATCH($C489,Reports!$B$8:$B$17,0))),"")</f>
        <v/>
      </c>
      <c r="F489" s="32"/>
      <c r="G489" s="32"/>
      <c r="H489" s="31" t="str">
        <f>IFERROR(IF(Table2[[#This Row],[Start Day]]="","",Table2[[#This Row],[Start Day]]),"")</f>
        <v/>
      </c>
      <c r="I489" s="31" t="str">
        <f>IFERROR(IF(Table2[[#This Row],[End Day]]="","",Table2[[#This Row],[End Day]]),"")</f>
        <v/>
      </c>
      <c r="K4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0" spans="1:11" x14ac:dyDescent="0.35">
      <c r="A490" t="str">
        <f>Table2[[#This Row],[ID_Emp]]&amp;Table2[[#This Row],[Start Day]]</f>
        <v/>
      </c>
      <c r="B490" t="str">
        <f>IF(Table2[[#This Row],[ID_Emp]]="","",ROW()-1)</f>
        <v/>
      </c>
      <c r="D490" t="str">
        <f>IFERROR(IF(C490="","",INDEX(Reports!#REF!,MATCH($C490,Reports!$B$8:$B$17,0))),"")</f>
        <v/>
      </c>
      <c r="E490" t="str">
        <f>IFERROR(IF(C490="","",INDEX(Reports!#REF!,MATCH($C490,Reports!$B$8:$B$17,0))),"")</f>
        <v/>
      </c>
      <c r="F490" s="32"/>
      <c r="G490" s="32"/>
      <c r="H490" s="31" t="str">
        <f>IFERROR(IF(Table2[[#This Row],[Start Day]]="","",Table2[[#This Row],[Start Day]]),"")</f>
        <v/>
      </c>
      <c r="I490" s="31" t="str">
        <f>IFERROR(IF(Table2[[#This Row],[End Day]]="","",Table2[[#This Row],[End Day]]),"")</f>
        <v/>
      </c>
      <c r="K4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1" spans="1:11" x14ac:dyDescent="0.35">
      <c r="A491" t="str">
        <f>Table2[[#This Row],[ID_Emp]]&amp;Table2[[#This Row],[Start Day]]</f>
        <v/>
      </c>
      <c r="B491" t="str">
        <f>IF(Table2[[#This Row],[ID_Emp]]="","",ROW()-1)</f>
        <v/>
      </c>
      <c r="D491" t="str">
        <f>IFERROR(IF(C491="","",INDEX(Reports!#REF!,MATCH($C491,Reports!$B$8:$B$17,0))),"")</f>
        <v/>
      </c>
      <c r="E491" t="str">
        <f>IFERROR(IF(C491="","",INDEX(Reports!#REF!,MATCH($C491,Reports!$B$8:$B$17,0))),"")</f>
        <v/>
      </c>
      <c r="F491" s="32"/>
      <c r="G491" s="32"/>
      <c r="H491" s="31" t="str">
        <f>IFERROR(IF(Table2[[#This Row],[Start Day]]="","",Table2[[#This Row],[Start Day]]),"")</f>
        <v/>
      </c>
      <c r="I491" s="31" t="str">
        <f>IFERROR(IF(Table2[[#This Row],[End Day]]="","",Table2[[#This Row],[End Day]]),"")</f>
        <v/>
      </c>
      <c r="K4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2" spans="1:11" x14ac:dyDescent="0.35">
      <c r="A492" t="str">
        <f>Table2[[#This Row],[ID_Emp]]&amp;Table2[[#This Row],[Start Day]]</f>
        <v/>
      </c>
      <c r="B492" t="str">
        <f>IF(Table2[[#This Row],[ID_Emp]]="","",ROW()-1)</f>
        <v/>
      </c>
      <c r="D492" t="str">
        <f>IFERROR(IF(C492="","",INDEX(Reports!#REF!,MATCH($C492,Reports!$B$8:$B$17,0))),"")</f>
        <v/>
      </c>
      <c r="E492" t="str">
        <f>IFERROR(IF(C492="","",INDEX(Reports!#REF!,MATCH($C492,Reports!$B$8:$B$17,0))),"")</f>
        <v/>
      </c>
      <c r="F492" s="32"/>
      <c r="G492" s="32"/>
      <c r="H492" s="31" t="str">
        <f>IFERROR(IF(Table2[[#This Row],[Start Day]]="","",Table2[[#This Row],[Start Day]]),"")</f>
        <v/>
      </c>
      <c r="I492" s="31" t="str">
        <f>IFERROR(IF(Table2[[#This Row],[End Day]]="","",Table2[[#This Row],[End Day]]),"")</f>
        <v/>
      </c>
      <c r="K4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3" spans="1:11" x14ac:dyDescent="0.35">
      <c r="A493" t="str">
        <f>Table2[[#This Row],[ID_Emp]]&amp;Table2[[#This Row],[Start Day]]</f>
        <v/>
      </c>
      <c r="B493" t="str">
        <f>IF(Table2[[#This Row],[ID_Emp]]="","",ROW()-1)</f>
        <v/>
      </c>
      <c r="D493" t="str">
        <f>IFERROR(IF(C493="","",INDEX(Reports!#REF!,MATCH($C493,Reports!$B$8:$B$17,0))),"")</f>
        <v/>
      </c>
      <c r="E493" t="str">
        <f>IFERROR(IF(C493="","",INDEX(Reports!#REF!,MATCH($C493,Reports!$B$8:$B$17,0))),"")</f>
        <v/>
      </c>
      <c r="F493" s="32"/>
      <c r="G493" s="32"/>
      <c r="H493" s="31" t="str">
        <f>IFERROR(IF(Table2[[#This Row],[Start Day]]="","",Table2[[#This Row],[Start Day]]),"")</f>
        <v/>
      </c>
      <c r="I493" s="31" t="str">
        <f>IFERROR(IF(Table2[[#This Row],[End Day]]="","",Table2[[#This Row],[End Day]]),"")</f>
        <v/>
      </c>
      <c r="K4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4" spans="1:11" x14ac:dyDescent="0.35">
      <c r="A494" t="str">
        <f>Table2[[#This Row],[ID_Emp]]&amp;Table2[[#This Row],[Start Day]]</f>
        <v/>
      </c>
      <c r="B494" t="str">
        <f>IF(Table2[[#This Row],[ID_Emp]]="","",ROW()-1)</f>
        <v/>
      </c>
      <c r="D494" t="str">
        <f>IFERROR(IF(C494="","",INDEX(Reports!#REF!,MATCH($C494,Reports!$B$8:$B$17,0))),"")</f>
        <v/>
      </c>
      <c r="E494" t="str">
        <f>IFERROR(IF(C494="","",INDEX(Reports!#REF!,MATCH($C494,Reports!$B$8:$B$17,0))),"")</f>
        <v/>
      </c>
      <c r="F494" s="32"/>
      <c r="G494" s="32"/>
      <c r="H494" s="31" t="str">
        <f>IFERROR(IF(Table2[[#This Row],[Start Day]]="","",Table2[[#This Row],[Start Day]]),"")</f>
        <v/>
      </c>
      <c r="I494" s="31" t="str">
        <f>IFERROR(IF(Table2[[#This Row],[End Day]]="","",Table2[[#This Row],[End Day]]),"")</f>
        <v/>
      </c>
      <c r="K4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5" spans="1:11" x14ac:dyDescent="0.35">
      <c r="A495" t="str">
        <f>Table2[[#This Row],[ID_Emp]]&amp;Table2[[#This Row],[Start Day]]</f>
        <v/>
      </c>
      <c r="B495" t="str">
        <f>IF(Table2[[#This Row],[ID_Emp]]="","",ROW()-1)</f>
        <v/>
      </c>
      <c r="D495" t="str">
        <f>IFERROR(IF(C495="","",INDEX(Reports!#REF!,MATCH($C495,Reports!$B$8:$B$17,0))),"")</f>
        <v/>
      </c>
      <c r="E495" t="str">
        <f>IFERROR(IF(C495="","",INDEX(Reports!#REF!,MATCH($C495,Reports!$B$8:$B$17,0))),"")</f>
        <v/>
      </c>
      <c r="F495" s="32"/>
      <c r="G495" s="32"/>
      <c r="H495" s="31" t="str">
        <f>IFERROR(IF(Table2[[#This Row],[Start Day]]="","",Table2[[#This Row],[Start Day]]),"")</f>
        <v/>
      </c>
      <c r="I495" s="31" t="str">
        <f>IFERROR(IF(Table2[[#This Row],[End Day]]="","",Table2[[#This Row],[End Day]]),"")</f>
        <v/>
      </c>
      <c r="K4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6" spans="1:11" x14ac:dyDescent="0.35">
      <c r="A496" t="str">
        <f>Table2[[#This Row],[ID_Emp]]&amp;Table2[[#This Row],[Start Day]]</f>
        <v/>
      </c>
      <c r="B496" t="str">
        <f>IF(Table2[[#This Row],[ID_Emp]]="","",ROW()-1)</f>
        <v/>
      </c>
      <c r="D496" t="str">
        <f>IFERROR(IF(C496="","",INDEX(Reports!#REF!,MATCH($C496,Reports!$B$8:$B$17,0))),"")</f>
        <v/>
      </c>
      <c r="E496" t="str">
        <f>IFERROR(IF(C496="","",INDEX(Reports!#REF!,MATCH($C496,Reports!$B$8:$B$17,0))),"")</f>
        <v/>
      </c>
      <c r="F496" s="32"/>
      <c r="G496" s="32"/>
      <c r="H496" s="31" t="str">
        <f>IFERROR(IF(Table2[[#This Row],[Start Day]]="","",Table2[[#This Row],[Start Day]]),"")</f>
        <v/>
      </c>
      <c r="I496" s="31" t="str">
        <f>IFERROR(IF(Table2[[#This Row],[End Day]]="","",Table2[[#This Row],[End Day]]),"")</f>
        <v/>
      </c>
      <c r="K4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7" spans="1:11" x14ac:dyDescent="0.35">
      <c r="A497" t="str">
        <f>Table2[[#This Row],[ID_Emp]]&amp;Table2[[#This Row],[Start Day]]</f>
        <v/>
      </c>
      <c r="B497" t="str">
        <f>IF(Table2[[#This Row],[ID_Emp]]="","",ROW()-1)</f>
        <v/>
      </c>
      <c r="D497" t="str">
        <f>IFERROR(IF(C497="","",INDEX(Reports!#REF!,MATCH($C497,Reports!$B$8:$B$17,0))),"")</f>
        <v/>
      </c>
      <c r="E497" t="str">
        <f>IFERROR(IF(C497="","",INDEX(Reports!#REF!,MATCH($C497,Reports!$B$8:$B$17,0))),"")</f>
        <v/>
      </c>
      <c r="F497" s="32"/>
      <c r="G497" s="32"/>
      <c r="H497" s="31" t="str">
        <f>IFERROR(IF(Table2[[#This Row],[Start Day]]="","",Table2[[#This Row],[Start Day]]),"")</f>
        <v/>
      </c>
      <c r="I497" s="31" t="str">
        <f>IFERROR(IF(Table2[[#This Row],[End Day]]="","",Table2[[#This Row],[End Day]]),"")</f>
        <v/>
      </c>
      <c r="K4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8" spans="1:11" x14ac:dyDescent="0.35">
      <c r="A498" t="str">
        <f>Table2[[#This Row],[ID_Emp]]&amp;Table2[[#This Row],[Start Day]]</f>
        <v/>
      </c>
      <c r="B498" t="str">
        <f>IF(Table2[[#This Row],[ID_Emp]]="","",ROW()-1)</f>
        <v/>
      </c>
      <c r="D498" t="str">
        <f>IFERROR(IF(C498="","",INDEX(Reports!#REF!,MATCH($C498,Reports!$B$8:$B$17,0))),"")</f>
        <v/>
      </c>
      <c r="E498" t="str">
        <f>IFERROR(IF(C498="","",INDEX(Reports!#REF!,MATCH($C498,Reports!$B$8:$B$17,0))),"")</f>
        <v/>
      </c>
      <c r="F498" s="32"/>
      <c r="G498" s="32"/>
      <c r="H498" s="31" t="str">
        <f>IFERROR(IF(Table2[[#This Row],[Start Day]]="","",Table2[[#This Row],[Start Day]]),"")</f>
        <v/>
      </c>
      <c r="I498" s="31" t="str">
        <f>IFERROR(IF(Table2[[#This Row],[End Day]]="","",Table2[[#This Row],[End Day]]),"")</f>
        <v/>
      </c>
      <c r="K4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499" spans="1:11" x14ac:dyDescent="0.35">
      <c r="A499" t="str">
        <f>Table2[[#This Row],[ID_Emp]]&amp;Table2[[#This Row],[Start Day]]</f>
        <v/>
      </c>
      <c r="B499" t="str">
        <f>IF(Table2[[#This Row],[ID_Emp]]="","",ROW()-1)</f>
        <v/>
      </c>
      <c r="D499" t="str">
        <f>IFERROR(IF(C499="","",INDEX(Reports!#REF!,MATCH($C499,Reports!$B$8:$B$17,0))),"")</f>
        <v/>
      </c>
      <c r="E499" t="str">
        <f>IFERROR(IF(C499="","",INDEX(Reports!#REF!,MATCH($C499,Reports!$B$8:$B$17,0))),"")</f>
        <v/>
      </c>
      <c r="F499" s="32"/>
      <c r="G499" s="32"/>
      <c r="H499" s="31" t="str">
        <f>IFERROR(IF(Table2[[#This Row],[Start Day]]="","",Table2[[#This Row],[Start Day]]),"")</f>
        <v/>
      </c>
      <c r="I499" s="31" t="str">
        <f>IFERROR(IF(Table2[[#This Row],[End Day]]="","",Table2[[#This Row],[End Day]]),"")</f>
        <v/>
      </c>
      <c r="K4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0" spans="1:11" x14ac:dyDescent="0.35">
      <c r="A500" t="str">
        <f>Table2[[#This Row],[ID_Emp]]&amp;Table2[[#This Row],[Start Day]]</f>
        <v/>
      </c>
      <c r="B500" t="str">
        <f>IF(Table2[[#This Row],[ID_Emp]]="","",ROW()-1)</f>
        <v/>
      </c>
      <c r="D500" t="str">
        <f>IFERROR(IF(C500="","",INDEX(Reports!#REF!,MATCH($C500,Reports!$B$8:$B$17,0))),"")</f>
        <v/>
      </c>
      <c r="E500" t="str">
        <f>IFERROR(IF(C500="","",INDEX(Reports!#REF!,MATCH($C500,Reports!$B$8:$B$17,0))),"")</f>
        <v/>
      </c>
      <c r="F500" s="32"/>
      <c r="G500" s="32"/>
      <c r="H500" s="31" t="str">
        <f>IFERROR(IF(Table2[[#This Row],[Start Day]]="","",Table2[[#This Row],[Start Day]]),"")</f>
        <v/>
      </c>
      <c r="I500" s="31" t="str">
        <f>IFERROR(IF(Table2[[#This Row],[End Day]]="","",Table2[[#This Row],[End Day]]),"")</f>
        <v/>
      </c>
      <c r="K5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1" spans="1:11" x14ac:dyDescent="0.35">
      <c r="A501" t="str">
        <f>Table2[[#This Row],[ID_Emp]]&amp;Table2[[#This Row],[Start Day]]</f>
        <v/>
      </c>
      <c r="B501" t="str">
        <f>IF(Table2[[#This Row],[ID_Emp]]="","",ROW()-1)</f>
        <v/>
      </c>
      <c r="D501" t="str">
        <f>IFERROR(IF(C501="","",INDEX(Reports!#REF!,MATCH($C501,Reports!$B$8:$B$17,0))),"")</f>
        <v/>
      </c>
      <c r="E501" t="str">
        <f>IFERROR(IF(C501="","",INDEX(Reports!#REF!,MATCH($C501,Reports!$B$8:$B$17,0))),"")</f>
        <v/>
      </c>
      <c r="F501" s="32"/>
      <c r="G501" s="32"/>
      <c r="H501" s="31" t="str">
        <f>IFERROR(IF(Table2[[#This Row],[Start Day]]="","",Table2[[#This Row],[Start Day]]),"")</f>
        <v/>
      </c>
      <c r="I501" s="31" t="str">
        <f>IFERROR(IF(Table2[[#This Row],[End Day]]="","",Table2[[#This Row],[End Day]]),"")</f>
        <v/>
      </c>
      <c r="K5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2" spans="1:11" x14ac:dyDescent="0.35">
      <c r="A502" t="str">
        <f>Table2[[#This Row],[ID_Emp]]&amp;Table2[[#This Row],[Start Day]]</f>
        <v/>
      </c>
      <c r="B502" t="str">
        <f>IF(Table2[[#This Row],[ID_Emp]]="","",ROW()-1)</f>
        <v/>
      </c>
      <c r="D502" t="str">
        <f>IFERROR(IF(C502="","",INDEX(Reports!#REF!,MATCH($C502,Reports!$B$8:$B$17,0))),"")</f>
        <v/>
      </c>
      <c r="E502" t="str">
        <f>IFERROR(IF(C502="","",INDEX(Reports!#REF!,MATCH($C502,Reports!$B$8:$B$17,0))),"")</f>
        <v/>
      </c>
      <c r="F502" s="32"/>
      <c r="G502" s="32"/>
      <c r="H502" s="31" t="str">
        <f>IFERROR(IF(Table2[[#This Row],[Start Day]]="","",Table2[[#This Row],[Start Day]]),"")</f>
        <v/>
      </c>
      <c r="I502" s="31" t="str">
        <f>IFERROR(IF(Table2[[#This Row],[End Day]]="","",Table2[[#This Row],[End Day]]),"")</f>
        <v/>
      </c>
      <c r="K5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3" spans="1:11" x14ac:dyDescent="0.35">
      <c r="A503" t="str">
        <f>Table2[[#This Row],[ID_Emp]]&amp;Table2[[#This Row],[Start Day]]</f>
        <v/>
      </c>
      <c r="B503" t="str">
        <f>IF(Table2[[#This Row],[ID_Emp]]="","",ROW()-1)</f>
        <v/>
      </c>
      <c r="D503" t="str">
        <f>IFERROR(IF(C503="","",INDEX(Reports!#REF!,MATCH($C503,Reports!$B$8:$B$17,0))),"")</f>
        <v/>
      </c>
      <c r="E503" t="str">
        <f>IFERROR(IF(C503="","",INDEX(Reports!#REF!,MATCH($C503,Reports!$B$8:$B$17,0))),"")</f>
        <v/>
      </c>
      <c r="F503" s="32"/>
      <c r="G503" s="32"/>
      <c r="H503" s="31" t="str">
        <f>IFERROR(IF(Table2[[#This Row],[Start Day]]="","",Table2[[#This Row],[Start Day]]),"")</f>
        <v/>
      </c>
      <c r="I503" s="31" t="str">
        <f>IFERROR(IF(Table2[[#This Row],[End Day]]="","",Table2[[#This Row],[End Day]]),"")</f>
        <v/>
      </c>
      <c r="K5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4" spans="1:11" x14ac:dyDescent="0.35">
      <c r="A504" t="str">
        <f>Table2[[#This Row],[ID_Emp]]&amp;Table2[[#This Row],[Start Day]]</f>
        <v/>
      </c>
      <c r="B504" t="str">
        <f>IF(Table2[[#This Row],[ID_Emp]]="","",ROW()-1)</f>
        <v/>
      </c>
      <c r="D504" t="str">
        <f>IFERROR(IF(C504="","",INDEX(Reports!#REF!,MATCH($C504,Reports!$B$8:$B$17,0))),"")</f>
        <v/>
      </c>
      <c r="E504" t="str">
        <f>IFERROR(IF(C504="","",INDEX(Reports!#REF!,MATCH($C504,Reports!$B$8:$B$17,0))),"")</f>
        <v/>
      </c>
      <c r="F504" s="32"/>
      <c r="G504" s="32"/>
      <c r="H504" s="31" t="str">
        <f>IFERROR(IF(Table2[[#This Row],[Start Day]]="","",Table2[[#This Row],[Start Day]]),"")</f>
        <v/>
      </c>
      <c r="I504" s="31" t="str">
        <f>IFERROR(IF(Table2[[#This Row],[End Day]]="","",Table2[[#This Row],[End Day]]),"")</f>
        <v/>
      </c>
      <c r="K5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5" spans="1:11" x14ac:dyDescent="0.35">
      <c r="A505" t="str">
        <f>Table2[[#This Row],[ID_Emp]]&amp;Table2[[#This Row],[Start Day]]</f>
        <v/>
      </c>
      <c r="B505" t="str">
        <f>IF(Table2[[#This Row],[ID_Emp]]="","",ROW()-1)</f>
        <v/>
      </c>
      <c r="D505" t="str">
        <f>IFERROR(IF(C505="","",INDEX(Reports!#REF!,MATCH($C505,Reports!$B$8:$B$17,0))),"")</f>
        <v/>
      </c>
      <c r="E505" t="str">
        <f>IFERROR(IF(C505="","",INDEX(Reports!#REF!,MATCH($C505,Reports!$B$8:$B$17,0))),"")</f>
        <v/>
      </c>
      <c r="F505" s="32"/>
      <c r="G505" s="32"/>
      <c r="H505" s="31" t="str">
        <f>IFERROR(IF(Table2[[#This Row],[Start Day]]="","",Table2[[#This Row],[Start Day]]),"")</f>
        <v/>
      </c>
      <c r="I505" s="31" t="str">
        <f>IFERROR(IF(Table2[[#This Row],[End Day]]="","",Table2[[#This Row],[End Day]]),"")</f>
        <v/>
      </c>
      <c r="K5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6" spans="1:11" x14ac:dyDescent="0.35">
      <c r="A506" t="str">
        <f>Table2[[#This Row],[ID_Emp]]&amp;Table2[[#This Row],[Start Day]]</f>
        <v/>
      </c>
      <c r="B506" t="str">
        <f>IF(Table2[[#This Row],[ID_Emp]]="","",ROW()-1)</f>
        <v/>
      </c>
      <c r="D506" t="str">
        <f>IFERROR(IF(C506="","",INDEX(Reports!#REF!,MATCH($C506,Reports!$B$8:$B$17,0))),"")</f>
        <v/>
      </c>
      <c r="E506" t="str">
        <f>IFERROR(IF(C506="","",INDEX(Reports!#REF!,MATCH($C506,Reports!$B$8:$B$17,0))),"")</f>
        <v/>
      </c>
      <c r="F506" s="32"/>
      <c r="G506" s="32"/>
      <c r="H506" s="31" t="str">
        <f>IFERROR(IF(Table2[[#This Row],[Start Day]]="","",Table2[[#This Row],[Start Day]]),"")</f>
        <v/>
      </c>
      <c r="I506" s="31" t="str">
        <f>IFERROR(IF(Table2[[#This Row],[End Day]]="","",Table2[[#This Row],[End Day]]),"")</f>
        <v/>
      </c>
      <c r="K5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7" spans="1:11" x14ac:dyDescent="0.35">
      <c r="A507" t="str">
        <f>Table2[[#This Row],[ID_Emp]]&amp;Table2[[#This Row],[Start Day]]</f>
        <v/>
      </c>
      <c r="B507" t="str">
        <f>IF(Table2[[#This Row],[ID_Emp]]="","",ROW()-1)</f>
        <v/>
      </c>
      <c r="D507" t="str">
        <f>IFERROR(IF(C507="","",INDEX(Reports!#REF!,MATCH($C507,Reports!$B$8:$B$17,0))),"")</f>
        <v/>
      </c>
      <c r="E507" t="str">
        <f>IFERROR(IF(C507="","",INDEX(Reports!#REF!,MATCH($C507,Reports!$B$8:$B$17,0))),"")</f>
        <v/>
      </c>
      <c r="F507" s="32"/>
      <c r="G507" s="32"/>
      <c r="H507" s="31" t="str">
        <f>IFERROR(IF(Table2[[#This Row],[Start Day]]="","",Table2[[#This Row],[Start Day]]),"")</f>
        <v/>
      </c>
      <c r="I507" s="31" t="str">
        <f>IFERROR(IF(Table2[[#This Row],[End Day]]="","",Table2[[#This Row],[End Day]]),"")</f>
        <v/>
      </c>
      <c r="K5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8" spans="1:11" x14ac:dyDescent="0.35">
      <c r="A508" t="str">
        <f>Table2[[#This Row],[ID_Emp]]&amp;Table2[[#This Row],[Start Day]]</f>
        <v/>
      </c>
      <c r="B508" t="str">
        <f>IF(Table2[[#This Row],[ID_Emp]]="","",ROW()-1)</f>
        <v/>
      </c>
      <c r="D508" t="str">
        <f>IFERROR(IF(C508="","",INDEX(Reports!#REF!,MATCH($C508,Reports!$B$8:$B$17,0))),"")</f>
        <v/>
      </c>
      <c r="E508" t="str">
        <f>IFERROR(IF(C508="","",INDEX(Reports!#REF!,MATCH($C508,Reports!$B$8:$B$17,0))),"")</f>
        <v/>
      </c>
      <c r="F508" s="32"/>
      <c r="G508" s="32"/>
      <c r="H508" s="31" t="str">
        <f>IFERROR(IF(Table2[[#This Row],[Start Day]]="","",Table2[[#This Row],[Start Day]]),"")</f>
        <v/>
      </c>
      <c r="I508" s="31" t="str">
        <f>IFERROR(IF(Table2[[#This Row],[End Day]]="","",Table2[[#This Row],[End Day]]),"")</f>
        <v/>
      </c>
      <c r="K5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09" spans="1:11" x14ac:dyDescent="0.35">
      <c r="A509" t="str">
        <f>Table2[[#This Row],[ID_Emp]]&amp;Table2[[#This Row],[Start Day]]</f>
        <v/>
      </c>
      <c r="B509" t="str">
        <f>IF(Table2[[#This Row],[ID_Emp]]="","",ROW()-1)</f>
        <v/>
      </c>
      <c r="D509" t="str">
        <f>IFERROR(IF(C509="","",INDEX(Reports!#REF!,MATCH($C509,Reports!$B$8:$B$17,0))),"")</f>
        <v/>
      </c>
      <c r="E509" t="str">
        <f>IFERROR(IF(C509="","",INDEX(Reports!#REF!,MATCH($C509,Reports!$B$8:$B$17,0))),"")</f>
        <v/>
      </c>
      <c r="F509" s="32"/>
      <c r="G509" s="32"/>
      <c r="H509" s="31" t="str">
        <f>IFERROR(IF(Table2[[#This Row],[Start Day]]="","",Table2[[#This Row],[Start Day]]),"")</f>
        <v/>
      </c>
      <c r="I509" s="31" t="str">
        <f>IFERROR(IF(Table2[[#This Row],[End Day]]="","",Table2[[#This Row],[End Day]]),"")</f>
        <v/>
      </c>
      <c r="K5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0" spans="1:11" x14ac:dyDescent="0.35">
      <c r="A510" t="str">
        <f>Table2[[#This Row],[ID_Emp]]&amp;Table2[[#This Row],[Start Day]]</f>
        <v/>
      </c>
      <c r="B510" t="str">
        <f>IF(Table2[[#This Row],[ID_Emp]]="","",ROW()-1)</f>
        <v/>
      </c>
      <c r="D510" t="str">
        <f>IFERROR(IF(C510="","",INDEX(Reports!#REF!,MATCH($C510,Reports!$B$8:$B$17,0))),"")</f>
        <v/>
      </c>
      <c r="E510" t="str">
        <f>IFERROR(IF(C510="","",INDEX(Reports!#REF!,MATCH($C510,Reports!$B$8:$B$17,0))),"")</f>
        <v/>
      </c>
      <c r="F510" s="32"/>
      <c r="G510" s="32"/>
      <c r="H510" s="31" t="str">
        <f>IFERROR(IF(Table2[[#This Row],[Start Day]]="","",Table2[[#This Row],[Start Day]]),"")</f>
        <v/>
      </c>
      <c r="I510" s="31" t="str">
        <f>IFERROR(IF(Table2[[#This Row],[End Day]]="","",Table2[[#This Row],[End Day]]),"")</f>
        <v/>
      </c>
      <c r="K5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1" spans="1:11" x14ac:dyDescent="0.35">
      <c r="A511" t="str">
        <f>Table2[[#This Row],[ID_Emp]]&amp;Table2[[#This Row],[Start Day]]</f>
        <v/>
      </c>
      <c r="B511" t="str">
        <f>IF(Table2[[#This Row],[ID_Emp]]="","",ROW()-1)</f>
        <v/>
      </c>
      <c r="D511" t="str">
        <f>IFERROR(IF(C511="","",INDEX(Reports!#REF!,MATCH($C511,Reports!$B$8:$B$17,0))),"")</f>
        <v/>
      </c>
      <c r="E511" t="str">
        <f>IFERROR(IF(C511="","",INDEX(Reports!#REF!,MATCH($C511,Reports!$B$8:$B$17,0))),"")</f>
        <v/>
      </c>
      <c r="F511" s="32"/>
      <c r="G511" s="32"/>
      <c r="H511" s="31" t="str">
        <f>IFERROR(IF(Table2[[#This Row],[Start Day]]="","",Table2[[#This Row],[Start Day]]),"")</f>
        <v/>
      </c>
      <c r="I511" s="31" t="str">
        <f>IFERROR(IF(Table2[[#This Row],[End Day]]="","",Table2[[#This Row],[End Day]]),"")</f>
        <v/>
      </c>
      <c r="K5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2" spans="1:11" x14ac:dyDescent="0.35">
      <c r="A512" t="str">
        <f>Table2[[#This Row],[ID_Emp]]&amp;Table2[[#This Row],[Start Day]]</f>
        <v/>
      </c>
      <c r="B512" t="str">
        <f>IF(Table2[[#This Row],[ID_Emp]]="","",ROW()-1)</f>
        <v/>
      </c>
      <c r="D512" t="str">
        <f>IFERROR(IF(C512="","",INDEX(Reports!#REF!,MATCH($C512,Reports!$B$8:$B$17,0))),"")</f>
        <v/>
      </c>
      <c r="E512" t="str">
        <f>IFERROR(IF(C512="","",INDEX(Reports!#REF!,MATCH($C512,Reports!$B$8:$B$17,0))),"")</f>
        <v/>
      </c>
      <c r="F512" s="32"/>
      <c r="G512" s="32"/>
      <c r="H512" s="31" t="str">
        <f>IFERROR(IF(Table2[[#This Row],[Start Day]]="","",Table2[[#This Row],[Start Day]]),"")</f>
        <v/>
      </c>
      <c r="I512" s="31" t="str">
        <f>IFERROR(IF(Table2[[#This Row],[End Day]]="","",Table2[[#This Row],[End Day]]),"")</f>
        <v/>
      </c>
      <c r="K5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3" spans="1:11" x14ac:dyDescent="0.35">
      <c r="A513" t="str">
        <f>Table2[[#This Row],[ID_Emp]]&amp;Table2[[#This Row],[Start Day]]</f>
        <v/>
      </c>
      <c r="B513" t="str">
        <f>IF(Table2[[#This Row],[ID_Emp]]="","",ROW()-1)</f>
        <v/>
      </c>
      <c r="D513" t="str">
        <f>IFERROR(IF(C513="","",INDEX(Reports!#REF!,MATCH($C513,Reports!$B$8:$B$17,0))),"")</f>
        <v/>
      </c>
      <c r="E513" t="str">
        <f>IFERROR(IF(C513="","",INDEX(Reports!#REF!,MATCH($C513,Reports!$B$8:$B$17,0))),"")</f>
        <v/>
      </c>
      <c r="F513" s="32"/>
      <c r="G513" s="32"/>
      <c r="H513" s="31" t="str">
        <f>IFERROR(IF(Table2[[#This Row],[Start Day]]="","",Table2[[#This Row],[Start Day]]),"")</f>
        <v/>
      </c>
      <c r="I513" s="31" t="str">
        <f>IFERROR(IF(Table2[[#This Row],[End Day]]="","",Table2[[#This Row],[End Day]]),"")</f>
        <v/>
      </c>
      <c r="K5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4" spans="1:11" x14ac:dyDescent="0.35">
      <c r="A514" t="str">
        <f>Table2[[#This Row],[ID_Emp]]&amp;Table2[[#This Row],[Start Day]]</f>
        <v/>
      </c>
      <c r="B514" t="str">
        <f>IF(Table2[[#This Row],[ID_Emp]]="","",ROW()-1)</f>
        <v/>
      </c>
      <c r="D514" t="str">
        <f>IFERROR(IF(C514="","",INDEX(Reports!#REF!,MATCH($C514,Reports!$B$8:$B$17,0))),"")</f>
        <v/>
      </c>
      <c r="E514" t="str">
        <f>IFERROR(IF(C514="","",INDEX(Reports!#REF!,MATCH($C514,Reports!$B$8:$B$17,0))),"")</f>
        <v/>
      </c>
      <c r="F514" s="32"/>
      <c r="G514" s="32"/>
      <c r="H514" s="31" t="str">
        <f>IFERROR(IF(Table2[[#This Row],[Start Day]]="","",Table2[[#This Row],[Start Day]]),"")</f>
        <v/>
      </c>
      <c r="I514" s="31" t="str">
        <f>IFERROR(IF(Table2[[#This Row],[End Day]]="","",Table2[[#This Row],[End Day]]),"")</f>
        <v/>
      </c>
      <c r="K5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5" spans="1:11" x14ac:dyDescent="0.35">
      <c r="A515" t="str">
        <f>Table2[[#This Row],[ID_Emp]]&amp;Table2[[#This Row],[Start Day]]</f>
        <v/>
      </c>
      <c r="B515" t="str">
        <f>IF(Table2[[#This Row],[ID_Emp]]="","",ROW()-1)</f>
        <v/>
      </c>
      <c r="D515" t="str">
        <f>IFERROR(IF(C515="","",INDEX(Reports!#REF!,MATCH($C515,Reports!$B$8:$B$17,0))),"")</f>
        <v/>
      </c>
      <c r="E515" t="str">
        <f>IFERROR(IF(C515="","",INDEX(Reports!#REF!,MATCH($C515,Reports!$B$8:$B$17,0))),"")</f>
        <v/>
      </c>
      <c r="F515" s="32"/>
      <c r="G515" s="32"/>
      <c r="H515" s="31" t="str">
        <f>IFERROR(IF(Table2[[#This Row],[Start Day]]="","",Table2[[#This Row],[Start Day]]),"")</f>
        <v/>
      </c>
      <c r="I515" s="31" t="str">
        <f>IFERROR(IF(Table2[[#This Row],[End Day]]="","",Table2[[#This Row],[End Day]]),"")</f>
        <v/>
      </c>
      <c r="K5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6" spans="1:11" x14ac:dyDescent="0.35">
      <c r="A516" t="str">
        <f>Table2[[#This Row],[ID_Emp]]&amp;Table2[[#This Row],[Start Day]]</f>
        <v/>
      </c>
      <c r="B516" t="str">
        <f>IF(Table2[[#This Row],[ID_Emp]]="","",ROW()-1)</f>
        <v/>
      </c>
      <c r="D516" t="str">
        <f>IFERROR(IF(C516="","",INDEX(Reports!#REF!,MATCH($C516,Reports!$B$8:$B$17,0))),"")</f>
        <v/>
      </c>
      <c r="E516" t="str">
        <f>IFERROR(IF(C516="","",INDEX(Reports!#REF!,MATCH($C516,Reports!$B$8:$B$17,0))),"")</f>
        <v/>
      </c>
      <c r="F516" s="32"/>
      <c r="G516" s="32"/>
      <c r="H516" s="31" t="str">
        <f>IFERROR(IF(Table2[[#This Row],[Start Day]]="","",Table2[[#This Row],[Start Day]]),"")</f>
        <v/>
      </c>
      <c r="I516" s="31" t="str">
        <f>IFERROR(IF(Table2[[#This Row],[End Day]]="","",Table2[[#This Row],[End Day]]),"")</f>
        <v/>
      </c>
      <c r="K5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7" spans="1:11" x14ac:dyDescent="0.35">
      <c r="A517" t="str">
        <f>Table2[[#This Row],[ID_Emp]]&amp;Table2[[#This Row],[Start Day]]</f>
        <v/>
      </c>
      <c r="B517" t="str">
        <f>IF(Table2[[#This Row],[ID_Emp]]="","",ROW()-1)</f>
        <v/>
      </c>
      <c r="D517" t="str">
        <f>IFERROR(IF(C517="","",INDEX(Reports!#REF!,MATCH($C517,Reports!$B$8:$B$17,0))),"")</f>
        <v/>
      </c>
      <c r="E517" t="str">
        <f>IFERROR(IF(C517="","",INDEX(Reports!#REF!,MATCH($C517,Reports!$B$8:$B$17,0))),"")</f>
        <v/>
      </c>
      <c r="F517" s="32"/>
      <c r="G517" s="32"/>
      <c r="H517" s="31" t="str">
        <f>IFERROR(IF(Table2[[#This Row],[Start Day]]="","",Table2[[#This Row],[Start Day]]),"")</f>
        <v/>
      </c>
      <c r="I517" s="31" t="str">
        <f>IFERROR(IF(Table2[[#This Row],[End Day]]="","",Table2[[#This Row],[End Day]]),"")</f>
        <v/>
      </c>
      <c r="K5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8" spans="1:11" x14ac:dyDescent="0.35">
      <c r="A518" t="str">
        <f>Table2[[#This Row],[ID_Emp]]&amp;Table2[[#This Row],[Start Day]]</f>
        <v/>
      </c>
      <c r="B518" t="str">
        <f>IF(Table2[[#This Row],[ID_Emp]]="","",ROW()-1)</f>
        <v/>
      </c>
      <c r="D518" t="str">
        <f>IFERROR(IF(C518="","",INDEX(Reports!#REF!,MATCH($C518,Reports!$B$8:$B$17,0))),"")</f>
        <v/>
      </c>
      <c r="E518" t="str">
        <f>IFERROR(IF(C518="","",INDEX(Reports!#REF!,MATCH($C518,Reports!$B$8:$B$17,0))),"")</f>
        <v/>
      </c>
      <c r="F518" s="32"/>
      <c r="G518" s="32"/>
      <c r="H518" s="31" t="str">
        <f>IFERROR(IF(Table2[[#This Row],[Start Day]]="","",Table2[[#This Row],[Start Day]]),"")</f>
        <v/>
      </c>
      <c r="I518" s="31" t="str">
        <f>IFERROR(IF(Table2[[#This Row],[End Day]]="","",Table2[[#This Row],[End Day]]),"")</f>
        <v/>
      </c>
      <c r="K5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19" spans="1:11" x14ac:dyDescent="0.35">
      <c r="A519" t="str">
        <f>Table2[[#This Row],[ID_Emp]]&amp;Table2[[#This Row],[Start Day]]</f>
        <v/>
      </c>
      <c r="B519" t="str">
        <f>IF(Table2[[#This Row],[ID_Emp]]="","",ROW()-1)</f>
        <v/>
      </c>
      <c r="D519" t="str">
        <f>IFERROR(IF(C519="","",INDEX(Reports!#REF!,MATCH($C519,Reports!$B$8:$B$17,0))),"")</f>
        <v/>
      </c>
      <c r="E519" t="str">
        <f>IFERROR(IF(C519="","",INDEX(Reports!#REF!,MATCH($C519,Reports!$B$8:$B$17,0))),"")</f>
        <v/>
      </c>
      <c r="F519" s="32"/>
      <c r="G519" s="32"/>
      <c r="H519" s="31" t="str">
        <f>IFERROR(IF(Table2[[#This Row],[Start Day]]="","",Table2[[#This Row],[Start Day]]),"")</f>
        <v/>
      </c>
      <c r="I519" s="31" t="str">
        <f>IFERROR(IF(Table2[[#This Row],[End Day]]="","",Table2[[#This Row],[End Day]]),"")</f>
        <v/>
      </c>
      <c r="K5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0" spans="1:11" x14ac:dyDescent="0.35">
      <c r="A520" t="str">
        <f>Table2[[#This Row],[ID_Emp]]&amp;Table2[[#This Row],[Start Day]]</f>
        <v/>
      </c>
      <c r="B520" t="str">
        <f>IF(Table2[[#This Row],[ID_Emp]]="","",ROW()-1)</f>
        <v/>
      </c>
      <c r="D520" t="str">
        <f>IFERROR(IF(C520="","",INDEX(Reports!#REF!,MATCH($C520,Reports!$B$8:$B$17,0))),"")</f>
        <v/>
      </c>
      <c r="E520" t="str">
        <f>IFERROR(IF(C520="","",INDEX(Reports!#REF!,MATCH($C520,Reports!$B$8:$B$17,0))),"")</f>
        <v/>
      </c>
      <c r="F520" s="32"/>
      <c r="G520" s="32"/>
      <c r="H520" s="31" t="str">
        <f>IFERROR(IF(Table2[[#This Row],[Start Day]]="","",Table2[[#This Row],[Start Day]]),"")</f>
        <v/>
      </c>
      <c r="I520" s="31" t="str">
        <f>IFERROR(IF(Table2[[#This Row],[End Day]]="","",Table2[[#This Row],[End Day]]),"")</f>
        <v/>
      </c>
      <c r="K5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1" spans="1:11" x14ac:dyDescent="0.35">
      <c r="A521" t="str">
        <f>Table2[[#This Row],[ID_Emp]]&amp;Table2[[#This Row],[Start Day]]</f>
        <v/>
      </c>
      <c r="B521" t="str">
        <f>IF(Table2[[#This Row],[ID_Emp]]="","",ROW()-1)</f>
        <v/>
      </c>
      <c r="D521" t="str">
        <f>IFERROR(IF(C521="","",INDEX(Reports!#REF!,MATCH($C521,Reports!$B$8:$B$17,0))),"")</f>
        <v/>
      </c>
      <c r="E521" t="str">
        <f>IFERROR(IF(C521="","",INDEX(Reports!#REF!,MATCH($C521,Reports!$B$8:$B$17,0))),"")</f>
        <v/>
      </c>
      <c r="F521" s="32"/>
      <c r="G521" s="32"/>
      <c r="H521" s="31" t="str">
        <f>IFERROR(IF(Table2[[#This Row],[Start Day]]="","",Table2[[#This Row],[Start Day]]),"")</f>
        <v/>
      </c>
      <c r="I521" s="31" t="str">
        <f>IFERROR(IF(Table2[[#This Row],[End Day]]="","",Table2[[#This Row],[End Day]]),"")</f>
        <v/>
      </c>
      <c r="K5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2" spans="1:11" x14ac:dyDescent="0.35">
      <c r="A522" t="str">
        <f>Table2[[#This Row],[ID_Emp]]&amp;Table2[[#This Row],[Start Day]]</f>
        <v/>
      </c>
      <c r="B522" t="str">
        <f>IF(Table2[[#This Row],[ID_Emp]]="","",ROW()-1)</f>
        <v/>
      </c>
      <c r="D522" t="str">
        <f>IFERROR(IF(C522="","",INDEX(Reports!#REF!,MATCH($C522,Reports!$B$8:$B$17,0))),"")</f>
        <v/>
      </c>
      <c r="E522" t="str">
        <f>IFERROR(IF(C522="","",INDEX(Reports!#REF!,MATCH($C522,Reports!$B$8:$B$17,0))),"")</f>
        <v/>
      </c>
      <c r="F522" s="32"/>
      <c r="G522" s="32"/>
      <c r="H522" s="31" t="str">
        <f>IFERROR(IF(Table2[[#This Row],[Start Day]]="","",Table2[[#This Row],[Start Day]]),"")</f>
        <v/>
      </c>
      <c r="I522" s="31" t="str">
        <f>IFERROR(IF(Table2[[#This Row],[End Day]]="","",Table2[[#This Row],[End Day]]),"")</f>
        <v/>
      </c>
      <c r="K5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3" spans="1:11" x14ac:dyDescent="0.35">
      <c r="A523" t="str">
        <f>Table2[[#This Row],[ID_Emp]]&amp;Table2[[#This Row],[Start Day]]</f>
        <v/>
      </c>
      <c r="B523" t="str">
        <f>IF(Table2[[#This Row],[ID_Emp]]="","",ROW()-1)</f>
        <v/>
      </c>
      <c r="D523" t="str">
        <f>IFERROR(IF(C523="","",INDEX(Reports!#REF!,MATCH($C523,Reports!$B$8:$B$17,0))),"")</f>
        <v/>
      </c>
      <c r="E523" t="str">
        <f>IFERROR(IF(C523="","",INDEX(Reports!#REF!,MATCH($C523,Reports!$B$8:$B$17,0))),"")</f>
        <v/>
      </c>
      <c r="F523" s="32"/>
      <c r="G523" s="32"/>
      <c r="H523" s="31" t="str">
        <f>IFERROR(IF(Table2[[#This Row],[Start Day]]="","",Table2[[#This Row],[Start Day]]),"")</f>
        <v/>
      </c>
      <c r="I523" s="31" t="str">
        <f>IFERROR(IF(Table2[[#This Row],[End Day]]="","",Table2[[#This Row],[End Day]]),"")</f>
        <v/>
      </c>
      <c r="K5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4" spans="1:11" x14ac:dyDescent="0.35">
      <c r="A524" t="str">
        <f>Table2[[#This Row],[ID_Emp]]&amp;Table2[[#This Row],[Start Day]]</f>
        <v/>
      </c>
      <c r="B524" t="str">
        <f>IF(Table2[[#This Row],[ID_Emp]]="","",ROW()-1)</f>
        <v/>
      </c>
      <c r="D524" t="str">
        <f>IFERROR(IF(C524="","",INDEX(Reports!#REF!,MATCH($C524,Reports!$B$8:$B$17,0))),"")</f>
        <v/>
      </c>
      <c r="E524" t="str">
        <f>IFERROR(IF(C524="","",INDEX(Reports!#REF!,MATCH($C524,Reports!$B$8:$B$17,0))),"")</f>
        <v/>
      </c>
      <c r="F524" s="32"/>
      <c r="G524" s="32"/>
      <c r="H524" s="31" t="str">
        <f>IFERROR(IF(Table2[[#This Row],[Start Day]]="","",Table2[[#This Row],[Start Day]]),"")</f>
        <v/>
      </c>
      <c r="I524" s="31" t="str">
        <f>IFERROR(IF(Table2[[#This Row],[End Day]]="","",Table2[[#This Row],[End Day]]),"")</f>
        <v/>
      </c>
      <c r="K5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5" spans="1:11" x14ac:dyDescent="0.35">
      <c r="A525" t="str">
        <f>Table2[[#This Row],[ID_Emp]]&amp;Table2[[#This Row],[Start Day]]</f>
        <v/>
      </c>
      <c r="B525" t="str">
        <f>IF(Table2[[#This Row],[ID_Emp]]="","",ROW()-1)</f>
        <v/>
      </c>
      <c r="D525" t="str">
        <f>IFERROR(IF(C525="","",INDEX(Reports!#REF!,MATCH($C525,Reports!$B$8:$B$17,0))),"")</f>
        <v/>
      </c>
      <c r="E525" t="str">
        <f>IFERROR(IF(C525="","",INDEX(Reports!#REF!,MATCH($C525,Reports!$B$8:$B$17,0))),"")</f>
        <v/>
      </c>
      <c r="F525" s="32"/>
      <c r="G525" s="32"/>
      <c r="H525" s="31" t="str">
        <f>IFERROR(IF(Table2[[#This Row],[Start Day]]="","",Table2[[#This Row],[Start Day]]),"")</f>
        <v/>
      </c>
      <c r="I525" s="31" t="str">
        <f>IFERROR(IF(Table2[[#This Row],[End Day]]="","",Table2[[#This Row],[End Day]]),"")</f>
        <v/>
      </c>
      <c r="K5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6" spans="1:11" x14ac:dyDescent="0.35">
      <c r="A526" t="str">
        <f>Table2[[#This Row],[ID_Emp]]&amp;Table2[[#This Row],[Start Day]]</f>
        <v/>
      </c>
      <c r="B526" t="str">
        <f>IF(Table2[[#This Row],[ID_Emp]]="","",ROW()-1)</f>
        <v/>
      </c>
      <c r="D526" t="str">
        <f>IFERROR(IF(C526="","",INDEX(Reports!#REF!,MATCH($C526,Reports!$B$8:$B$17,0))),"")</f>
        <v/>
      </c>
      <c r="E526" t="str">
        <f>IFERROR(IF(C526="","",INDEX(Reports!#REF!,MATCH($C526,Reports!$B$8:$B$17,0))),"")</f>
        <v/>
      </c>
      <c r="F526" s="32"/>
      <c r="G526" s="32"/>
      <c r="H526" s="31" t="str">
        <f>IFERROR(IF(Table2[[#This Row],[Start Day]]="","",Table2[[#This Row],[Start Day]]),"")</f>
        <v/>
      </c>
      <c r="I526" s="31" t="str">
        <f>IFERROR(IF(Table2[[#This Row],[End Day]]="","",Table2[[#This Row],[End Day]]),"")</f>
        <v/>
      </c>
      <c r="K5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7" spans="1:11" x14ac:dyDescent="0.35">
      <c r="A527" t="str">
        <f>Table2[[#This Row],[ID_Emp]]&amp;Table2[[#This Row],[Start Day]]</f>
        <v/>
      </c>
      <c r="B527" t="str">
        <f>IF(Table2[[#This Row],[ID_Emp]]="","",ROW()-1)</f>
        <v/>
      </c>
      <c r="D527" t="str">
        <f>IFERROR(IF(C527="","",INDEX(Reports!#REF!,MATCH($C527,Reports!$B$8:$B$17,0))),"")</f>
        <v/>
      </c>
      <c r="E527" t="str">
        <f>IFERROR(IF(C527="","",INDEX(Reports!#REF!,MATCH($C527,Reports!$B$8:$B$17,0))),"")</f>
        <v/>
      </c>
      <c r="F527" s="32"/>
      <c r="G527" s="32"/>
      <c r="H527" s="31" t="str">
        <f>IFERROR(IF(Table2[[#This Row],[Start Day]]="","",Table2[[#This Row],[Start Day]]),"")</f>
        <v/>
      </c>
      <c r="I527" s="31" t="str">
        <f>IFERROR(IF(Table2[[#This Row],[End Day]]="","",Table2[[#This Row],[End Day]]),"")</f>
        <v/>
      </c>
      <c r="K5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8" spans="1:11" x14ac:dyDescent="0.35">
      <c r="A528" t="str">
        <f>Table2[[#This Row],[ID_Emp]]&amp;Table2[[#This Row],[Start Day]]</f>
        <v/>
      </c>
      <c r="B528" t="str">
        <f>IF(Table2[[#This Row],[ID_Emp]]="","",ROW()-1)</f>
        <v/>
      </c>
      <c r="D528" t="str">
        <f>IFERROR(IF(C528="","",INDEX(Reports!#REF!,MATCH($C528,Reports!$B$8:$B$17,0))),"")</f>
        <v/>
      </c>
      <c r="E528" t="str">
        <f>IFERROR(IF(C528="","",INDEX(Reports!#REF!,MATCH($C528,Reports!$B$8:$B$17,0))),"")</f>
        <v/>
      </c>
      <c r="F528" s="32"/>
      <c r="G528" s="32"/>
      <c r="H528" s="31" t="str">
        <f>IFERROR(IF(Table2[[#This Row],[Start Day]]="","",Table2[[#This Row],[Start Day]]),"")</f>
        <v/>
      </c>
      <c r="I528" s="31" t="str">
        <f>IFERROR(IF(Table2[[#This Row],[End Day]]="","",Table2[[#This Row],[End Day]]),"")</f>
        <v/>
      </c>
      <c r="K5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29" spans="1:11" x14ac:dyDescent="0.35">
      <c r="A529" t="str">
        <f>Table2[[#This Row],[ID_Emp]]&amp;Table2[[#This Row],[Start Day]]</f>
        <v/>
      </c>
      <c r="B529" t="str">
        <f>IF(Table2[[#This Row],[ID_Emp]]="","",ROW()-1)</f>
        <v/>
      </c>
      <c r="D529" t="str">
        <f>IFERROR(IF(C529="","",INDEX(Reports!#REF!,MATCH($C529,Reports!$B$8:$B$17,0))),"")</f>
        <v/>
      </c>
      <c r="E529" t="str">
        <f>IFERROR(IF(C529="","",INDEX(Reports!#REF!,MATCH($C529,Reports!$B$8:$B$17,0))),"")</f>
        <v/>
      </c>
      <c r="F529" s="32"/>
      <c r="G529" s="32"/>
      <c r="H529" s="31" t="str">
        <f>IFERROR(IF(Table2[[#This Row],[Start Day]]="","",Table2[[#This Row],[Start Day]]),"")</f>
        <v/>
      </c>
      <c r="I529" s="31" t="str">
        <f>IFERROR(IF(Table2[[#This Row],[End Day]]="","",Table2[[#This Row],[End Day]]),"")</f>
        <v/>
      </c>
      <c r="K5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0" spans="1:11" x14ac:dyDescent="0.35">
      <c r="A530" t="str">
        <f>Table2[[#This Row],[ID_Emp]]&amp;Table2[[#This Row],[Start Day]]</f>
        <v/>
      </c>
      <c r="B530" t="str">
        <f>IF(Table2[[#This Row],[ID_Emp]]="","",ROW()-1)</f>
        <v/>
      </c>
      <c r="D530" t="str">
        <f>IFERROR(IF(C530="","",INDEX(Reports!#REF!,MATCH($C530,Reports!$B$8:$B$17,0))),"")</f>
        <v/>
      </c>
      <c r="E530" t="str">
        <f>IFERROR(IF(C530="","",INDEX(Reports!#REF!,MATCH($C530,Reports!$B$8:$B$17,0))),"")</f>
        <v/>
      </c>
      <c r="F530" s="32"/>
      <c r="G530" s="32"/>
      <c r="H530" s="31" t="str">
        <f>IFERROR(IF(Table2[[#This Row],[Start Day]]="","",Table2[[#This Row],[Start Day]]),"")</f>
        <v/>
      </c>
      <c r="I530" s="31" t="str">
        <f>IFERROR(IF(Table2[[#This Row],[End Day]]="","",Table2[[#This Row],[End Day]]),"")</f>
        <v/>
      </c>
      <c r="K5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1" spans="1:11" x14ac:dyDescent="0.35">
      <c r="A531" t="str">
        <f>Table2[[#This Row],[ID_Emp]]&amp;Table2[[#This Row],[Start Day]]</f>
        <v/>
      </c>
      <c r="B531" t="str">
        <f>IF(Table2[[#This Row],[ID_Emp]]="","",ROW()-1)</f>
        <v/>
      </c>
      <c r="D531" t="str">
        <f>IFERROR(IF(C531="","",INDEX(Reports!#REF!,MATCH($C531,Reports!$B$8:$B$17,0))),"")</f>
        <v/>
      </c>
      <c r="E531" t="str">
        <f>IFERROR(IF(C531="","",INDEX(Reports!#REF!,MATCH($C531,Reports!$B$8:$B$17,0))),"")</f>
        <v/>
      </c>
      <c r="F531" s="32"/>
      <c r="G531" s="32"/>
      <c r="H531" s="31" t="str">
        <f>IFERROR(IF(Table2[[#This Row],[Start Day]]="","",Table2[[#This Row],[Start Day]]),"")</f>
        <v/>
      </c>
      <c r="I531" s="31" t="str">
        <f>IFERROR(IF(Table2[[#This Row],[End Day]]="","",Table2[[#This Row],[End Day]]),"")</f>
        <v/>
      </c>
      <c r="K5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2" spans="1:11" x14ac:dyDescent="0.35">
      <c r="A532" t="str">
        <f>Table2[[#This Row],[ID_Emp]]&amp;Table2[[#This Row],[Start Day]]</f>
        <v/>
      </c>
      <c r="B532" t="str">
        <f>IF(Table2[[#This Row],[ID_Emp]]="","",ROW()-1)</f>
        <v/>
      </c>
      <c r="D532" t="str">
        <f>IFERROR(IF(C532="","",INDEX(Reports!#REF!,MATCH($C532,Reports!$B$8:$B$17,0))),"")</f>
        <v/>
      </c>
      <c r="E532" t="str">
        <f>IFERROR(IF(C532="","",INDEX(Reports!#REF!,MATCH($C532,Reports!$B$8:$B$17,0))),"")</f>
        <v/>
      </c>
      <c r="F532" s="32"/>
      <c r="G532" s="32"/>
      <c r="H532" s="31" t="str">
        <f>IFERROR(IF(Table2[[#This Row],[Start Day]]="","",Table2[[#This Row],[Start Day]]),"")</f>
        <v/>
      </c>
      <c r="I532" s="31" t="str">
        <f>IFERROR(IF(Table2[[#This Row],[End Day]]="","",Table2[[#This Row],[End Day]]),"")</f>
        <v/>
      </c>
      <c r="K5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3" spans="1:11" x14ac:dyDescent="0.35">
      <c r="A533" t="str">
        <f>Table2[[#This Row],[ID_Emp]]&amp;Table2[[#This Row],[Start Day]]</f>
        <v/>
      </c>
      <c r="B533" t="str">
        <f>IF(Table2[[#This Row],[ID_Emp]]="","",ROW()-1)</f>
        <v/>
      </c>
      <c r="D533" t="str">
        <f>IFERROR(IF(C533="","",INDEX(Reports!#REF!,MATCH($C533,Reports!$B$8:$B$17,0))),"")</f>
        <v/>
      </c>
      <c r="E533" t="str">
        <f>IFERROR(IF(C533="","",INDEX(Reports!#REF!,MATCH($C533,Reports!$B$8:$B$17,0))),"")</f>
        <v/>
      </c>
      <c r="F533" s="32"/>
      <c r="G533" s="32"/>
      <c r="H533" s="31" t="str">
        <f>IFERROR(IF(Table2[[#This Row],[Start Day]]="","",Table2[[#This Row],[Start Day]]),"")</f>
        <v/>
      </c>
      <c r="I533" s="31" t="str">
        <f>IFERROR(IF(Table2[[#This Row],[End Day]]="","",Table2[[#This Row],[End Day]]),"")</f>
        <v/>
      </c>
      <c r="K5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4" spans="1:11" x14ac:dyDescent="0.35">
      <c r="A534" t="str">
        <f>Table2[[#This Row],[ID_Emp]]&amp;Table2[[#This Row],[Start Day]]</f>
        <v/>
      </c>
      <c r="B534" t="str">
        <f>IF(Table2[[#This Row],[ID_Emp]]="","",ROW()-1)</f>
        <v/>
      </c>
      <c r="D534" t="str">
        <f>IFERROR(IF(C534="","",INDEX(Reports!#REF!,MATCH($C534,Reports!$B$8:$B$17,0))),"")</f>
        <v/>
      </c>
      <c r="E534" t="str">
        <f>IFERROR(IF(C534="","",INDEX(Reports!#REF!,MATCH($C534,Reports!$B$8:$B$17,0))),"")</f>
        <v/>
      </c>
      <c r="F534" s="32"/>
      <c r="G534" s="32"/>
      <c r="H534" s="31" t="str">
        <f>IFERROR(IF(Table2[[#This Row],[Start Day]]="","",Table2[[#This Row],[Start Day]]),"")</f>
        <v/>
      </c>
      <c r="I534" s="31" t="str">
        <f>IFERROR(IF(Table2[[#This Row],[End Day]]="","",Table2[[#This Row],[End Day]]),"")</f>
        <v/>
      </c>
      <c r="K5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5" spans="1:11" x14ac:dyDescent="0.35">
      <c r="A535" t="str">
        <f>Table2[[#This Row],[ID_Emp]]&amp;Table2[[#This Row],[Start Day]]</f>
        <v/>
      </c>
      <c r="B535" t="str">
        <f>IF(Table2[[#This Row],[ID_Emp]]="","",ROW()-1)</f>
        <v/>
      </c>
      <c r="D535" t="str">
        <f>IFERROR(IF(C535="","",INDEX(Reports!#REF!,MATCH($C535,Reports!$B$8:$B$17,0))),"")</f>
        <v/>
      </c>
      <c r="E535" t="str">
        <f>IFERROR(IF(C535="","",INDEX(Reports!#REF!,MATCH($C535,Reports!$B$8:$B$17,0))),"")</f>
        <v/>
      </c>
      <c r="F535" s="32"/>
      <c r="G535" s="32"/>
      <c r="H535" s="31" t="str">
        <f>IFERROR(IF(Table2[[#This Row],[Start Day]]="","",Table2[[#This Row],[Start Day]]),"")</f>
        <v/>
      </c>
      <c r="I535" s="31" t="str">
        <f>IFERROR(IF(Table2[[#This Row],[End Day]]="","",Table2[[#This Row],[End Day]]),"")</f>
        <v/>
      </c>
      <c r="K5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6" spans="1:11" x14ac:dyDescent="0.35">
      <c r="A536" t="str">
        <f>Table2[[#This Row],[ID_Emp]]&amp;Table2[[#This Row],[Start Day]]</f>
        <v/>
      </c>
      <c r="B536" t="str">
        <f>IF(Table2[[#This Row],[ID_Emp]]="","",ROW()-1)</f>
        <v/>
      </c>
      <c r="D536" t="str">
        <f>IFERROR(IF(C536="","",INDEX(Reports!#REF!,MATCH($C536,Reports!$B$8:$B$17,0))),"")</f>
        <v/>
      </c>
      <c r="E536" t="str">
        <f>IFERROR(IF(C536="","",INDEX(Reports!#REF!,MATCH($C536,Reports!$B$8:$B$17,0))),"")</f>
        <v/>
      </c>
      <c r="F536" s="32"/>
      <c r="G536" s="32"/>
      <c r="H536" s="31" t="str">
        <f>IFERROR(IF(Table2[[#This Row],[Start Day]]="","",Table2[[#This Row],[Start Day]]),"")</f>
        <v/>
      </c>
      <c r="I536" s="31" t="str">
        <f>IFERROR(IF(Table2[[#This Row],[End Day]]="","",Table2[[#This Row],[End Day]]),"")</f>
        <v/>
      </c>
      <c r="K5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7" spans="1:11" x14ac:dyDescent="0.35">
      <c r="A537" t="str">
        <f>Table2[[#This Row],[ID_Emp]]&amp;Table2[[#This Row],[Start Day]]</f>
        <v/>
      </c>
      <c r="B537" t="str">
        <f>IF(Table2[[#This Row],[ID_Emp]]="","",ROW()-1)</f>
        <v/>
      </c>
      <c r="D537" t="str">
        <f>IFERROR(IF(C537="","",INDEX(Reports!#REF!,MATCH($C537,Reports!$B$8:$B$17,0))),"")</f>
        <v/>
      </c>
      <c r="E537" t="str">
        <f>IFERROR(IF(C537="","",INDEX(Reports!#REF!,MATCH($C537,Reports!$B$8:$B$17,0))),"")</f>
        <v/>
      </c>
      <c r="F537" s="32"/>
      <c r="G537" s="32"/>
      <c r="H537" s="31" t="str">
        <f>IFERROR(IF(Table2[[#This Row],[Start Day]]="","",Table2[[#This Row],[Start Day]]),"")</f>
        <v/>
      </c>
      <c r="I537" s="31" t="str">
        <f>IFERROR(IF(Table2[[#This Row],[End Day]]="","",Table2[[#This Row],[End Day]]),"")</f>
        <v/>
      </c>
      <c r="K5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8" spans="1:11" x14ac:dyDescent="0.35">
      <c r="A538" t="str">
        <f>Table2[[#This Row],[ID_Emp]]&amp;Table2[[#This Row],[Start Day]]</f>
        <v/>
      </c>
      <c r="B538" t="str">
        <f>IF(Table2[[#This Row],[ID_Emp]]="","",ROW()-1)</f>
        <v/>
      </c>
      <c r="D538" t="str">
        <f>IFERROR(IF(C538="","",INDEX(Reports!#REF!,MATCH($C538,Reports!$B$8:$B$17,0))),"")</f>
        <v/>
      </c>
      <c r="E538" t="str">
        <f>IFERROR(IF(C538="","",INDEX(Reports!#REF!,MATCH($C538,Reports!$B$8:$B$17,0))),"")</f>
        <v/>
      </c>
      <c r="F538" s="32"/>
      <c r="G538" s="32"/>
      <c r="H538" s="31" t="str">
        <f>IFERROR(IF(Table2[[#This Row],[Start Day]]="","",Table2[[#This Row],[Start Day]]),"")</f>
        <v/>
      </c>
      <c r="I538" s="31" t="str">
        <f>IFERROR(IF(Table2[[#This Row],[End Day]]="","",Table2[[#This Row],[End Day]]),"")</f>
        <v/>
      </c>
      <c r="K5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39" spans="1:11" x14ac:dyDescent="0.35">
      <c r="A539" t="str">
        <f>Table2[[#This Row],[ID_Emp]]&amp;Table2[[#This Row],[Start Day]]</f>
        <v/>
      </c>
      <c r="B539" t="str">
        <f>IF(Table2[[#This Row],[ID_Emp]]="","",ROW()-1)</f>
        <v/>
      </c>
      <c r="D539" t="str">
        <f>IFERROR(IF(C539="","",INDEX(Reports!#REF!,MATCH($C539,Reports!$B$8:$B$17,0))),"")</f>
        <v/>
      </c>
      <c r="E539" t="str">
        <f>IFERROR(IF(C539="","",INDEX(Reports!#REF!,MATCH($C539,Reports!$B$8:$B$17,0))),"")</f>
        <v/>
      </c>
      <c r="F539" s="32"/>
      <c r="G539" s="32"/>
      <c r="H539" s="31" t="str">
        <f>IFERROR(IF(Table2[[#This Row],[Start Day]]="","",Table2[[#This Row],[Start Day]]),"")</f>
        <v/>
      </c>
      <c r="I539" s="31" t="str">
        <f>IFERROR(IF(Table2[[#This Row],[End Day]]="","",Table2[[#This Row],[End Day]]),"")</f>
        <v/>
      </c>
      <c r="K5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0" spans="1:11" x14ac:dyDescent="0.35">
      <c r="A540" t="str">
        <f>Table2[[#This Row],[ID_Emp]]&amp;Table2[[#This Row],[Start Day]]</f>
        <v/>
      </c>
      <c r="B540" t="str">
        <f>IF(Table2[[#This Row],[ID_Emp]]="","",ROW()-1)</f>
        <v/>
      </c>
      <c r="D540" t="str">
        <f>IFERROR(IF(C540="","",INDEX(Reports!#REF!,MATCH($C540,Reports!$B$8:$B$17,0))),"")</f>
        <v/>
      </c>
      <c r="E540" t="str">
        <f>IFERROR(IF(C540="","",INDEX(Reports!#REF!,MATCH($C540,Reports!$B$8:$B$17,0))),"")</f>
        <v/>
      </c>
      <c r="F540" s="32"/>
      <c r="G540" s="32"/>
      <c r="H540" s="31" t="str">
        <f>IFERROR(IF(Table2[[#This Row],[Start Day]]="","",Table2[[#This Row],[Start Day]]),"")</f>
        <v/>
      </c>
      <c r="I540" s="31" t="str">
        <f>IFERROR(IF(Table2[[#This Row],[End Day]]="","",Table2[[#This Row],[End Day]]),"")</f>
        <v/>
      </c>
      <c r="K5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1" spans="1:11" x14ac:dyDescent="0.35">
      <c r="A541" t="str">
        <f>Table2[[#This Row],[ID_Emp]]&amp;Table2[[#This Row],[Start Day]]</f>
        <v/>
      </c>
      <c r="B541" t="str">
        <f>IF(Table2[[#This Row],[ID_Emp]]="","",ROW()-1)</f>
        <v/>
      </c>
      <c r="D541" t="str">
        <f>IFERROR(IF(C541="","",INDEX(Reports!#REF!,MATCH($C541,Reports!$B$8:$B$17,0))),"")</f>
        <v/>
      </c>
      <c r="E541" t="str">
        <f>IFERROR(IF(C541="","",INDEX(Reports!#REF!,MATCH($C541,Reports!$B$8:$B$17,0))),"")</f>
        <v/>
      </c>
      <c r="F541" s="32"/>
      <c r="G541" s="32"/>
      <c r="H541" s="31" t="str">
        <f>IFERROR(IF(Table2[[#This Row],[Start Day]]="","",Table2[[#This Row],[Start Day]]),"")</f>
        <v/>
      </c>
      <c r="I541" s="31" t="str">
        <f>IFERROR(IF(Table2[[#This Row],[End Day]]="","",Table2[[#This Row],[End Day]]),"")</f>
        <v/>
      </c>
      <c r="K5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2" spans="1:11" x14ac:dyDescent="0.35">
      <c r="A542" t="str">
        <f>Table2[[#This Row],[ID_Emp]]&amp;Table2[[#This Row],[Start Day]]</f>
        <v/>
      </c>
      <c r="B542" t="str">
        <f>IF(Table2[[#This Row],[ID_Emp]]="","",ROW()-1)</f>
        <v/>
      </c>
      <c r="D542" t="str">
        <f>IFERROR(IF(C542="","",INDEX(Reports!#REF!,MATCH($C542,Reports!$B$8:$B$17,0))),"")</f>
        <v/>
      </c>
      <c r="E542" t="str">
        <f>IFERROR(IF(C542="","",INDEX(Reports!#REF!,MATCH($C542,Reports!$B$8:$B$17,0))),"")</f>
        <v/>
      </c>
      <c r="F542" s="32"/>
      <c r="G542" s="32"/>
      <c r="H542" s="31" t="str">
        <f>IFERROR(IF(Table2[[#This Row],[Start Day]]="","",Table2[[#This Row],[Start Day]]),"")</f>
        <v/>
      </c>
      <c r="I542" s="31" t="str">
        <f>IFERROR(IF(Table2[[#This Row],[End Day]]="","",Table2[[#This Row],[End Day]]),"")</f>
        <v/>
      </c>
      <c r="K5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3" spans="1:11" x14ac:dyDescent="0.35">
      <c r="A543" t="str">
        <f>Table2[[#This Row],[ID_Emp]]&amp;Table2[[#This Row],[Start Day]]</f>
        <v/>
      </c>
      <c r="B543" t="str">
        <f>IF(Table2[[#This Row],[ID_Emp]]="","",ROW()-1)</f>
        <v/>
      </c>
      <c r="D543" t="str">
        <f>IFERROR(IF(C543="","",INDEX(Reports!#REF!,MATCH($C543,Reports!$B$8:$B$17,0))),"")</f>
        <v/>
      </c>
      <c r="E543" t="str">
        <f>IFERROR(IF(C543="","",INDEX(Reports!#REF!,MATCH($C543,Reports!$B$8:$B$17,0))),"")</f>
        <v/>
      </c>
      <c r="F543" s="32"/>
      <c r="G543" s="32"/>
      <c r="H543" s="31" t="str">
        <f>IFERROR(IF(Table2[[#This Row],[Start Day]]="","",Table2[[#This Row],[Start Day]]),"")</f>
        <v/>
      </c>
      <c r="I543" s="31" t="str">
        <f>IFERROR(IF(Table2[[#This Row],[End Day]]="","",Table2[[#This Row],[End Day]]),"")</f>
        <v/>
      </c>
      <c r="K5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4" spans="1:11" x14ac:dyDescent="0.35">
      <c r="A544" t="str">
        <f>Table2[[#This Row],[ID_Emp]]&amp;Table2[[#This Row],[Start Day]]</f>
        <v/>
      </c>
      <c r="B544" t="str">
        <f>IF(Table2[[#This Row],[ID_Emp]]="","",ROW()-1)</f>
        <v/>
      </c>
      <c r="D544" t="str">
        <f>IFERROR(IF(C544="","",INDEX(Reports!#REF!,MATCH($C544,Reports!$B$8:$B$17,0))),"")</f>
        <v/>
      </c>
      <c r="E544" t="str">
        <f>IFERROR(IF(C544="","",INDEX(Reports!#REF!,MATCH($C544,Reports!$B$8:$B$17,0))),"")</f>
        <v/>
      </c>
      <c r="F544" s="32"/>
      <c r="G544" s="32"/>
      <c r="H544" s="31" t="str">
        <f>IFERROR(IF(Table2[[#This Row],[Start Day]]="","",Table2[[#This Row],[Start Day]]),"")</f>
        <v/>
      </c>
      <c r="I544" s="31" t="str">
        <f>IFERROR(IF(Table2[[#This Row],[End Day]]="","",Table2[[#This Row],[End Day]]),"")</f>
        <v/>
      </c>
      <c r="K5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5" spans="1:11" x14ac:dyDescent="0.35">
      <c r="A545" t="str">
        <f>Table2[[#This Row],[ID_Emp]]&amp;Table2[[#This Row],[Start Day]]</f>
        <v/>
      </c>
      <c r="B545" t="str">
        <f>IF(Table2[[#This Row],[ID_Emp]]="","",ROW()-1)</f>
        <v/>
      </c>
      <c r="D545" t="str">
        <f>IFERROR(IF(C545="","",INDEX(Reports!#REF!,MATCH($C545,Reports!$B$8:$B$17,0))),"")</f>
        <v/>
      </c>
      <c r="E545" t="str">
        <f>IFERROR(IF(C545="","",INDEX(Reports!#REF!,MATCH($C545,Reports!$B$8:$B$17,0))),"")</f>
        <v/>
      </c>
      <c r="F545" s="32"/>
      <c r="G545" s="32"/>
      <c r="H545" s="31" t="str">
        <f>IFERROR(IF(Table2[[#This Row],[Start Day]]="","",Table2[[#This Row],[Start Day]]),"")</f>
        <v/>
      </c>
      <c r="I545" s="31" t="str">
        <f>IFERROR(IF(Table2[[#This Row],[End Day]]="","",Table2[[#This Row],[End Day]]),"")</f>
        <v/>
      </c>
      <c r="K5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6" spans="1:11" x14ac:dyDescent="0.35">
      <c r="A546" t="str">
        <f>Table2[[#This Row],[ID_Emp]]&amp;Table2[[#This Row],[Start Day]]</f>
        <v/>
      </c>
      <c r="B546" t="str">
        <f>IF(Table2[[#This Row],[ID_Emp]]="","",ROW()-1)</f>
        <v/>
      </c>
      <c r="D546" t="str">
        <f>IFERROR(IF(C546="","",INDEX(Reports!#REF!,MATCH($C546,Reports!$B$8:$B$17,0))),"")</f>
        <v/>
      </c>
      <c r="E546" t="str">
        <f>IFERROR(IF(C546="","",INDEX(Reports!#REF!,MATCH($C546,Reports!$B$8:$B$17,0))),"")</f>
        <v/>
      </c>
      <c r="F546" s="32"/>
      <c r="G546" s="32"/>
      <c r="H546" s="31" t="str">
        <f>IFERROR(IF(Table2[[#This Row],[Start Day]]="","",Table2[[#This Row],[Start Day]]),"")</f>
        <v/>
      </c>
      <c r="I546" s="31" t="str">
        <f>IFERROR(IF(Table2[[#This Row],[End Day]]="","",Table2[[#This Row],[End Day]]),"")</f>
        <v/>
      </c>
      <c r="K5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7" spans="1:11" x14ac:dyDescent="0.35">
      <c r="A547" t="str">
        <f>Table2[[#This Row],[ID_Emp]]&amp;Table2[[#This Row],[Start Day]]</f>
        <v/>
      </c>
      <c r="B547" t="str">
        <f>IF(Table2[[#This Row],[ID_Emp]]="","",ROW()-1)</f>
        <v/>
      </c>
      <c r="D547" t="str">
        <f>IFERROR(IF(C547="","",INDEX(Reports!#REF!,MATCH($C547,Reports!$B$8:$B$17,0))),"")</f>
        <v/>
      </c>
      <c r="E547" t="str">
        <f>IFERROR(IF(C547="","",INDEX(Reports!#REF!,MATCH($C547,Reports!$B$8:$B$17,0))),"")</f>
        <v/>
      </c>
      <c r="F547" s="32"/>
      <c r="G547" s="32"/>
      <c r="H547" s="31" t="str">
        <f>IFERROR(IF(Table2[[#This Row],[Start Day]]="","",Table2[[#This Row],[Start Day]]),"")</f>
        <v/>
      </c>
      <c r="I547" s="31" t="str">
        <f>IFERROR(IF(Table2[[#This Row],[End Day]]="","",Table2[[#This Row],[End Day]]),"")</f>
        <v/>
      </c>
      <c r="K5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8" spans="1:11" x14ac:dyDescent="0.35">
      <c r="A548" t="str">
        <f>Table2[[#This Row],[ID_Emp]]&amp;Table2[[#This Row],[Start Day]]</f>
        <v/>
      </c>
      <c r="B548" t="str">
        <f>IF(Table2[[#This Row],[ID_Emp]]="","",ROW()-1)</f>
        <v/>
      </c>
      <c r="D548" t="str">
        <f>IFERROR(IF(C548="","",INDEX(Reports!#REF!,MATCH($C548,Reports!$B$8:$B$17,0))),"")</f>
        <v/>
      </c>
      <c r="E548" t="str">
        <f>IFERROR(IF(C548="","",INDEX(Reports!#REF!,MATCH($C548,Reports!$B$8:$B$17,0))),"")</f>
        <v/>
      </c>
      <c r="F548" s="32"/>
      <c r="G548" s="32"/>
      <c r="H548" s="31" t="str">
        <f>IFERROR(IF(Table2[[#This Row],[Start Day]]="","",Table2[[#This Row],[Start Day]]),"")</f>
        <v/>
      </c>
      <c r="I548" s="31" t="str">
        <f>IFERROR(IF(Table2[[#This Row],[End Day]]="","",Table2[[#This Row],[End Day]]),"")</f>
        <v/>
      </c>
      <c r="K5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49" spans="1:11" x14ac:dyDescent="0.35">
      <c r="A549" t="str">
        <f>Table2[[#This Row],[ID_Emp]]&amp;Table2[[#This Row],[Start Day]]</f>
        <v/>
      </c>
      <c r="B549" t="str">
        <f>IF(Table2[[#This Row],[ID_Emp]]="","",ROW()-1)</f>
        <v/>
      </c>
      <c r="D549" t="str">
        <f>IFERROR(IF(C549="","",INDEX(Reports!#REF!,MATCH($C549,Reports!$B$8:$B$17,0))),"")</f>
        <v/>
      </c>
      <c r="E549" t="str">
        <f>IFERROR(IF(C549="","",INDEX(Reports!#REF!,MATCH($C549,Reports!$B$8:$B$17,0))),"")</f>
        <v/>
      </c>
      <c r="F549" s="32"/>
      <c r="G549" s="32"/>
      <c r="H549" s="31" t="str">
        <f>IFERROR(IF(Table2[[#This Row],[Start Day]]="","",Table2[[#This Row],[Start Day]]),"")</f>
        <v/>
      </c>
      <c r="I549" s="31" t="str">
        <f>IFERROR(IF(Table2[[#This Row],[End Day]]="","",Table2[[#This Row],[End Day]]),"")</f>
        <v/>
      </c>
      <c r="K5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0" spans="1:11" x14ac:dyDescent="0.35">
      <c r="A550" t="str">
        <f>Table2[[#This Row],[ID_Emp]]&amp;Table2[[#This Row],[Start Day]]</f>
        <v/>
      </c>
      <c r="B550" t="str">
        <f>IF(Table2[[#This Row],[ID_Emp]]="","",ROW()-1)</f>
        <v/>
      </c>
      <c r="D550" t="str">
        <f>IFERROR(IF(C550="","",INDEX(Reports!#REF!,MATCH($C550,Reports!$B$8:$B$17,0))),"")</f>
        <v/>
      </c>
      <c r="E550" t="str">
        <f>IFERROR(IF(C550="","",INDEX(Reports!#REF!,MATCH($C550,Reports!$B$8:$B$17,0))),"")</f>
        <v/>
      </c>
      <c r="F550" s="32"/>
      <c r="G550" s="32"/>
      <c r="H550" s="31" t="str">
        <f>IFERROR(IF(Table2[[#This Row],[Start Day]]="","",Table2[[#This Row],[Start Day]]),"")</f>
        <v/>
      </c>
      <c r="I550" s="31" t="str">
        <f>IFERROR(IF(Table2[[#This Row],[End Day]]="","",Table2[[#This Row],[End Day]]),"")</f>
        <v/>
      </c>
      <c r="K5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1" spans="1:11" x14ac:dyDescent="0.35">
      <c r="A551" t="str">
        <f>Table2[[#This Row],[ID_Emp]]&amp;Table2[[#This Row],[Start Day]]</f>
        <v/>
      </c>
      <c r="B551" t="str">
        <f>IF(Table2[[#This Row],[ID_Emp]]="","",ROW()-1)</f>
        <v/>
      </c>
      <c r="D551" t="str">
        <f>IFERROR(IF(C551="","",INDEX(Reports!#REF!,MATCH($C551,Reports!$B$8:$B$17,0))),"")</f>
        <v/>
      </c>
      <c r="E551" t="str">
        <f>IFERROR(IF(C551="","",INDEX(Reports!#REF!,MATCH($C551,Reports!$B$8:$B$17,0))),"")</f>
        <v/>
      </c>
      <c r="F551" s="32"/>
      <c r="G551" s="32"/>
      <c r="H551" s="31" t="str">
        <f>IFERROR(IF(Table2[[#This Row],[Start Day]]="","",Table2[[#This Row],[Start Day]]),"")</f>
        <v/>
      </c>
      <c r="I551" s="31" t="str">
        <f>IFERROR(IF(Table2[[#This Row],[End Day]]="","",Table2[[#This Row],[End Day]]),"")</f>
        <v/>
      </c>
      <c r="K5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2" spans="1:11" x14ac:dyDescent="0.35">
      <c r="A552" t="str">
        <f>Table2[[#This Row],[ID_Emp]]&amp;Table2[[#This Row],[Start Day]]</f>
        <v/>
      </c>
      <c r="B552" t="str">
        <f>IF(Table2[[#This Row],[ID_Emp]]="","",ROW()-1)</f>
        <v/>
      </c>
      <c r="D552" t="str">
        <f>IFERROR(IF(C552="","",INDEX(Reports!#REF!,MATCH($C552,Reports!$B$8:$B$17,0))),"")</f>
        <v/>
      </c>
      <c r="E552" t="str">
        <f>IFERROR(IF(C552="","",INDEX(Reports!#REF!,MATCH($C552,Reports!$B$8:$B$17,0))),"")</f>
        <v/>
      </c>
      <c r="F552" s="32"/>
      <c r="G552" s="32"/>
      <c r="H552" s="31" t="str">
        <f>IFERROR(IF(Table2[[#This Row],[Start Day]]="","",Table2[[#This Row],[Start Day]]),"")</f>
        <v/>
      </c>
      <c r="I552" s="31" t="str">
        <f>IFERROR(IF(Table2[[#This Row],[End Day]]="","",Table2[[#This Row],[End Day]]),"")</f>
        <v/>
      </c>
      <c r="K5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3" spans="1:11" x14ac:dyDescent="0.35">
      <c r="A553" t="str">
        <f>Table2[[#This Row],[ID_Emp]]&amp;Table2[[#This Row],[Start Day]]</f>
        <v/>
      </c>
      <c r="B553" t="str">
        <f>IF(Table2[[#This Row],[ID_Emp]]="","",ROW()-1)</f>
        <v/>
      </c>
      <c r="D553" t="str">
        <f>IFERROR(IF(C553="","",INDEX(Reports!#REF!,MATCH($C553,Reports!$B$8:$B$17,0))),"")</f>
        <v/>
      </c>
      <c r="E553" t="str">
        <f>IFERROR(IF(C553="","",INDEX(Reports!#REF!,MATCH($C553,Reports!$B$8:$B$17,0))),"")</f>
        <v/>
      </c>
      <c r="F553" s="32"/>
      <c r="G553" s="32"/>
      <c r="H553" s="31" t="str">
        <f>IFERROR(IF(Table2[[#This Row],[Start Day]]="","",Table2[[#This Row],[Start Day]]),"")</f>
        <v/>
      </c>
      <c r="I553" s="31" t="str">
        <f>IFERROR(IF(Table2[[#This Row],[End Day]]="","",Table2[[#This Row],[End Day]]),"")</f>
        <v/>
      </c>
      <c r="K5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4" spans="1:11" x14ac:dyDescent="0.35">
      <c r="A554" t="str">
        <f>Table2[[#This Row],[ID_Emp]]&amp;Table2[[#This Row],[Start Day]]</f>
        <v/>
      </c>
      <c r="B554" t="str">
        <f>IF(Table2[[#This Row],[ID_Emp]]="","",ROW()-1)</f>
        <v/>
      </c>
      <c r="D554" t="str">
        <f>IFERROR(IF(C554="","",INDEX(Reports!#REF!,MATCH($C554,Reports!$B$8:$B$17,0))),"")</f>
        <v/>
      </c>
      <c r="E554" t="str">
        <f>IFERROR(IF(C554="","",INDEX(Reports!#REF!,MATCH($C554,Reports!$B$8:$B$17,0))),"")</f>
        <v/>
      </c>
      <c r="F554" s="32"/>
      <c r="G554" s="32"/>
      <c r="H554" s="31" t="str">
        <f>IFERROR(IF(Table2[[#This Row],[Start Day]]="","",Table2[[#This Row],[Start Day]]),"")</f>
        <v/>
      </c>
      <c r="I554" s="31" t="str">
        <f>IFERROR(IF(Table2[[#This Row],[End Day]]="","",Table2[[#This Row],[End Day]]),"")</f>
        <v/>
      </c>
      <c r="K5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5" spans="1:11" x14ac:dyDescent="0.35">
      <c r="A555" t="str">
        <f>Table2[[#This Row],[ID_Emp]]&amp;Table2[[#This Row],[Start Day]]</f>
        <v/>
      </c>
      <c r="B555" t="str">
        <f>IF(Table2[[#This Row],[ID_Emp]]="","",ROW()-1)</f>
        <v/>
      </c>
      <c r="D555" t="str">
        <f>IFERROR(IF(C555="","",INDEX(Reports!#REF!,MATCH($C555,Reports!$B$8:$B$17,0))),"")</f>
        <v/>
      </c>
      <c r="E555" t="str">
        <f>IFERROR(IF(C555="","",INDEX(Reports!#REF!,MATCH($C555,Reports!$B$8:$B$17,0))),"")</f>
        <v/>
      </c>
      <c r="F555" s="32"/>
      <c r="G555" s="32"/>
      <c r="H555" s="31" t="str">
        <f>IFERROR(IF(Table2[[#This Row],[Start Day]]="","",Table2[[#This Row],[Start Day]]),"")</f>
        <v/>
      </c>
      <c r="I555" s="31" t="str">
        <f>IFERROR(IF(Table2[[#This Row],[End Day]]="","",Table2[[#This Row],[End Day]]),"")</f>
        <v/>
      </c>
      <c r="K5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6" spans="1:11" x14ac:dyDescent="0.35">
      <c r="A556" t="str">
        <f>Table2[[#This Row],[ID_Emp]]&amp;Table2[[#This Row],[Start Day]]</f>
        <v/>
      </c>
      <c r="B556" t="str">
        <f>IF(Table2[[#This Row],[ID_Emp]]="","",ROW()-1)</f>
        <v/>
      </c>
      <c r="D556" t="str">
        <f>IFERROR(IF(C556="","",INDEX(Reports!#REF!,MATCH($C556,Reports!$B$8:$B$17,0))),"")</f>
        <v/>
      </c>
      <c r="E556" t="str">
        <f>IFERROR(IF(C556="","",INDEX(Reports!#REF!,MATCH($C556,Reports!$B$8:$B$17,0))),"")</f>
        <v/>
      </c>
      <c r="F556" s="32"/>
      <c r="G556" s="32"/>
      <c r="H556" s="31" t="str">
        <f>IFERROR(IF(Table2[[#This Row],[Start Day]]="","",Table2[[#This Row],[Start Day]]),"")</f>
        <v/>
      </c>
      <c r="I556" s="31" t="str">
        <f>IFERROR(IF(Table2[[#This Row],[End Day]]="","",Table2[[#This Row],[End Day]]),"")</f>
        <v/>
      </c>
      <c r="K5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7" spans="1:11" x14ac:dyDescent="0.35">
      <c r="A557" t="str">
        <f>Table2[[#This Row],[ID_Emp]]&amp;Table2[[#This Row],[Start Day]]</f>
        <v/>
      </c>
      <c r="B557" t="str">
        <f>IF(Table2[[#This Row],[ID_Emp]]="","",ROW()-1)</f>
        <v/>
      </c>
      <c r="D557" t="str">
        <f>IFERROR(IF(C557="","",INDEX(Reports!#REF!,MATCH($C557,Reports!$B$8:$B$17,0))),"")</f>
        <v/>
      </c>
      <c r="E557" t="str">
        <f>IFERROR(IF(C557="","",INDEX(Reports!#REF!,MATCH($C557,Reports!$B$8:$B$17,0))),"")</f>
        <v/>
      </c>
      <c r="F557" s="32"/>
      <c r="G557" s="32"/>
      <c r="H557" s="31" t="str">
        <f>IFERROR(IF(Table2[[#This Row],[Start Day]]="","",Table2[[#This Row],[Start Day]]),"")</f>
        <v/>
      </c>
      <c r="I557" s="31" t="str">
        <f>IFERROR(IF(Table2[[#This Row],[End Day]]="","",Table2[[#This Row],[End Day]]),"")</f>
        <v/>
      </c>
      <c r="K5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8" spans="1:11" x14ac:dyDescent="0.35">
      <c r="A558" t="str">
        <f>Table2[[#This Row],[ID_Emp]]&amp;Table2[[#This Row],[Start Day]]</f>
        <v/>
      </c>
      <c r="B558" t="str">
        <f>IF(Table2[[#This Row],[ID_Emp]]="","",ROW()-1)</f>
        <v/>
      </c>
      <c r="D558" t="str">
        <f>IFERROR(IF(C558="","",INDEX(Reports!#REF!,MATCH($C558,Reports!$B$8:$B$17,0))),"")</f>
        <v/>
      </c>
      <c r="E558" t="str">
        <f>IFERROR(IF(C558="","",INDEX(Reports!#REF!,MATCH($C558,Reports!$B$8:$B$17,0))),"")</f>
        <v/>
      </c>
      <c r="F558" s="32"/>
      <c r="G558" s="32"/>
      <c r="H558" s="31" t="str">
        <f>IFERROR(IF(Table2[[#This Row],[Start Day]]="","",Table2[[#This Row],[Start Day]]),"")</f>
        <v/>
      </c>
      <c r="I558" s="31" t="str">
        <f>IFERROR(IF(Table2[[#This Row],[End Day]]="","",Table2[[#This Row],[End Day]]),"")</f>
        <v/>
      </c>
      <c r="K5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59" spans="1:11" x14ac:dyDescent="0.35">
      <c r="A559" t="str">
        <f>Table2[[#This Row],[ID_Emp]]&amp;Table2[[#This Row],[Start Day]]</f>
        <v/>
      </c>
      <c r="B559" t="str">
        <f>IF(Table2[[#This Row],[ID_Emp]]="","",ROW()-1)</f>
        <v/>
      </c>
      <c r="D559" t="str">
        <f>IFERROR(IF(C559="","",INDEX(Reports!#REF!,MATCH($C559,Reports!$B$8:$B$17,0))),"")</f>
        <v/>
      </c>
      <c r="E559" t="str">
        <f>IFERROR(IF(C559="","",INDEX(Reports!#REF!,MATCH($C559,Reports!$B$8:$B$17,0))),"")</f>
        <v/>
      </c>
      <c r="F559" s="32"/>
      <c r="G559" s="32"/>
      <c r="H559" s="31" t="str">
        <f>IFERROR(IF(Table2[[#This Row],[Start Day]]="","",Table2[[#This Row],[Start Day]]),"")</f>
        <v/>
      </c>
      <c r="I559" s="31" t="str">
        <f>IFERROR(IF(Table2[[#This Row],[End Day]]="","",Table2[[#This Row],[End Day]]),"")</f>
        <v/>
      </c>
      <c r="K5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0" spans="1:11" x14ac:dyDescent="0.35">
      <c r="A560" t="str">
        <f>Table2[[#This Row],[ID_Emp]]&amp;Table2[[#This Row],[Start Day]]</f>
        <v/>
      </c>
      <c r="B560" t="str">
        <f>IF(Table2[[#This Row],[ID_Emp]]="","",ROW()-1)</f>
        <v/>
      </c>
      <c r="D560" t="str">
        <f>IFERROR(IF(C560="","",INDEX(Reports!#REF!,MATCH($C560,Reports!$B$8:$B$17,0))),"")</f>
        <v/>
      </c>
      <c r="E560" t="str">
        <f>IFERROR(IF(C560="","",INDEX(Reports!#REF!,MATCH($C560,Reports!$B$8:$B$17,0))),"")</f>
        <v/>
      </c>
      <c r="F560" s="32"/>
      <c r="G560" s="32"/>
      <c r="H560" s="31" t="str">
        <f>IFERROR(IF(Table2[[#This Row],[Start Day]]="","",Table2[[#This Row],[Start Day]]),"")</f>
        <v/>
      </c>
      <c r="I560" s="31" t="str">
        <f>IFERROR(IF(Table2[[#This Row],[End Day]]="","",Table2[[#This Row],[End Day]]),"")</f>
        <v/>
      </c>
      <c r="K5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1" spans="1:11" x14ac:dyDescent="0.35">
      <c r="A561" t="str">
        <f>Table2[[#This Row],[ID_Emp]]&amp;Table2[[#This Row],[Start Day]]</f>
        <v/>
      </c>
      <c r="B561" t="str">
        <f>IF(Table2[[#This Row],[ID_Emp]]="","",ROW()-1)</f>
        <v/>
      </c>
      <c r="D561" t="str">
        <f>IFERROR(IF(C561="","",INDEX(Reports!#REF!,MATCH($C561,Reports!$B$8:$B$17,0))),"")</f>
        <v/>
      </c>
      <c r="E561" t="str">
        <f>IFERROR(IF(C561="","",INDEX(Reports!#REF!,MATCH($C561,Reports!$B$8:$B$17,0))),"")</f>
        <v/>
      </c>
      <c r="F561" s="32"/>
      <c r="G561" s="32"/>
      <c r="H561" s="31" t="str">
        <f>IFERROR(IF(Table2[[#This Row],[Start Day]]="","",Table2[[#This Row],[Start Day]]),"")</f>
        <v/>
      </c>
      <c r="I561" s="31" t="str">
        <f>IFERROR(IF(Table2[[#This Row],[End Day]]="","",Table2[[#This Row],[End Day]]),"")</f>
        <v/>
      </c>
      <c r="K5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2" spans="1:11" x14ac:dyDescent="0.35">
      <c r="A562" t="str">
        <f>Table2[[#This Row],[ID_Emp]]&amp;Table2[[#This Row],[Start Day]]</f>
        <v/>
      </c>
      <c r="B562" t="str">
        <f>IF(Table2[[#This Row],[ID_Emp]]="","",ROW()-1)</f>
        <v/>
      </c>
      <c r="D562" t="str">
        <f>IFERROR(IF(C562="","",INDEX(Reports!#REF!,MATCH($C562,Reports!$B$8:$B$17,0))),"")</f>
        <v/>
      </c>
      <c r="E562" t="str">
        <f>IFERROR(IF(C562="","",INDEX(Reports!#REF!,MATCH($C562,Reports!$B$8:$B$17,0))),"")</f>
        <v/>
      </c>
      <c r="F562" s="32"/>
      <c r="G562" s="32"/>
      <c r="H562" s="31" t="str">
        <f>IFERROR(IF(Table2[[#This Row],[Start Day]]="","",Table2[[#This Row],[Start Day]]),"")</f>
        <v/>
      </c>
      <c r="I562" s="31" t="str">
        <f>IFERROR(IF(Table2[[#This Row],[End Day]]="","",Table2[[#This Row],[End Day]]),"")</f>
        <v/>
      </c>
      <c r="K5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3" spans="1:11" x14ac:dyDescent="0.35">
      <c r="A563" t="str">
        <f>Table2[[#This Row],[ID_Emp]]&amp;Table2[[#This Row],[Start Day]]</f>
        <v/>
      </c>
      <c r="B563" t="str">
        <f>IF(Table2[[#This Row],[ID_Emp]]="","",ROW()-1)</f>
        <v/>
      </c>
      <c r="D563" t="str">
        <f>IFERROR(IF(C563="","",INDEX(Reports!#REF!,MATCH($C563,Reports!$B$8:$B$17,0))),"")</f>
        <v/>
      </c>
      <c r="E563" t="str">
        <f>IFERROR(IF(C563="","",INDEX(Reports!#REF!,MATCH($C563,Reports!$B$8:$B$17,0))),"")</f>
        <v/>
      </c>
      <c r="F563" s="32"/>
      <c r="G563" s="32"/>
      <c r="H563" s="31" t="str">
        <f>IFERROR(IF(Table2[[#This Row],[Start Day]]="","",Table2[[#This Row],[Start Day]]),"")</f>
        <v/>
      </c>
      <c r="I563" s="31" t="str">
        <f>IFERROR(IF(Table2[[#This Row],[End Day]]="","",Table2[[#This Row],[End Day]]),"")</f>
        <v/>
      </c>
      <c r="K5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4" spans="1:11" x14ac:dyDescent="0.35">
      <c r="A564" t="str">
        <f>Table2[[#This Row],[ID_Emp]]&amp;Table2[[#This Row],[Start Day]]</f>
        <v/>
      </c>
      <c r="B564" t="str">
        <f>IF(Table2[[#This Row],[ID_Emp]]="","",ROW()-1)</f>
        <v/>
      </c>
      <c r="D564" t="str">
        <f>IFERROR(IF(C564="","",INDEX(Reports!#REF!,MATCH($C564,Reports!$B$8:$B$17,0))),"")</f>
        <v/>
      </c>
      <c r="E564" t="str">
        <f>IFERROR(IF(C564="","",INDEX(Reports!#REF!,MATCH($C564,Reports!$B$8:$B$17,0))),"")</f>
        <v/>
      </c>
      <c r="F564" s="32"/>
      <c r="G564" s="32"/>
      <c r="H564" s="31" t="str">
        <f>IFERROR(IF(Table2[[#This Row],[Start Day]]="","",Table2[[#This Row],[Start Day]]),"")</f>
        <v/>
      </c>
      <c r="I564" s="31" t="str">
        <f>IFERROR(IF(Table2[[#This Row],[End Day]]="","",Table2[[#This Row],[End Day]]),"")</f>
        <v/>
      </c>
      <c r="K5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5" spans="1:11" x14ac:dyDescent="0.35">
      <c r="A565" t="str">
        <f>Table2[[#This Row],[ID_Emp]]&amp;Table2[[#This Row],[Start Day]]</f>
        <v/>
      </c>
      <c r="B565" t="str">
        <f>IF(Table2[[#This Row],[ID_Emp]]="","",ROW()-1)</f>
        <v/>
      </c>
      <c r="D565" t="str">
        <f>IFERROR(IF(C565="","",INDEX(Reports!#REF!,MATCH($C565,Reports!$B$8:$B$17,0))),"")</f>
        <v/>
      </c>
      <c r="E565" t="str">
        <f>IFERROR(IF(C565="","",INDEX(Reports!#REF!,MATCH($C565,Reports!$B$8:$B$17,0))),"")</f>
        <v/>
      </c>
      <c r="F565" s="32"/>
      <c r="G565" s="32"/>
      <c r="H565" s="31" t="str">
        <f>IFERROR(IF(Table2[[#This Row],[Start Day]]="","",Table2[[#This Row],[Start Day]]),"")</f>
        <v/>
      </c>
      <c r="I565" s="31" t="str">
        <f>IFERROR(IF(Table2[[#This Row],[End Day]]="","",Table2[[#This Row],[End Day]]),"")</f>
        <v/>
      </c>
      <c r="K5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6" spans="1:11" x14ac:dyDescent="0.35">
      <c r="A566" t="str">
        <f>Table2[[#This Row],[ID_Emp]]&amp;Table2[[#This Row],[Start Day]]</f>
        <v/>
      </c>
      <c r="B566" t="str">
        <f>IF(Table2[[#This Row],[ID_Emp]]="","",ROW()-1)</f>
        <v/>
      </c>
      <c r="D566" t="str">
        <f>IFERROR(IF(C566="","",INDEX(Reports!#REF!,MATCH($C566,Reports!$B$8:$B$17,0))),"")</f>
        <v/>
      </c>
      <c r="E566" t="str">
        <f>IFERROR(IF(C566="","",INDEX(Reports!#REF!,MATCH($C566,Reports!$B$8:$B$17,0))),"")</f>
        <v/>
      </c>
      <c r="F566" s="32"/>
      <c r="G566" s="32"/>
      <c r="H566" s="31" t="str">
        <f>IFERROR(IF(Table2[[#This Row],[Start Day]]="","",Table2[[#This Row],[Start Day]]),"")</f>
        <v/>
      </c>
      <c r="I566" s="31" t="str">
        <f>IFERROR(IF(Table2[[#This Row],[End Day]]="","",Table2[[#This Row],[End Day]]),"")</f>
        <v/>
      </c>
      <c r="K56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7" spans="1:11" x14ac:dyDescent="0.35">
      <c r="A567" t="str">
        <f>Table2[[#This Row],[ID_Emp]]&amp;Table2[[#This Row],[Start Day]]</f>
        <v/>
      </c>
      <c r="B567" t="str">
        <f>IF(Table2[[#This Row],[ID_Emp]]="","",ROW()-1)</f>
        <v/>
      </c>
      <c r="D567" t="str">
        <f>IFERROR(IF(C567="","",INDEX(Reports!#REF!,MATCH($C567,Reports!$B$8:$B$17,0))),"")</f>
        <v/>
      </c>
      <c r="E567" t="str">
        <f>IFERROR(IF(C567="","",INDEX(Reports!#REF!,MATCH($C567,Reports!$B$8:$B$17,0))),"")</f>
        <v/>
      </c>
      <c r="F567" s="32"/>
      <c r="G567" s="32"/>
      <c r="H567" s="31" t="str">
        <f>IFERROR(IF(Table2[[#This Row],[Start Day]]="","",Table2[[#This Row],[Start Day]]),"")</f>
        <v/>
      </c>
      <c r="I567" s="31" t="str">
        <f>IFERROR(IF(Table2[[#This Row],[End Day]]="","",Table2[[#This Row],[End Day]]),"")</f>
        <v/>
      </c>
      <c r="K56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8" spans="1:11" x14ac:dyDescent="0.35">
      <c r="A568" t="str">
        <f>Table2[[#This Row],[ID_Emp]]&amp;Table2[[#This Row],[Start Day]]</f>
        <v/>
      </c>
      <c r="B568" t="str">
        <f>IF(Table2[[#This Row],[ID_Emp]]="","",ROW()-1)</f>
        <v/>
      </c>
      <c r="D568" t="str">
        <f>IFERROR(IF(C568="","",INDEX(Reports!#REF!,MATCH($C568,Reports!$B$8:$B$17,0))),"")</f>
        <v/>
      </c>
      <c r="E568" t="str">
        <f>IFERROR(IF(C568="","",INDEX(Reports!#REF!,MATCH($C568,Reports!$B$8:$B$17,0))),"")</f>
        <v/>
      </c>
      <c r="F568" s="32"/>
      <c r="G568" s="32"/>
      <c r="H568" s="31" t="str">
        <f>IFERROR(IF(Table2[[#This Row],[Start Day]]="","",Table2[[#This Row],[Start Day]]),"")</f>
        <v/>
      </c>
      <c r="I568" s="31" t="str">
        <f>IFERROR(IF(Table2[[#This Row],[End Day]]="","",Table2[[#This Row],[End Day]]),"")</f>
        <v/>
      </c>
      <c r="K56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69" spans="1:11" x14ac:dyDescent="0.35">
      <c r="A569" t="str">
        <f>Table2[[#This Row],[ID_Emp]]&amp;Table2[[#This Row],[Start Day]]</f>
        <v/>
      </c>
      <c r="B569" t="str">
        <f>IF(Table2[[#This Row],[ID_Emp]]="","",ROW()-1)</f>
        <v/>
      </c>
      <c r="D569" t="str">
        <f>IFERROR(IF(C569="","",INDEX(Reports!#REF!,MATCH($C569,Reports!$B$8:$B$17,0))),"")</f>
        <v/>
      </c>
      <c r="E569" t="str">
        <f>IFERROR(IF(C569="","",INDEX(Reports!#REF!,MATCH($C569,Reports!$B$8:$B$17,0))),"")</f>
        <v/>
      </c>
      <c r="F569" s="32"/>
      <c r="G569" s="32"/>
      <c r="H569" s="31" t="str">
        <f>IFERROR(IF(Table2[[#This Row],[Start Day]]="","",Table2[[#This Row],[Start Day]]),"")</f>
        <v/>
      </c>
      <c r="I569" s="31" t="str">
        <f>IFERROR(IF(Table2[[#This Row],[End Day]]="","",Table2[[#This Row],[End Day]]),"")</f>
        <v/>
      </c>
      <c r="K56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0" spans="1:11" x14ac:dyDescent="0.35">
      <c r="A570" t="str">
        <f>Table2[[#This Row],[ID_Emp]]&amp;Table2[[#This Row],[Start Day]]</f>
        <v/>
      </c>
      <c r="B570" t="str">
        <f>IF(Table2[[#This Row],[ID_Emp]]="","",ROW()-1)</f>
        <v/>
      </c>
      <c r="D570" t="str">
        <f>IFERROR(IF(C570="","",INDEX(Reports!#REF!,MATCH($C570,Reports!$B$8:$B$17,0))),"")</f>
        <v/>
      </c>
      <c r="E570" t="str">
        <f>IFERROR(IF(C570="","",INDEX(Reports!#REF!,MATCH($C570,Reports!$B$8:$B$17,0))),"")</f>
        <v/>
      </c>
      <c r="F570" s="32"/>
      <c r="G570" s="32"/>
      <c r="H570" s="31" t="str">
        <f>IFERROR(IF(Table2[[#This Row],[Start Day]]="","",Table2[[#This Row],[Start Day]]),"")</f>
        <v/>
      </c>
      <c r="I570" s="31" t="str">
        <f>IFERROR(IF(Table2[[#This Row],[End Day]]="","",Table2[[#This Row],[End Day]]),"")</f>
        <v/>
      </c>
      <c r="K57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1" spans="1:11" x14ac:dyDescent="0.35">
      <c r="A571" t="str">
        <f>Table2[[#This Row],[ID_Emp]]&amp;Table2[[#This Row],[Start Day]]</f>
        <v/>
      </c>
      <c r="B571" t="str">
        <f>IF(Table2[[#This Row],[ID_Emp]]="","",ROW()-1)</f>
        <v/>
      </c>
      <c r="D571" t="str">
        <f>IFERROR(IF(C571="","",INDEX(Reports!#REF!,MATCH($C571,Reports!$B$8:$B$17,0))),"")</f>
        <v/>
      </c>
      <c r="E571" t="str">
        <f>IFERROR(IF(C571="","",INDEX(Reports!#REF!,MATCH($C571,Reports!$B$8:$B$17,0))),"")</f>
        <v/>
      </c>
      <c r="F571" s="32"/>
      <c r="G571" s="32"/>
      <c r="H571" s="31" t="str">
        <f>IFERROR(IF(Table2[[#This Row],[Start Day]]="","",Table2[[#This Row],[Start Day]]),"")</f>
        <v/>
      </c>
      <c r="I571" s="31" t="str">
        <f>IFERROR(IF(Table2[[#This Row],[End Day]]="","",Table2[[#This Row],[End Day]]),"")</f>
        <v/>
      </c>
      <c r="K57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2" spans="1:11" x14ac:dyDescent="0.35">
      <c r="A572" t="str">
        <f>Table2[[#This Row],[ID_Emp]]&amp;Table2[[#This Row],[Start Day]]</f>
        <v/>
      </c>
      <c r="B572" t="str">
        <f>IF(Table2[[#This Row],[ID_Emp]]="","",ROW()-1)</f>
        <v/>
      </c>
      <c r="D572" t="str">
        <f>IFERROR(IF(C572="","",INDEX(Reports!#REF!,MATCH($C572,Reports!$B$8:$B$17,0))),"")</f>
        <v/>
      </c>
      <c r="E572" t="str">
        <f>IFERROR(IF(C572="","",INDEX(Reports!#REF!,MATCH($C572,Reports!$B$8:$B$17,0))),"")</f>
        <v/>
      </c>
      <c r="F572" s="32"/>
      <c r="G572" s="32"/>
      <c r="H572" s="31" t="str">
        <f>IFERROR(IF(Table2[[#This Row],[Start Day]]="","",Table2[[#This Row],[Start Day]]),"")</f>
        <v/>
      </c>
      <c r="I572" s="31" t="str">
        <f>IFERROR(IF(Table2[[#This Row],[End Day]]="","",Table2[[#This Row],[End Day]]),"")</f>
        <v/>
      </c>
      <c r="K57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3" spans="1:11" x14ac:dyDescent="0.35">
      <c r="A573" t="str">
        <f>Table2[[#This Row],[ID_Emp]]&amp;Table2[[#This Row],[Start Day]]</f>
        <v/>
      </c>
      <c r="B573" t="str">
        <f>IF(Table2[[#This Row],[ID_Emp]]="","",ROW()-1)</f>
        <v/>
      </c>
      <c r="D573" t="str">
        <f>IFERROR(IF(C573="","",INDEX(Reports!#REF!,MATCH($C573,Reports!$B$8:$B$17,0))),"")</f>
        <v/>
      </c>
      <c r="E573" t="str">
        <f>IFERROR(IF(C573="","",INDEX(Reports!#REF!,MATCH($C573,Reports!$B$8:$B$17,0))),"")</f>
        <v/>
      </c>
      <c r="F573" s="32"/>
      <c r="G573" s="32"/>
      <c r="H573" s="31" t="str">
        <f>IFERROR(IF(Table2[[#This Row],[Start Day]]="","",Table2[[#This Row],[Start Day]]),"")</f>
        <v/>
      </c>
      <c r="I573" s="31" t="str">
        <f>IFERROR(IF(Table2[[#This Row],[End Day]]="","",Table2[[#This Row],[End Day]]),"")</f>
        <v/>
      </c>
      <c r="K57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4" spans="1:11" x14ac:dyDescent="0.35">
      <c r="A574" t="str">
        <f>Table2[[#This Row],[ID_Emp]]&amp;Table2[[#This Row],[Start Day]]</f>
        <v/>
      </c>
      <c r="B574" t="str">
        <f>IF(Table2[[#This Row],[ID_Emp]]="","",ROW()-1)</f>
        <v/>
      </c>
      <c r="D574" t="str">
        <f>IFERROR(IF(C574="","",INDEX(Reports!#REF!,MATCH($C574,Reports!$B$8:$B$17,0))),"")</f>
        <v/>
      </c>
      <c r="E574" t="str">
        <f>IFERROR(IF(C574="","",INDEX(Reports!#REF!,MATCH($C574,Reports!$B$8:$B$17,0))),"")</f>
        <v/>
      </c>
      <c r="F574" s="32"/>
      <c r="G574" s="32"/>
      <c r="H574" s="31" t="str">
        <f>IFERROR(IF(Table2[[#This Row],[Start Day]]="","",Table2[[#This Row],[Start Day]]),"")</f>
        <v/>
      </c>
      <c r="I574" s="31" t="str">
        <f>IFERROR(IF(Table2[[#This Row],[End Day]]="","",Table2[[#This Row],[End Day]]),"")</f>
        <v/>
      </c>
      <c r="K57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5" spans="1:11" x14ac:dyDescent="0.35">
      <c r="A575" t="str">
        <f>Table2[[#This Row],[ID_Emp]]&amp;Table2[[#This Row],[Start Day]]</f>
        <v/>
      </c>
      <c r="B575" t="str">
        <f>IF(Table2[[#This Row],[ID_Emp]]="","",ROW()-1)</f>
        <v/>
      </c>
      <c r="D575" t="str">
        <f>IFERROR(IF(C575="","",INDEX(Reports!#REF!,MATCH($C575,Reports!$B$8:$B$17,0))),"")</f>
        <v/>
      </c>
      <c r="E575" t="str">
        <f>IFERROR(IF(C575="","",INDEX(Reports!#REF!,MATCH($C575,Reports!$B$8:$B$17,0))),"")</f>
        <v/>
      </c>
      <c r="F575" s="32"/>
      <c r="G575" s="32"/>
      <c r="H575" s="31" t="str">
        <f>IFERROR(IF(Table2[[#This Row],[Start Day]]="","",Table2[[#This Row],[Start Day]]),"")</f>
        <v/>
      </c>
      <c r="I575" s="31" t="str">
        <f>IFERROR(IF(Table2[[#This Row],[End Day]]="","",Table2[[#This Row],[End Day]]),"")</f>
        <v/>
      </c>
      <c r="K57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6" spans="1:11" x14ac:dyDescent="0.35">
      <c r="A576" t="str">
        <f>Table2[[#This Row],[ID_Emp]]&amp;Table2[[#This Row],[Start Day]]</f>
        <v/>
      </c>
      <c r="B576" t="str">
        <f>IF(Table2[[#This Row],[ID_Emp]]="","",ROW()-1)</f>
        <v/>
      </c>
      <c r="D576" t="str">
        <f>IFERROR(IF(C576="","",INDEX(Reports!#REF!,MATCH($C576,Reports!$B$8:$B$17,0))),"")</f>
        <v/>
      </c>
      <c r="E576" t="str">
        <f>IFERROR(IF(C576="","",INDEX(Reports!#REF!,MATCH($C576,Reports!$B$8:$B$17,0))),"")</f>
        <v/>
      </c>
      <c r="F576" s="32"/>
      <c r="G576" s="32"/>
      <c r="H576" s="31" t="str">
        <f>IFERROR(IF(Table2[[#This Row],[Start Day]]="","",Table2[[#This Row],[Start Day]]),"")</f>
        <v/>
      </c>
      <c r="I576" s="31" t="str">
        <f>IFERROR(IF(Table2[[#This Row],[End Day]]="","",Table2[[#This Row],[End Day]]),"")</f>
        <v/>
      </c>
      <c r="K57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7" spans="1:11" x14ac:dyDescent="0.35">
      <c r="A577" t="str">
        <f>Table2[[#This Row],[ID_Emp]]&amp;Table2[[#This Row],[Start Day]]</f>
        <v/>
      </c>
      <c r="B577" t="str">
        <f>IF(Table2[[#This Row],[ID_Emp]]="","",ROW()-1)</f>
        <v/>
      </c>
      <c r="D577" t="str">
        <f>IFERROR(IF(C577="","",INDEX(Reports!#REF!,MATCH($C577,Reports!$B$8:$B$17,0))),"")</f>
        <v/>
      </c>
      <c r="E577" t="str">
        <f>IFERROR(IF(C577="","",INDEX(Reports!#REF!,MATCH($C577,Reports!$B$8:$B$17,0))),"")</f>
        <v/>
      </c>
      <c r="F577" s="32"/>
      <c r="G577" s="32"/>
      <c r="H577" s="31" t="str">
        <f>IFERROR(IF(Table2[[#This Row],[Start Day]]="","",Table2[[#This Row],[Start Day]]),"")</f>
        <v/>
      </c>
      <c r="I577" s="31" t="str">
        <f>IFERROR(IF(Table2[[#This Row],[End Day]]="","",Table2[[#This Row],[End Day]]),"")</f>
        <v/>
      </c>
      <c r="K57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8" spans="1:11" x14ac:dyDescent="0.35">
      <c r="A578" t="str">
        <f>Table2[[#This Row],[ID_Emp]]&amp;Table2[[#This Row],[Start Day]]</f>
        <v/>
      </c>
      <c r="B578" t="str">
        <f>IF(Table2[[#This Row],[ID_Emp]]="","",ROW()-1)</f>
        <v/>
      </c>
      <c r="D578" t="str">
        <f>IFERROR(IF(C578="","",INDEX(Reports!#REF!,MATCH($C578,Reports!$B$8:$B$17,0))),"")</f>
        <v/>
      </c>
      <c r="E578" t="str">
        <f>IFERROR(IF(C578="","",INDEX(Reports!#REF!,MATCH($C578,Reports!$B$8:$B$17,0))),"")</f>
        <v/>
      </c>
      <c r="F578" s="32"/>
      <c r="G578" s="32"/>
      <c r="H578" s="31" t="str">
        <f>IFERROR(IF(Table2[[#This Row],[Start Day]]="","",Table2[[#This Row],[Start Day]]),"")</f>
        <v/>
      </c>
      <c r="I578" s="31" t="str">
        <f>IFERROR(IF(Table2[[#This Row],[End Day]]="","",Table2[[#This Row],[End Day]]),"")</f>
        <v/>
      </c>
      <c r="K57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79" spans="1:11" x14ac:dyDescent="0.35">
      <c r="A579" t="str">
        <f>Table2[[#This Row],[ID_Emp]]&amp;Table2[[#This Row],[Start Day]]</f>
        <v/>
      </c>
      <c r="B579" t="str">
        <f>IF(Table2[[#This Row],[ID_Emp]]="","",ROW()-1)</f>
        <v/>
      </c>
      <c r="D579" t="str">
        <f>IFERROR(IF(C579="","",INDEX(Reports!#REF!,MATCH($C579,Reports!$B$8:$B$17,0))),"")</f>
        <v/>
      </c>
      <c r="E579" t="str">
        <f>IFERROR(IF(C579="","",INDEX(Reports!#REF!,MATCH($C579,Reports!$B$8:$B$17,0))),"")</f>
        <v/>
      </c>
      <c r="F579" s="32"/>
      <c r="G579" s="32"/>
      <c r="H579" s="31" t="str">
        <f>IFERROR(IF(Table2[[#This Row],[Start Day]]="","",Table2[[#This Row],[Start Day]]),"")</f>
        <v/>
      </c>
      <c r="I579" s="31" t="str">
        <f>IFERROR(IF(Table2[[#This Row],[End Day]]="","",Table2[[#This Row],[End Day]]),"")</f>
        <v/>
      </c>
      <c r="K57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0" spans="1:11" x14ac:dyDescent="0.35">
      <c r="A580" t="str">
        <f>Table2[[#This Row],[ID_Emp]]&amp;Table2[[#This Row],[Start Day]]</f>
        <v/>
      </c>
      <c r="B580" t="str">
        <f>IF(Table2[[#This Row],[ID_Emp]]="","",ROW()-1)</f>
        <v/>
      </c>
      <c r="D580" t="str">
        <f>IFERROR(IF(C580="","",INDEX(Reports!#REF!,MATCH($C580,Reports!$B$8:$B$17,0))),"")</f>
        <v/>
      </c>
      <c r="E580" t="str">
        <f>IFERROR(IF(C580="","",INDEX(Reports!#REF!,MATCH($C580,Reports!$B$8:$B$17,0))),"")</f>
        <v/>
      </c>
      <c r="F580" s="32"/>
      <c r="G580" s="32"/>
      <c r="H580" s="31" t="str">
        <f>IFERROR(IF(Table2[[#This Row],[Start Day]]="","",Table2[[#This Row],[Start Day]]),"")</f>
        <v/>
      </c>
      <c r="I580" s="31" t="str">
        <f>IFERROR(IF(Table2[[#This Row],[End Day]]="","",Table2[[#This Row],[End Day]]),"")</f>
        <v/>
      </c>
      <c r="K58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1" spans="1:11" x14ac:dyDescent="0.35">
      <c r="A581" t="str">
        <f>Table2[[#This Row],[ID_Emp]]&amp;Table2[[#This Row],[Start Day]]</f>
        <v/>
      </c>
      <c r="B581" t="str">
        <f>IF(Table2[[#This Row],[ID_Emp]]="","",ROW()-1)</f>
        <v/>
      </c>
      <c r="D581" t="str">
        <f>IFERROR(IF(C581="","",INDEX(Reports!#REF!,MATCH($C581,Reports!$B$8:$B$17,0))),"")</f>
        <v/>
      </c>
      <c r="E581" t="str">
        <f>IFERROR(IF(C581="","",INDEX(Reports!#REF!,MATCH($C581,Reports!$B$8:$B$17,0))),"")</f>
        <v/>
      </c>
      <c r="F581" s="32"/>
      <c r="G581" s="32"/>
      <c r="H581" s="31" t="str">
        <f>IFERROR(IF(Table2[[#This Row],[Start Day]]="","",Table2[[#This Row],[Start Day]]),"")</f>
        <v/>
      </c>
      <c r="I581" s="31" t="str">
        <f>IFERROR(IF(Table2[[#This Row],[End Day]]="","",Table2[[#This Row],[End Day]]),"")</f>
        <v/>
      </c>
      <c r="K58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2" spans="1:11" x14ac:dyDescent="0.35">
      <c r="A582" t="str">
        <f>Table2[[#This Row],[ID_Emp]]&amp;Table2[[#This Row],[Start Day]]</f>
        <v/>
      </c>
      <c r="B582" t="str">
        <f>IF(Table2[[#This Row],[ID_Emp]]="","",ROW()-1)</f>
        <v/>
      </c>
      <c r="D582" t="str">
        <f>IFERROR(IF(C582="","",INDEX(Reports!#REF!,MATCH($C582,Reports!$B$8:$B$17,0))),"")</f>
        <v/>
      </c>
      <c r="E582" t="str">
        <f>IFERROR(IF(C582="","",INDEX(Reports!#REF!,MATCH($C582,Reports!$B$8:$B$17,0))),"")</f>
        <v/>
      </c>
      <c r="F582" s="32"/>
      <c r="G582" s="32"/>
      <c r="H582" s="31" t="str">
        <f>IFERROR(IF(Table2[[#This Row],[Start Day]]="","",Table2[[#This Row],[Start Day]]),"")</f>
        <v/>
      </c>
      <c r="I582" s="31" t="str">
        <f>IFERROR(IF(Table2[[#This Row],[End Day]]="","",Table2[[#This Row],[End Day]]),"")</f>
        <v/>
      </c>
      <c r="K58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3" spans="1:11" x14ac:dyDescent="0.35">
      <c r="A583" t="str">
        <f>Table2[[#This Row],[ID_Emp]]&amp;Table2[[#This Row],[Start Day]]</f>
        <v/>
      </c>
      <c r="B583" t="str">
        <f>IF(Table2[[#This Row],[ID_Emp]]="","",ROW()-1)</f>
        <v/>
      </c>
      <c r="D583" t="str">
        <f>IFERROR(IF(C583="","",INDEX(Reports!#REF!,MATCH($C583,Reports!$B$8:$B$17,0))),"")</f>
        <v/>
      </c>
      <c r="E583" t="str">
        <f>IFERROR(IF(C583="","",INDEX(Reports!#REF!,MATCH($C583,Reports!$B$8:$B$17,0))),"")</f>
        <v/>
      </c>
      <c r="F583" s="32"/>
      <c r="G583" s="32"/>
      <c r="H583" s="31" t="str">
        <f>IFERROR(IF(Table2[[#This Row],[Start Day]]="","",Table2[[#This Row],[Start Day]]),"")</f>
        <v/>
      </c>
      <c r="I583" s="31" t="str">
        <f>IFERROR(IF(Table2[[#This Row],[End Day]]="","",Table2[[#This Row],[End Day]]),"")</f>
        <v/>
      </c>
      <c r="K58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4" spans="1:11" x14ac:dyDescent="0.35">
      <c r="A584" t="str">
        <f>Table2[[#This Row],[ID_Emp]]&amp;Table2[[#This Row],[Start Day]]</f>
        <v/>
      </c>
      <c r="B584" t="str">
        <f>IF(Table2[[#This Row],[ID_Emp]]="","",ROW()-1)</f>
        <v/>
      </c>
      <c r="D584" t="str">
        <f>IFERROR(IF(C584="","",INDEX(Reports!#REF!,MATCH($C584,Reports!$B$8:$B$17,0))),"")</f>
        <v/>
      </c>
      <c r="E584" t="str">
        <f>IFERROR(IF(C584="","",INDEX(Reports!#REF!,MATCH($C584,Reports!$B$8:$B$17,0))),"")</f>
        <v/>
      </c>
      <c r="F584" s="32"/>
      <c r="G584" s="32"/>
      <c r="H584" s="31" t="str">
        <f>IFERROR(IF(Table2[[#This Row],[Start Day]]="","",Table2[[#This Row],[Start Day]]),"")</f>
        <v/>
      </c>
      <c r="I584" s="31" t="str">
        <f>IFERROR(IF(Table2[[#This Row],[End Day]]="","",Table2[[#This Row],[End Day]]),"")</f>
        <v/>
      </c>
      <c r="K58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5" spans="1:11" x14ac:dyDescent="0.35">
      <c r="A585" t="str">
        <f>Table2[[#This Row],[ID_Emp]]&amp;Table2[[#This Row],[Start Day]]</f>
        <v/>
      </c>
      <c r="B585" t="str">
        <f>IF(Table2[[#This Row],[ID_Emp]]="","",ROW()-1)</f>
        <v/>
      </c>
      <c r="D585" t="str">
        <f>IFERROR(IF(C585="","",INDEX(Reports!#REF!,MATCH($C585,Reports!$B$8:$B$17,0))),"")</f>
        <v/>
      </c>
      <c r="E585" t="str">
        <f>IFERROR(IF(C585="","",INDEX(Reports!#REF!,MATCH($C585,Reports!$B$8:$B$17,0))),"")</f>
        <v/>
      </c>
      <c r="F585" s="32"/>
      <c r="G585" s="32"/>
      <c r="H585" s="31" t="str">
        <f>IFERROR(IF(Table2[[#This Row],[Start Day]]="","",Table2[[#This Row],[Start Day]]),"")</f>
        <v/>
      </c>
      <c r="I585" s="31" t="str">
        <f>IFERROR(IF(Table2[[#This Row],[End Day]]="","",Table2[[#This Row],[End Day]]),"")</f>
        <v/>
      </c>
      <c r="K58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6" spans="1:11" x14ac:dyDescent="0.35">
      <c r="A586" t="str">
        <f>Table2[[#This Row],[ID_Emp]]&amp;Table2[[#This Row],[Start Day]]</f>
        <v/>
      </c>
      <c r="B586" t="str">
        <f>IF(Table2[[#This Row],[ID_Emp]]="","",ROW()-1)</f>
        <v/>
      </c>
      <c r="D586" t="str">
        <f>IFERROR(IF(C586="","",INDEX(Reports!#REF!,MATCH($C586,Reports!$B$8:$B$17,0))),"")</f>
        <v/>
      </c>
      <c r="E586" t="str">
        <f>IFERROR(IF(C586="","",INDEX(Reports!#REF!,MATCH($C586,Reports!$B$8:$B$17,0))),"")</f>
        <v/>
      </c>
      <c r="F586" s="32"/>
      <c r="G586" s="32"/>
      <c r="H586" s="31" t="str">
        <f>IFERROR(IF(Table2[[#This Row],[Start Day]]="","",Table2[[#This Row],[Start Day]]),"")</f>
        <v/>
      </c>
      <c r="I586" s="31" t="str">
        <f>IFERROR(IF(Table2[[#This Row],[End Day]]="","",Table2[[#This Row],[End Day]]),"")</f>
        <v/>
      </c>
      <c r="K58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7" spans="1:11" x14ac:dyDescent="0.35">
      <c r="A587" t="str">
        <f>Table2[[#This Row],[ID_Emp]]&amp;Table2[[#This Row],[Start Day]]</f>
        <v/>
      </c>
      <c r="B587" t="str">
        <f>IF(Table2[[#This Row],[ID_Emp]]="","",ROW()-1)</f>
        <v/>
      </c>
      <c r="D587" t="str">
        <f>IFERROR(IF(C587="","",INDEX(Reports!#REF!,MATCH($C587,Reports!$B$8:$B$17,0))),"")</f>
        <v/>
      </c>
      <c r="E587" t="str">
        <f>IFERROR(IF(C587="","",INDEX(Reports!#REF!,MATCH($C587,Reports!$B$8:$B$17,0))),"")</f>
        <v/>
      </c>
      <c r="F587" s="32"/>
      <c r="G587" s="32"/>
      <c r="H587" s="31" t="str">
        <f>IFERROR(IF(Table2[[#This Row],[Start Day]]="","",Table2[[#This Row],[Start Day]]),"")</f>
        <v/>
      </c>
      <c r="I587" s="31" t="str">
        <f>IFERROR(IF(Table2[[#This Row],[End Day]]="","",Table2[[#This Row],[End Day]]),"")</f>
        <v/>
      </c>
      <c r="K58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8" spans="1:11" x14ac:dyDescent="0.35">
      <c r="A588" t="str">
        <f>Table2[[#This Row],[ID_Emp]]&amp;Table2[[#This Row],[Start Day]]</f>
        <v/>
      </c>
      <c r="B588" t="str">
        <f>IF(Table2[[#This Row],[ID_Emp]]="","",ROW()-1)</f>
        <v/>
      </c>
      <c r="D588" t="str">
        <f>IFERROR(IF(C588="","",INDEX(Reports!#REF!,MATCH($C588,Reports!$B$8:$B$17,0))),"")</f>
        <v/>
      </c>
      <c r="E588" t="str">
        <f>IFERROR(IF(C588="","",INDEX(Reports!#REF!,MATCH($C588,Reports!$B$8:$B$17,0))),"")</f>
        <v/>
      </c>
      <c r="F588" s="32"/>
      <c r="G588" s="32"/>
      <c r="H588" s="31" t="str">
        <f>IFERROR(IF(Table2[[#This Row],[Start Day]]="","",Table2[[#This Row],[Start Day]]),"")</f>
        <v/>
      </c>
      <c r="I588" s="31" t="str">
        <f>IFERROR(IF(Table2[[#This Row],[End Day]]="","",Table2[[#This Row],[End Day]]),"")</f>
        <v/>
      </c>
      <c r="K58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89" spans="1:11" x14ac:dyDescent="0.35">
      <c r="A589" t="str">
        <f>Table2[[#This Row],[ID_Emp]]&amp;Table2[[#This Row],[Start Day]]</f>
        <v/>
      </c>
      <c r="B589" t="str">
        <f>IF(Table2[[#This Row],[ID_Emp]]="","",ROW()-1)</f>
        <v/>
      </c>
      <c r="D589" t="str">
        <f>IFERROR(IF(C589="","",INDEX(Reports!#REF!,MATCH($C589,Reports!$B$8:$B$17,0))),"")</f>
        <v/>
      </c>
      <c r="E589" t="str">
        <f>IFERROR(IF(C589="","",INDEX(Reports!#REF!,MATCH($C589,Reports!$B$8:$B$17,0))),"")</f>
        <v/>
      </c>
      <c r="F589" s="32"/>
      <c r="G589" s="32"/>
      <c r="H589" s="31" t="str">
        <f>IFERROR(IF(Table2[[#This Row],[Start Day]]="","",Table2[[#This Row],[Start Day]]),"")</f>
        <v/>
      </c>
      <c r="I589" s="31" t="str">
        <f>IFERROR(IF(Table2[[#This Row],[End Day]]="","",Table2[[#This Row],[End Day]]),"")</f>
        <v/>
      </c>
      <c r="K58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0" spans="1:11" x14ac:dyDescent="0.35">
      <c r="A590" t="str">
        <f>Table2[[#This Row],[ID_Emp]]&amp;Table2[[#This Row],[Start Day]]</f>
        <v/>
      </c>
      <c r="B590" t="str">
        <f>IF(Table2[[#This Row],[ID_Emp]]="","",ROW()-1)</f>
        <v/>
      </c>
      <c r="D590" t="str">
        <f>IFERROR(IF(C590="","",INDEX(Reports!#REF!,MATCH($C590,Reports!$B$8:$B$17,0))),"")</f>
        <v/>
      </c>
      <c r="E590" t="str">
        <f>IFERROR(IF(C590="","",INDEX(Reports!#REF!,MATCH($C590,Reports!$B$8:$B$17,0))),"")</f>
        <v/>
      </c>
      <c r="F590" s="32"/>
      <c r="G590" s="32"/>
      <c r="H590" s="31" t="str">
        <f>IFERROR(IF(Table2[[#This Row],[Start Day]]="","",Table2[[#This Row],[Start Day]]),"")</f>
        <v/>
      </c>
      <c r="I590" s="31" t="str">
        <f>IFERROR(IF(Table2[[#This Row],[End Day]]="","",Table2[[#This Row],[End Day]]),"")</f>
        <v/>
      </c>
      <c r="K59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1" spans="1:11" x14ac:dyDescent="0.35">
      <c r="A591" t="str">
        <f>Table2[[#This Row],[ID_Emp]]&amp;Table2[[#This Row],[Start Day]]</f>
        <v/>
      </c>
      <c r="B591" t="str">
        <f>IF(Table2[[#This Row],[ID_Emp]]="","",ROW()-1)</f>
        <v/>
      </c>
      <c r="D591" t="str">
        <f>IFERROR(IF(C591="","",INDEX(Reports!#REF!,MATCH($C591,Reports!$B$8:$B$17,0))),"")</f>
        <v/>
      </c>
      <c r="E591" t="str">
        <f>IFERROR(IF(C591="","",INDEX(Reports!#REF!,MATCH($C591,Reports!$B$8:$B$17,0))),"")</f>
        <v/>
      </c>
      <c r="F591" s="32"/>
      <c r="G591" s="32"/>
      <c r="H591" s="31" t="str">
        <f>IFERROR(IF(Table2[[#This Row],[Start Day]]="","",Table2[[#This Row],[Start Day]]),"")</f>
        <v/>
      </c>
      <c r="I591" s="31" t="str">
        <f>IFERROR(IF(Table2[[#This Row],[End Day]]="","",Table2[[#This Row],[End Day]]),"")</f>
        <v/>
      </c>
      <c r="K59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2" spans="1:11" x14ac:dyDescent="0.35">
      <c r="A592" t="str">
        <f>Table2[[#This Row],[ID_Emp]]&amp;Table2[[#This Row],[Start Day]]</f>
        <v/>
      </c>
      <c r="B592" t="str">
        <f>IF(Table2[[#This Row],[ID_Emp]]="","",ROW()-1)</f>
        <v/>
      </c>
      <c r="D592" t="str">
        <f>IFERROR(IF(C592="","",INDEX(Reports!#REF!,MATCH($C592,Reports!$B$8:$B$17,0))),"")</f>
        <v/>
      </c>
      <c r="E592" t="str">
        <f>IFERROR(IF(C592="","",INDEX(Reports!#REF!,MATCH($C592,Reports!$B$8:$B$17,0))),"")</f>
        <v/>
      </c>
      <c r="F592" s="32"/>
      <c r="G592" s="32"/>
      <c r="H592" s="31" t="str">
        <f>IFERROR(IF(Table2[[#This Row],[Start Day]]="","",Table2[[#This Row],[Start Day]]),"")</f>
        <v/>
      </c>
      <c r="I592" s="31" t="str">
        <f>IFERROR(IF(Table2[[#This Row],[End Day]]="","",Table2[[#This Row],[End Day]]),"")</f>
        <v/>
      </c>
      <c r="K59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3" spans="1:11" x14ac:dyDescent="0.35">
      <c r="A593" t="str">
        <f>Table2[[#This Row],[ID_Emp]]&amp;Table2[[#This Row],[Start Day]]</f>
        <v/>
      </c>
      <c r="B593" t="str">
        <f>IF(Table2[[#This Row],[ID_Emp]]="","",ROW()-1)</f>
        <v/>
      </c>
      <c r="D593" t="str">
        <f>IFERROR(IF(C593="","",INDEX(Reports!#REF!,MATCH($C593,Reports!$B$8:$B$17,0))),"")</f>
        <v/>
      </c>
      <c r="E593" t="str">
        <f>IFERROR(IF(C593="","",INDEX(Reports!#REF!,MATCH($C593,Reports!$B$8:$B$17,0))),"")</f>
        <v/>
      </c>
      <c r="F593" s="32"/>
      <c r="G593" s="32"/>
      <c r="H593" s="31" t="str">
        <f>IFERROR(IF(Table2[[#This Row],[Start Day]]="","",Table2[[#This Row],[Start Day]]),"")</f>
        <v/>
      </c>
      <c r="I593" s="31" t="str">
        <f>IFERROR(IF(Table2[[#This Row],[End Day]]="","",Table2[[#This Row],[End Day]]),"")</f>
        <v/>
      </c>
      <c r="K59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4" spans="1:11" x14ac:dyDescent="0.35">
      <c r="A594" t="str">
        <f>Table2[[#This Row],[ID_Emp]]&amp;Table2[[#This Row],[Start Day]]</f>
        <v/>
      </c>
      <c r="B594" t="str">
        <f>IF(Table2[[#This Row],[ID_Emp]]="","",ROW()-1)</f>
        <v/>
      </c>
      <c r="D594" t="str">
        <f>IFERROR(IF(C594="","",INDEX(Reports!#REF!,MATCH($C594,Reports!$B$8:$B$17,0))),"")</f>
        <v/>
      </c>
      <c r="E594" t="str">
        <f>IFERROR(IF(C594="","",INDEX(Reports!#REF!,MATCH($C594,Reports!$B$8:$B$17,0))),"")</f>
        <v/>
      </c>
      <c r="F594" s="32"/>
      <c r="G594" s="32"/>
      <c r="H594" s="31" t="str">
        <f>IFERROR(IF(Table2[[#This Row],[Start Day]]="","",Table2[[#This Row],[Start Day]]),"")</f>
        <v/>
      </c>
      <c r="I594" s="31" t="str">
        <f>IFERROR(IF(Table2[[#This Row],[End Day]]="","",Table2[[#This Row],[End Day]]),"")</f>
        <v/>
      </c>
      <c r="K59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5" spans="1:11" x14ac:dyDescent="0.35">
      <c r="A595" t="str">
        <f>Table2[[#This Row],[ID_Emp]]&amp;Table2[[#This Row],[Start Day]]</f>
        <v/>
      </c>
      <c r="B595" t="str">
        <f>IF(Table2[[#This Row],[ID_Emp]]="","",ROW()-1)</f>
        <v/>
      </c>
      <c r="D595" t="str">
        <f>IFERROR(IF(C595="","",INDEX(Reports!#REF!,MATCH($C595,Reports!$B$8:$B$17,0))),"")</f>
        <v/>
      </c>
      <c r="E595" t="str">
        <f>IFERROR(IF(C595="","",INDEX(Reports!#REF!,MATCH($C595,Reports!$B$8:$B$17,0))),"")</f>
        <v/>
      </c>
      <c r="F595" s="32"/>
      <c r="G595" s="32"/>
      <c r="H595" s="31" t="str">
        <f>IFERROR(IF(Table2[[#This Row],[Start Day]]="","",Table2[[#This Row],[Start Day]]),"")</f>
        <v/>
      </c>
      <c r="I595" s="31" t="str">
        <f>IFERROR(IF(Table2[[#This Row],[End Day]]="","",Table2[[#This Row],[End Day]]),"")</f>
        <v/>
      </c>
      <c r="K59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6" spans="1:11" x14ac:dyDescent="0.35">
      <c r="A596" t="str">
        <f>Table2[[#This Row],[ID_Emp]]&amp;Table2[[#This Row],[Start Day]]</f>
        <v/>
      </c>
      <c r="B596" t="str">
        <f>IF(Table2[[#This Row],[ID_Emp]]="","",ROW()-1)</f>
        <v/>
      </c>
      <c r="D596" t="str">
        <f>IFERROR(IF(C596="","",INDEX(Reports!#REF!,MATCH($C596,Reports!$B$8:$B$17,0))),"")</f>
        <v/>
      </c>
      <c r="E596" t="str">
        <f>IFERROR(IF(C596="","",INDEX(Reports!#REF!,MATCH($C596,Reports!$B$8:$B$17,0))),"")</f>
        <v/>
      </c>
      <c r="F596" s="32"/>
      <c r="G596" s="32"/>
      <c r="H596" s="31" t="str">
        <f>IFERROR(IF(Table2[[#This Row],[Start Day]]="","",Table2[[#This Row],[Start Day]]),"")</f>
        <v/>
      </c>
      <c r="I596" s="31" t="str">
        <f>IFERROR(IF(Table2[[#This Row],[End Day]]="","",Table2[[#This Row],[End Day]]),"")</f>
        <v/>
      </c>
      <c r="K59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7" spans="1:11" x14ac:dyDescent="0.35">
      <c r="A597" t="str">
        <f>Table2[[#This Row],[ID_Emp]]&amp;Table2[[#This Row],[Start Day]]</f>
        <v/>
      </c>
      <c r="B597" t="str">
        <f>IF(Table2[[#This Row],[ID_Emp]]="","",ROW()-1)</f>
        <v/>
      </c>
      <c r="D597" t="str">
        <f>IFERROR(IF(C597="","",INDEX(Reports!#REF!,MATCH($C597,Reports!$B$8:$B$17,0))),"")</f>
        <v/>
      </c>
      <c r="E597" t="str">
        <f>IFERROR(IF(C597="","",INDEX(Reports!#REF!,MATCH($C597,Reports!$B$8:$B$17,0))),"")</f>
        <v/>
      </c>
      <c r="F597" s="32"/>
      <c r="G597" s="32"/>
      <c r="H597" s="31" t="str">
        <f>IFERROR(IF(Table2[[#This Row],[Start Day]]="","",Table2[[#This Row],[Start Day]]),"")</f>
        <v/>
      </c>
      <c r="I597" s="31" t="str">
        <f>IFERROR(IF(Table2[[#This Row],[End Day]]="","",Table2[[#This Row],[End Day]]),"")</f>
        <v/>
      </c>
      <c r="K59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8" spans="1:11" x14ac:dyDescent="0.35">
      <c r="A598" t="str">
        <f>Table2[[#This Row],[ID_Emp]]&amp;Table2[[#This Row],[Start Day]]</f>
        <v/>
      </c>
      <c r="B598" t="str">
        <f>IF(Table2[[#This Row],[ID_Emp]]="","",ROW()-1)</f>
        <v/>
      </c>
      <c r="D598" t="str">
        <f>IFERROR(IF(C598="","",INDEX(Reports!#REF!,MATCH($C598,Reports!$B$8:$B$17,0))),"")</f>
        <v/>
      </c>
      <c r="E598" t="str">
        <f>IFERROR(IF(C598="","",INDEX(Reports!#REF!,MATCH($C598,Reports!$B$8:$B$17,0))),"")</f>
        <v/>
      </c>
      <c r="F598" s="32"/>
      <c r="G598" s="32"/>
      <c r="H598" s="31" t="str">
        <f>IFERROR(IF(Table2[[#This Row],[Start Day]]="","",Table2[[#This Row],[Start Day]]),"")</f>
        <v/>
      </c>
      <c r="I598" s="31" t="str">
        <f>IFERROR(IF(Table2[[#This Row],[End Day]]="","",Table2[[#This Row],[End Day]]),"")</f>
        <v/>
      </c>
      <c r="K59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599" spans="1:11" x14ac:dyDescent="0.35">
      <c r="A599" t="str">
        <f>Table2[[#This Row],[ID_Emp]]&amp;Table2[[#This Row],[Start Day]]</f>
        <v/>
      </c>
      <c r="B599" t="str">
        <f>IF(Table2[[#This Row],[ID_Emp]]="","",ROW()-1)</f>
        <v/>
      </c>
      <c r="D599" t="str">
        <f>IFERROR(IF(C599="","",INDEX(Reports!#REF!,MATCH($C599,Reports!$B$8:$B$17,0))),"")</f>
        <v/>
      </c>
      <c r="E599" t="str">
        <f>IFERROR(IF(C599="","",INDEX(Reports!#REF!,MATCH($C599,Reports!$B$8:$B$17,0))),"")</f>
        <v/>
      </c>
      <c r="F599" s="32"/>
      <c r="G599" s="32"/>
      <c r="H599" s="31" t="str">
        <f>IFERROR(IF(Table2[[#This Row],[Start Day]]="","",Table2[[#This Row],[Start Day]]),"")</f>
        <v/>
      </c>
      <c r="I599" s="31" t="str">
        <f>IFERROR(IF(Table2[[#This Row],[End Day]]="","",Table2[[#This Row],[End Day]]),"")</f>
        <v/>
      </c>
      <c r="K59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0" spans="1:11" x14ac:dyDescent="0.35">
      <c r="A600" t="str">
        <f>Table2[[#This Row],[ID_Emp]]&amp;Table2[[#This Row],[Start Day]]</f>
        <v/>
      </c>
      <c r="B600" t="str">
        <f>IF(Table2[[#This Row],[ID_Emp]]="","",ROW()-1)</f>
        <v/>
      </c>
      <c r="D600" t="str">
        <f>IFERROR(IF(C600="","",INDEX(Reports!#REF!,MATCH($C600,Reports!$B$8:$B$17,0))),"")</f>
        <v/>
      </c>
      <c r="E600" t="str">
        <f>IFERROR(IF(C600="","",INDEX(Reports!#REF!,MATCH($C600,Reports!$B$8:$B$17,0))),"")</f>
        <v/>
      </c>
      <c r="F600" s="32"/>
      <c r="G600" s="32"/>
      <c r="H600" s="31" t="str">
        <f>IFERROR(IF(Table2[[#This Row],[Start Day]]="","",Table2[[#This Row],[Start Day]]),"")</f>
        <v/>
      </c>
      <c r="I600" s="31" t="str">
        <f>IFERROR(IF(Table2[[#This Row],[End Day]]="","",Table2[[#This Row],[End Day]]),"")</f>
        <v/>
      </c>
      <c r="K60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1" spans="1:11" x14ac:dyDescent="0.35">
      <c r="A601" t="str">
        <f>Table2[[#This Row],[ID_Emp]]&amp;Table2[[#This Row],[Start Day]]</f>
        <v/>
      </c>
      <c r="B601" t="str">
        <f>IF(Table2[[#This Row],[ID_Emp]]="","",ROW()-1)</f>
        <v/>
      </c>
      <c r="D601" t="str">
        <f>IFERROR(IF(C601="","",INDEX(Reports!#REF!,MATCH($C601,Reports!$B$8:$B$17,0))),"")</f>
        <v/>
      </c>
      <c r="E601" t="str">
        <f>IFERROR(IF(C601="","",INDEX(Reports!#REF!,MATCH($C601,Reports!$B$8:$B$17,0))),"")</f>
        <v/>
      </c>
      <c r="F601" s="32"/>
      <c r="G601" s="32"/>
      <c r="H601" s="31" t="str">
        <f>IFERROR(IF(Table2[[#This Row],[Start Day]]="","",Table2[[#This Row],[Start Day]]),"")</f>
        <v/>
      </c>
      <c r="I601" s="31" t="str">
        <f>IFERROR(IF(Table2[[#This Row],[End Day]]="","",Table2[[#This Row],[End Day]]),"")</f>
        <v/>
      </c>
      <c r="K60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2" spans="1:11" x14ac:dyDescent="0.35">
      <c r="A602" t="str">
        <f>Table2[[#This Row],[ID_Emp]]&amp;Table2[[#This Row],[Start Day]]</f>
        <v/>
      </c>
      <c r="B602" t="str">
        <f>IF(Table2[[#This Row],[ID_Emp]]="","",ROW()-1)</f>
        <v/>
      </c>
      <c r="D602" t="str">
        <f>IFERROR(IF(C602="","",INDEX(Reports!#REF!,MATCH($C602,Reports!$B$8:$B$17,0))),"")</f>
        <v/>
      </c>
      <c r="E602" t="str">
        <f>IFERROR(IF(C602="","",INDEX(Reports!#REF!,MATCH($C602,Reports!$B$8:$B$17,0))),"")</f>
        <v/>
      </c>
      <c r="F602" s="32"/>
      <c r="G602" s="32"/>
      <c r="H602" s="31" t="str">
        <f>IFERROR(IF(Table2[[#This Row],[Start Day]]="","",Table2[[#This Row],[Start Day]]),"")</f>
        <v/>
      </c>
      <c r="I602" s="31" t="str">
        <f>IFERROR(IF(Table2[[#This Row],[End Day]]="","",Table2[[#This Row],[End Day]]),"")</f>
        <v/>
      </c>
      <c r="K60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3" spans="1:11" x14ac:dyDescent="0.35">
      <c r="A603" t="str">
        <f>Table2[[#This Row],[ID_Emp]]&amp;Table2[[#This Row],[Start Day]]</f>
        <v/>
      </c>
      <c r="B603" t="str">
        <f>IF(Table2[[#This Row],[ID_Emp]]="","",ROW()-1)</f>
        <v/>
      </c>
      <c r="D603" t="str">
        <f>IFERROR(IF(C603="","",INDEX(Reports!#REF!,MATCH($C603,Reports!$B$8:$B$17,0))),"")</f>
        <v/>
      </c>
      <c r="E603" t="str">
        <f>IFERROR(IF(C603="","",INDEX(Reports!#REF!,MATCH($C603,Reports!$B$8:$B$17,0))),"")</f>
        <v/>
      </c>
      <c r="F603" s="32"/>
      <c r="G603" s="32"/>
      <c r="H603" s="31" t="str">
        <f>IFERROR(IF(Table2[[#This Row],[Start Day]]="","",Table2[[#This Row],[Start Day]]),"")</f>
        <v/>
      </c>
      <c r="I603" s="31" t="str">
        <f>IFERROR(IF(Table2[[#This Row],[End Day]]="","",Table2[[#This Row],[End Day]]),"")</f>
        <v/>
      </c>
      <c r="K60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4" spans="1:11" x14ac:dyDescent="0.35">
      <c r="A604" t="str">
        <f>Table2[[#This Row],[ID_Emp]]&amp;Table2[[#This Row],[Start Day]]</f>
        <v/>
      </c>
      <c r="B604" t="str">
        <f>IF(Table2[[#This Row],[ID_Emp]]="","",ROW()-1)</f>
        <v/>
      </c>
      <c r="D604" t="str">
        <f>IFERROR(IF(C604="","",INDEX(Reports!#REF!,MATCH($C604,Reports!$B$8:$B$17,0))),"")</f>
        <v/>
      </c>
      <c r="E604" t="str">
        <f>IFERROR(IF(C604="","",INDEX(Reports!#REF!,MATCH($C604,Reports!$B$8:$B$17,0))),"")</f>
        <v/>
      </c>
      <c r="F604" s="32"/>
      <c r="G604" s="32"/>
      <c r="H604" s="31" t="str">
        <f>IFERROR(IF(Table2[[#This Row],[Start Day]]="","",Table2[[#This Row],[Start Day]]),"")</f>
        <v/>
      </c>
      <c r="I604" s="31" t="str">
        <f>IFERROR(IF(Table2[[#This Row],[End Day]]="","",Table2[[#This Row],[End Day]]),"")</f>
        <v/>
      </c>
      <c r="K60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5" spans="1:11" x14ac:dyDescent="0.35">
      <c r="A605" t="str">
        <f>Table2[[#This Row],[ID_Emp]]&amp;Table2[[#This Row],[Start Day]]</f>
        <v/>
      </c>
      <c r="B605" t="str">
        <f>IF(Table2[[#This Row],[ID_Emp]]="","",ROW()-1)</f>
        <v/>
      </c>
      <c r="D605" t="str">
        <f>IFERROR(IF(C605="","",INDEX(Reports!#REF!,MATCH($C605,Reports!$B$8:$B$17,0))),"")</f>
        <v/>
      </c>
      <c r="E605" t="str">
        <f>IFERROR(IF(C605="","",INDEX(Reports!#REF!,MATCH($C605,Reports!$B$8:$B$17,0))),"")</f>
        <v/>
      </c>
      <c r="F605" s="32"/>
      <c r="G605" s="32"/>
      <c r="H605" s="31" t="str">
        <f>IFERROR(IF(Table2[[#This Row],[Start Day]]="","",Table2[[#This Row],[Start Day]]),"")</f>
        <v/>
      </c>
      <c r="I605" s="31" t="str">
        <f>IFERROR(IF(Table2[[#This Row],[End Day]]="","",Table2[[#This Row],[End Day]]),"")</f>
        <v/>
      </c>
      <c r="K60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6" spans="1:11" x14ac:dyDescent="0.35">
      <c r="A606" t="str">
        <f>Table2[[#This Row],[ID_Emp]]&amp;Table2[[#This Row],[Start Day]]</f>
        <v/>
      </c>
      <c r="B606" t="str">
        <f>IF(Table2[[#This Row],[ID_Emp]]="","",ROW()-1)</f>
        <v/>
      </c>
      <c r="D606" t="str">
        <f>IFERROR(IF(C606="","",INDEX(Reports!#REF!,MATCH($C606,Reports!$B$8:$B$17,0))),"")</f>
        <v/>
      </c>
      <c r="E606" t="str">
        <f>IFERROR(IF(C606="","",INDEX(Reports!#REF!,MATCH($C606,Reports!$B$8:$B$17,0))),"")</f>
        <v/>
      </c>
      <c r="F606" s="32"/>
      <c r="G606" s="32"/>
      <c r="H606" s="31" t="str">
        <f>IFERROR(IF(Table2[[#This Row],[Start Day]]="","",Table2[[#This Row],[Start Day]]),"")</f>
        <v/>
      </c>
      <c r="I606" s="31" t="str">
        <f>IFERROR(IF(Table2[[#This Row],[End Day]]="","",Table2[[#This Row],[End Day]]),"")</f>
        <v/>
      </c>
      <c r="K60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7" spans="1:11" x14ac:dyDescent="0.35">
      <c r="A607" t="str">
        <f>Table2[[#This Row],[ID_Emp]]&amp;Table2[[#This Row],[Start Day]]</f>
        <v/>
      </c>
      <c r="B607" t="str">
        <f>IF(Table2[[#This Row],[ID_Emp]]="","",ROW()-1)</f>
        <v/>
      </c>
      <c r="D607" t="str">
        <f>IFERROR(IF(C607="","",INDEX(Reports!#REF!,MATCH($C607,Reports!$B$8:$B$17,0))),"")</f>
        <v/>
      </c>
      <c r="E607" t="str">
        <f>IFERROR(IF(C607="","",INDEX(Reports!#REF!,MATCH($C607,Reports!$B$8:$B$17,0))),"")</f>
        <v/>
      </c>
      <c r="F607" s="32"/>
      <c r="G607" s="32"/>
      <c r="H607" s="31" t="str">
        <f>IFERROR(IF(Table2[[#This Row],[Start Day]]="","",Table2[[#This Row],[Start Day]]),"")</f>
        <v/>
      </c>
      <c r="I607" s="31" t="str">
        <f>IFERROR(IF(Table2[[#This Row],[End Day]]="","",Table2[[#This Row],[End Day]]),"")</f>
        <v/>
      </c>
      <c r="K60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8" spans="1:11" x14ac:dyDescent="0.35">
      <c r="A608" t="str">
        <f>Table2[[#This Row],[ID_Emp]]&amp;Table2[[#This Row],[Start Day]]</f>
        <v/>
      </c>
      <c r="B608" t="str">
        <f>IF(Table2[[#This Row],[ID_Emp]]="","",ROW()-1)</f>
        <v/>
      </c>
      <c r="D608" t="str">
        <f>IFERROR(IF(C608="","",INDEX(Reports!#REF!,MATCH($C608,Reports!$B$8:$B$17,0))),"")</f>
        <v/>
      </c>
      <c r="E608" t="str">
        <f>IFERROR(IF(C608="","",INDEX(Reports!#REF!,MATCH($C608,Reports!$B$8:$B$17,0))),"")</f>
        <v/>
      </c>
      <c r="F608" s="32"/>
      <c r="G608" s="32"/>
      <c r="H608" s="31" t="str">
        <f>IFERROR(IF(Table2[[#This Row],[Start Day]]="","",Table2[[#This Row],[Start Day]]),"")</f>
        <v/>
      </c>
      <c r="I608" s="31" t="str">
        <f>IFERROR(IF(Table2[[#This Row],[End Day]]="","",Table2[[#This Row],[End Day]]),"")</f>
        <v/>
      </c>
      <c r="K60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09" spans="1:11" x14ac:dyDescent="0.35">
      <c r="A609" t="str">
        <f>Table2[[#This Row],[ID_Emp]]&amp;Table2[[#This Row],[Start Day]]</f>
        <v/>
      </c>
      <c r="B609" t="str">
        <f>IF(Table2[[#This Row],[ID_Emp]]="","",ROW()-1)</f>
        <v/>
      </c>
      <c r="D609" t="str">
        <f>IFERROR(IF(C609="","",INDEX(Reports!#REF!,MATCH($C609,Reports!$B$8:$B$17,0))),"")</f>
        <v/>
      </c>
      <c r="E609" t="str">
        <f>IFERROR(IF(C609="","",INDEX(Reports!#REF!,MATCH($C609,Reports!$B$8:$B$17,0))),"")</f>
        <v/>
      </c>
      <c r="F609" s="32"/>
      <c r="G609" s="32"/>
      <c r="H609" s="31" t="str">
        <f>IFERROR(IF(Table2[[#This Row],[Start Day]]="","",Table2[[#This Row],[Start Day]]),"")</f>
        <v/>
      </c>
      <c r="I609" s="31" t="str">
        <f>IFERROR(IF(Table2[[#This Row],[End Day]]="","",Table2[[#This Row],[End Day]]),"")</f>
        <v/>
      </c>
      <c r="K60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0" spans="1:11" x14ac:dyDescent="0.35">
      <c r="A610" t="str">
        <f>Table2[[#This Row],[ID_Emp]]&amp;Table2[[#This Row],[Start Day]]</f>
        <v/>
      </c>
      <c r="B610" t="str">
        <f>IF(Table2[[#This Row],[ID_Emp]]="","",ROW()-1)</f>
        <v/>
      </c>
      <c r="D610" t="str">
        <f>IFERROR(IF(C610="","",INDEX(Reports!#REF!,MATCH($C610,Reports!$B$8:$B$17,0))),"")</f>
        <v/>
      </c>
      <c r="E610" t="str">
        <f>IFERROR(IF(C610="","",INDEX(Reports!#REF!,MATCH($C610,Reports!$B$8:$B$17,0))),"")</f>
        <v/>
      </c>
      <c r="F610" s="32"/>
      <c r="G610" s="32"/>
      <c r="H610" s="31" t="str">
        <f>IFERROR(IF(Table2[[#This Row],[Start Day]]="","",Table2[[#This Row],[Start Day]]),"")</f>
        <v/>
      </c>
      <c r="I610" s="31" t="str">
        <f>IFERROR(IF(Table2[[#This Row],[End Day]]="","",Table2[[#This Row],[End Day]]),"")</f>
        <v/>
      </c>
      <c r="K61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1" spans="1:11" x14ac:dyDescent="0.35">
      <c r="A611" t="str">
        <f>Table2[[#This Row],[ID_Emp]]&amp;Table2[[#This Row],[Start Day]]</f>
        <v/>
      </c>
      <c r="B611" t="str">
        <f>IF(Table2[[#This Row],[ID_Emp]]="","",ROW()-1)</f>
        <v/>
      </c>
      <c r="D611" t="str">
        <f>IFERROR(IF(C611="","",INDEX(Reports!#REF!,MATCH($C611,Reports!$B$8:$B$17,0))),"")</f>
        <v/>
      </c>
      <c r="E611" t="str">
        <f>IFERROR(IF(C611="","",INDEX(Reports!#REF!,MATCH($C611,Reports!$B$8:$B$17,0))),"")</f>
        <v/>
      </c>
      <c r="F611" s="32"/>
      <c r="G611" s="32"/>
      <c r="H611" s="31" t="str">
        <f>IFERROR(IF(Table2[[#This Row],[Start Day]]="","",Table2[[#This Row],[Start Day]]),"")</f>
        <v/>
      </c>
      <c r="I611" s="31" t="str">
        <f>IFERROR(IF(Table2[[#This Row],[End Day]]="","",Table2[[#This Row],[End Day]]),"")</f>
        <v/>
      </c>
      <c r="K61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2" spans="1:11" x14ac:dyDescent="0.35">
      <c r="A612" t="str">
        <f>Table2[[#This Row],[ID_Emp]]&amp;Table2[[#This Row],[Start Day]]</f>
        <v/>
      </c>
      <c r="B612" t="str">
        <f>IF(Table2[[#This Row],[ID_Emp]]="","",ROW()-1)</f>
        <v/>
      </c>
      <c r="D612" t="str">
        <f>IFERROR(IF(C612="","",INDEX(Reports!#REF!,MATCH($C612,Reports!$B$8:$B$17,0))),"")</f>
        <v/>
      </c>
      <c r="E612" t="str">
        <f>IFERROR(IF(C612="","",INDEX(Reports!#REF!,MATCH($C612,Reports!$B$8:$B$17,0))),"")</f>
        <v/>
      </c>
      <c r="F612" s="32"/>
      <c r="G612" s="32"/>
      <c r="H612" s="31" t="str">
        <f>IFERROR(IF(Table2[[#This Row],[Start Day]]="","",Table2[[#This Row],[Start Day]]),"")</f>
        <v/>
      </c>
      <c r="I612" s="31" t="str">
        <f>IFERROR(IF(Table2[[#This Row],[End Day]]="","",Table2[[#This Row],[End Day]]),"")</f>
        <v/>
      </c>
      <c r="K61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3" spans="1:11" x14ac:dyDescent="0.35">
      <c r="A613" t="str">
        <f>Table2[[#This Row],[ID_Emp]]&amp;Table2[[#This Row],[Start Day]]</f>
        <v/>
      </c>
      <c r="B613" t="str">
        <f>IF(Table2[[#This Row],[ID_Emp]]="","",ROW()-1)</f>
        <v/>
      </c>
      <c r="D613" t="str">
        <f>IFERROR(IF(C613="","",INDEX(Reports!#REF!,MATCH($C613,Reports!$B$8:$B$17,0))),"")</f>
        <v/>
      </c>
      <c r="E613" t="str">
        <f>IFERROR(IF(C613="","",INDEX(Reports!#REF!,MATCH($C613,Reports!$B$8:$B$17,0))),"")</f>
        <v/>
      </c>
      <c r="F613" s="32"/>
      <c r="G613" s="32"/>
      <c r="H613" s="31" t="str">
        <f>IFERROR(IF(Table2[[#This Row],[Start Day]]="","",Table2[[#This Row],[Start Day]]),"")</f>
        <v/>
      </c>
      <c r="I613" s="31" t="str">
        <f>IFERROR(IF(Table2[[#This Row],[End Day]]="","",Table2[[#This Row],[End Day]]),"")</f>
        <v/>
      </c>
      <c r="K61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4" spans="1:11" x14ac:dyDescent="0.35">
      <c r="A614" t="str">
        <f>Table2[[#This Row],[ID_Emp]]&amp;Table2[[#This Row],[Start Day]]</f>
        <v/>
      </c>
      <c r="B614" t="str">
        <f>IF(Table2[[#This Row],[ID_Emp]]="","",ROW()-1)</f>
        <v/>
      </c>
      <c r="D614" t="str">
        <f>IFERROR(IF(C614="","",INDEX(Reports!#REF!,MATCH($C614,Reports!$B$8:$B$17,0))),"")</f>
        <v/>
      </c>
      <c r="E614" t="str">
        <f>IFERROR(IF(C614="","",INDEX(Reports!#REF!,MATCH($C614,Reports!$B$8:$B$17,0))),"")</f>
        <v/>
      </c>
      <c r="F614" s="32"/>
      <c r="G614" s="32"/>
      <c r="H614" s="31" t="str">
        <f>IFERROR(IF(Table2[[#This Row],[Start Day]]="","",Table2[[#This Row],[Start Day]]),"")</f>
        <v/>
      </c>
      <c r="I614" s="31" t="str">
        <f>IFERROR(IF(Table2[[#This Row],[End Day]]="","",Table2[[#This Row],[End Day]]),"")</f>
        <v/>
      </c>
      <c r="K61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5" spans="1:11" x14ac:dyDescent="0.35">
      <c r="A615" t="str">
        <f>Table2[[#This Row],[ID_Emp]]&amp;Table2[[#This Row],[Start Day]]</f>
        <v/>
      </c>
      <c r="B615" t="str">
        <f>IF(Table2[[#This Row],[ID_Emp]]="","",ROW()-1)</f>
        <v/>
      </c>
      <c r="D615" t="str">
        <f>IFERROR(IF(C615="","",INDEX(Reports!#REF!,MATCH($C615,Reports!$B$8:$B$17,0))),"")</f>
        <v/>
      </c>
      <c r="E615" t="str">
        <f>IFERROR(IF(C615="","",INDEX(Reports!#REF!,MATCH($C615,Reports!$B$8:$B$17,0))),"")</f>
        <v/>
      </c>
      <c r="F615" s="32"/>
      <c r="G615" s="32"/>
      <c r="H615" s="31" t="str">
        <f>IFERROR(IF(Table2[[#This Row],[Start Day]]="","",Table2[[#This Row],[Start Day]]),"")</f>
        <v/>
      </c>
      <c r="I615" s="31" t="str">
        <f>IFERROR(IF(Table2[[#This Row],[End Day]]="","",Table2[[#This Row],[End Day]]),"")</f>
        <v/>
      </c>
      <c r="K61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6" spans="1:11" x14ac:dyDescent="0.35">
      <c r="A616" t="str">
        <f>Table2[[#This Row],[ID_Emp]]&amp;Table2[[#This Row],[Start Day]]</f>
        <v/>
      </c>
      <c r="B616" t="str">
        <f>IF(Table2[[#This Row],[ID_Emp]]="","",ROW()-1)</f>
        <v/>
      </c>
      <c r="D616" t="str">
        <f>IFERROR(IF(C616="","",INDEX(Reports!#REF!,MATCH($C616,Reports!$B$8:$B$17,0))),"")</f>
        <v/>
      </c>
      <c r="E616" t="str">
        <f>IFERROR(IF(C616="","",INDEX(Reports!#REF!,MATCH($C616,Reports!$B$8:$B$17,0))),"")</f>
        <v/>
      </c>
      <c r="F616" s="32"/>
      <c r="G616" s="32"/>
      <c r="H616" s="31" t="str">
        <f>IFERROR(IF(Table2[[#This Row],[Start Day]]="","",Table2[[#This Row],[Start Day]]),"")</f>
        <v/>
      </c>
      <c r="I616" s="31" t="str">
        <f>IFERROR(IF(Table2[[#This Row],[End Day]]="","",Table2[[#This Row],[End Day]]),"")</f>
        <v/>
      </c>
      <c r="K61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7" spans="1:11" x14ac:dyDescent="0.35">
      <c r="A617" t="str">
        <f>Table2[[#This Row],[ID_Emp]]&amp;Table2[[#This Row],[Start Day]]</f>
        <v/>
      </c>
      <c r="B617" t="str">
        <f>IF(Table2[[#This Row],[ID_Emp]]="","",ROW()-1)</f>
        <v/>
      </c>
      <c r="D617" t="str">
        <f>IFERROR(IF(C617="","",INDEX(Reports!#REF!,MATCH($C617,Reports!$B$8:$B$17,0))),"")</f>
        <v/>
      </c>
      <c r="E617" t="str">
        <f>IFERROR(IF(C617="","",INDEX(Reports!#REF!,MATCH($C617,Reports!$B$8:$B$17,0))),"")</f>
        <v/>
      </c>
      <c r="F617" s="32"/>
      <c r="G617" s="32"/>
      <c r="H617" s="31" t="str">
        <f>IFERROR(IF(Table2[[#This Row],[Start Day]]="","",Table2[[#This Row],[Start Day]]),"")</f>
        <v/>
      </c>
      <c r="I617" s="31" t="str">
        <f>IFERROR(IF(Table2[[#This Row],[End Day]]="","",Table2[[#This Row],[End Day]]),"")</f>
        <v/>
      </c>
      <c r="K61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8" spans="1:11" x14ac:dyDescent="0.35">
      <c r="A618" t="str">
        <f>Table2[[#This Row],[ID_Emp]]&amp;Table2[[#This Row],[Start Day]]</f>
        <v/>
      </c>
      <c r="B618" t="str">
        <f>IF(Table2[[#This Row],[ID_Emp]]="","",ROW()-1)</f>
        <v/>
      </c>
      <c r="D618" t="str">
        <f>IFERROR(IF(C618="","",INDEX(Reports!#REF!,MATCH($C618,Reports!$B$8:$B$17,0))),"")</f>
        <v/>
      </c>
      <c r="E618" t="str">
        <f>IFERROR(IF(C618="","",INDEX(Reports!#REF!,MATCH($C618,Reports!$B$8:$B$17,0))),"")</f>
        <v/>
      </c>
      <c r="F618" s="32"/>
      <c r="G618" s="32"/>
      <c r="H618" s="31" t="str">
        <f>IFERROR(IF(Table2[[#This Row],[Start Day]]="","",Table2[[#This Row],[Start Day]]),"")</f>
        <v/>
      </c>
      <c r="I618" s="31" t="str">
        <f>IFERROR(IF(Table2[[#This Row],[End Day]]="","",Table2[[#This Row],[End Day]]),"")</f>
        <v/>
      </c>
      <c r="K61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19" spans="1:11" x14ac:dyDescent="0.35">
      <c r="A619" t="str">
        <f>Table2[[#This Row],[ID_Emp]]&amp;Table2[[#This Row],[Start Day]]</f>
        <v/>
      </c>
      <c r="B619" t="str">
        <f>IF(Table2[[#This Row],[ID_Emp]]="","",ROW()-1)</f>
        <v/>
      </c>
      <c r="D619" t="str">
        <f>IFERROR(IF(C619="","",INDEX(Reports!#REF!,MATCH($C619,Reports!$B$8:$B$17,0))),"")</f>
        <v/>
      </c>
      <c r="E619" t="str">
        <f>IFERROR(IF(C619="","",INDEX(Reports!#REF!,MATCH($C619,Reports!$B$8:$B$17,0))),"")</f>
        <v/>
      </c>
      <c r="F619" s="32"/>
      <c r="G619" s="32"/>
      <c r="H619" s="31" t="str">
        <f>IFERROR(IF(Table2[[#This Row],[Start Day]]="","",Table2[[#This Row],[Start Day]]),"")</f>
        <v/>
      </c>
      <c r="I619" s="31" t="str">
        <f>IFERROR(IF(Table2[[#This Row],[End Day]]="","",Table2[[#This Row],[End Day]]),"")</f>
        <v/>
      </c>
      <c r="K61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0" spans="1:11" x14ac:dyDescent="0.35">
      <c r="A620" t="str">
        <f>Table2[[#This Row],[ID_Emp]]&amp;Table2[[#This Row],[Start Day]]</f>
        <v/>
      </c>
      <c r="B620" t="str">
        <f>IF(Table2[[#This Row],[ID_Emp]]="","",ROW()-1)</f>
        <v/>
      </c>
      <c r="D620" t="str">
        <f>IFERROR(IF(C620="","",INDEX(Reports!#REF!,MATCH($C620,Reports!$B$8:$B$17,0))),"")</f>
        <v/>
      </c>
      <c r="E620" t="str">
        <f>IFERROR(IF(C620="","",INDEX(Reports!#REF!,MATCH($C620,Reports!$B$8:$B$17,0))),"")</f>
        <v/>
      </c>
      <c r="F620" s="32"/>
      <c r="G620" s="32"/>
      <c r="H620" s="31" t="str">
        <f>IFERROR(IF(Table2[[#This Row],[Start Day]]="","",Table2[[#This Row],[Start Day]]),"")</f>
        <v/>
      </c>
      <c r="I620" s="31" t="str">
        <f>IFERROR(IF(Table2[[#This Row],[End Day]]="","",Table2[[#This Row],[End Day]]),"")</f>
        <v/>
      </c>
      <c r="K62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1" spans="1:11" x14ac:dyDescent="0.35">
      <c r="A621" t="str">
        <f>Table2[[#This Row],[ID_Emp]]&amp;Table2[[#This Row],[Start Day]]</f>
        <v/>
      </c>
      <c r="B621" t="str">
        <f>IF(Table2[[#This Row],[ID_Emp]]="","",ROW()-1)</f>
        <v/>
      </c>
      <c r="D621" t="str">
        <f>IFERROR(IF(C621="","",INDEX(Reports!#REF!,MATCH($C621,Reports!$B$8:$B$17,0))),"")</f>
        <v/>
      </c>
      <c r="E621" t="str">
        <f>IFERROR(IF(C621="","",INDEX(Reports!#REF!,MATCH($C621,Reports!$B$8:$B$17,0))),"")</f>
        <v/>
      </c>
      <c r="F621" s="32"/>
      <c r="G621" s="32"/>
      <c r="H621" s="31" t="str">
        <f>IFERROR(IF(Table2[[#This Row],[Start Day]]="","",Table2[[#This Row],[Start Day]]),"")</f>
        <v/>
      </c>
      <c r="I621" s="31" t="str">
        <f>IFERROR(IF(Table2[[#This Row],[End Day]]="","",Table2[[#This Row],[End Day]]),"")</f>
        <v/>
      </c>
      <c r="K62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2" spans="1:11" x14ac:dyDescent="0.35">
      <c r="A622" t="str">
        <f>Table2[[#This Row],[ID_Emp]]&amp;Table2[[#This Row],[Start Day]]</f>
        <v/>
      </c>
      <c r="B622" t="str">
        <f>IF(Table2[[#This Row],[ID_Emp]]="","",ROW()-1)</f>
        <v/>
      </c>
      <c r="D622" t="str">
        <f>IFERROR(IF(C622="","",INDEX(Reports!#REF!,MATCH($C622,Reports!$B$8:$B$17,0))),"")</f>
        <v/>
      </c>
      <c r="E622" t="str">
        <f>IFERROR(IF(C622="","",INDEX(Reports!#REF!,MATCH($C622,Reports!$B$8:$B$17,0))),"")</f>
        <v/>
      </c>
      <c r="F622" s="32"/>
      <c r="G622" s="32"/>
      <c r="H622" s="31" t="str">
        <f>IFERROR(IF(Table2[[#This Row],[Start Day]]="","",Table2[[#This Row],[Start Day]]),"")</f>
        <v/>
      </c>
      <c r="I622" s="31" t="str">
        <f>IFERROR(IF(Table2[[#This Row],[End Day]]="","",Table2[[#This Row],[End Day]]),"")</f>
        <v/>
      </c>
      <c r="K62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3" spans="1:11" x14ac:dyDescent="0.35">
      <c r="A623" t="str">
        <f>Table2[[#This Row],[ID_Emp]]&amp;Table2[[#This Row],[Start Day]]</f>
        <v/>
      </c>
      <c r="B623" t="str">
        <f>IF(Table2[[#This Row],[ID_Emp]]="","",ROW()-1)</f>
        <v/>
      </c>
      <c r="D623" t="str">
        <f>IFERROR(IF(C623="","",INDEX(Reports!#REF!,MATCH($C623,Reports!$B$8:$B$17,0))),"")</f>
        <v/>
      </c>
      <c r="E623" t="str">
        <f>IFERROR(IF(C623="","",INDEX(Reports!#REF!,MATCH($C623,Reports!$B$8:$B$17,0))),"")</f>
        <v/>
      </c>
      <c r="F623" s="32"/>
      <c r="G623" s="32"/>
      <c r="H623" s="31" t="str">
        <f>IFERROR(IF(Table2[[#This Row],[Start Day]]="","",Table2[[#This Row],[Start Day]]),"")</f>
        <v/>
      </c>
      <c r="I623" s="31" t="str">
        <f>IFERROR(IF(Table2[[#This Row],[End Day]]="","",Table2[[#This Row],[End Day]]),"")</f>
        <v/>
      </c>
      <c r="K62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4" spans="1:11" x14ac:dyDescent="0.35">
      <c r="A624" t="str">
        <f>Table2[[#This Row],[ID_Emp]]&amp;Table2[[#This Row],[Start Day]]</f>
        <v/>
      </c>
      <c r="B624" t="str">
        <f>IF(Table2[[#This Row],[ID_Emp]]="","",ROW()-1)</f>
        <v/>
      </c>
      <c r="D624" t="str">
        <f>IFERROR(IF(C624="","",INDEX(Reports!#REF!,MATCH($C624,Reports!$B$8:$B$17,0))),"")</f>
        <v/>
      </c>
      <c r="E624" t="str">
        <f>IFERROR(IF(C624="","",INDEX(Reports!#REF!,MATCH($C624,Reports!$B$8:$B$17,0))),"")</f>
        <v/>
      </c>
      <c r="F624" s="32"/>
      <c r="G624" s="32"/>
      <c r="H624" s="31" t="str">
        <f>IFERROR(IF(Table2[[#This Row],[Start Day]]="","",Table2[[#This Row],[Start Day]]),"")</f>
        <v/>
      </c>
      <c r="I624" s="31" t="str">
        <f>IFERROR(IF(Table2[[#This Row],[End Day]]="","",Table2[[#This Row],[End Day]]),"")</f>
        <v/>
      </c>
      <c r="K62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5" spans="1:11" x14ac:dyDescent="0.35">
      <c r="A625" t="str">
        <f>Table2[[#This Row],[ID_Emp]]&amp;Table2[[#This Row],[Start Day]]</f>
        <v/>
      </c>
      <c r="B625" t="str">
        <f>IF(Table2[[#This Row],[ID_Emp]]="","",ROW()-1)</f>
        <v/>
      </c>
      <c r="D625" t="str">
        <f>IFERROR(IF(C625="","",INDEX(Reports!#REF!,MATCH($C625,Reports!$B$8:$B$17,0))),"")</f>
        <v/>
      </c>
      <c r="E625" t="str">
        <f>IFERROR(IF(C625="","",INDEX(Reports!#REF!,MATCH($C625,Reports!$B$8:$B$17,0))),"")</f>
        <v/>
      </c>
      <c r="F625" s="32"/>
      <c r="G625" s="32"/>
      <c r="H625" s="31" t="str">
        <f>IFERROR(IF(Table2[[#This Row],[Start Day]]="","",Table2[[#This Row],[Start Day]]),"")</f>
        <v/>
      </c>
      <c r="I625" s="31" t="str">
        <f>IFERROR(IF(Table2[[#This Row],[End Day]]="","",Table2[[#This Row],[End Day]]),"")</f>
        <v/>
      </c>
      <c r="K62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6" spans="1:11" x14ac:dyDescent="0.35">
      <c r="A626" t="str">
        <f>Table2[[#This Row],[ID_Emp]]&amp;Table2[[#This Row],[Start Day]]</f>
        <v/>
      </c>
      <c r="B626" t="str">
        <f>IF(Table2[[#This Row],[ID_Emp]]="","",ROW()-1)</f>
        <v/>
      </c>
      <c r="D626" t="str">
        <f>IFERROR(IF(C626="","",INDEX(Reports!#REF!,MATCH($C626,Reports!$B$8:$B$17,0))),"")</f>
        <v/>
      </c>
      <c r="E626" t="str">
        <f>IFERROR(IF(C626="","",INDEX(Reports!#REF!,MATCH($C626,Reports!$B$8:$B$17,0))),"")</f>
        <v/>
      </c>
      <c r="F626" s="32"/>
      <c r="G626" s="32"/>
      <c r="H626" s="31" t="str">
        <f>IFERROR(IF(Table2[[#This Row],[Start Day]]="","",Table2[[#This Row],[Start Day]]),"")</f>
        <v/>
      </c>
      <c r="I626" s="31" t="str">
        <f>IFERROR(IF(Table2[[#This Row],[End Day]]="","",Table2[[#This Row],[End Day]]),"")</f>
        <v/>
      </c>
      <c r="K62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7" spans="1:11" x14ac:dyDescent="0.35">
      <c r="A627" t="str">
        <f>Table2[[#This Row],[ID_Emp]]&amp;Table2[[#This Row],[Start Day]]</f>
        <v/>
      </c>
      <c r="B627" t="str">
        <f>IF(Table2[[#This Row],[ID_Emp]]="","",ROW()-1)</f>
        <v/>
      </c>
      <c r="D627" t="str">
        <f>IFERROR(IF(C627="","",INDEX(Reports!#REF!,MATCH($C627,Reports!$B$8:$B$17,0))),"")</f>
        <v/>
      </c>
      <c r="E627" t="str">
        <f>IFERROR(IF(C627="","",INDEX(Reports!#REF!,MATCH($C627,Reports!$B$8:$B$17,0))),"")</f>
        <v/>
      </c>
      <c r="F627" s="32"/>
      <c r="G627" s="32"/>
      <c r="H627" s="31" t="str">
        <f>IFERROR(IF(Table2[[#This Row],[Start Day]]="","",Table2[[#This Row],[Start Day]]),"")</f>
        <v/>
      </c>
      <c r="I627" s="31" t="str">
        <f>IFERROR(IF(Table2[[#This Row],[End Day]]="","",Table2[[#This Row],[End Day]]),"")</f>
        <v/>
      </c>
      <c r="K62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8" spans="1:11" x14ac:dyDescent="0.35">
      <c r="A628" t="str">
        <f>Table2[[#This Row],[ID_Emp]]&amp;Table2[[#This Row],[Start Day]]</f>
        <v/>
      </c>
      <c r="B628" t="str">
        <f>IF(Table2[[#This Row],[ID_Emp]]="","",ROW()-1)</f>
        <v/>
      </c>
      <c r="D628" t="str">
        <f>IFERROR(IF(C628="","",INDEX(Reports!#REF!,MATCH($C628,Reports!$B$8:$B$17,0))),"")</f>
        <v/>
      </c>
      <c r="E628" t="str">
        <f>IFERROR(IF(C628="","",INDEX(Reports!#REF!,MATCH($C628,Reports!$B$8:$B$17,0))),"")</f>
        <v/>
      </c>
      <c r="F628" s="32"/>
      <c r="G628" s="32"/>
      <c r="H628" s="31" t="str">
        <f>IFERROR(IF(Table2[[#This Row],[Start Day]]="","",Table2[[#This Row],[Start Day]]),"")</f>
        <v/>
      </c>
      <c r="I628" s="31" t="str">
        <f>IFERROR(IF(Table2[[#This Row],[End Day]]="","",Table2[[#This Row],[End Day]]),"")</f>
        <v/>
      </c>
      <c r="K62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29" spans="1:11" x14ac:dyDescent="0.35">
      <c r="A629" t="str">
        <f>Table2[[#This Row],[ID_Emp]]&amp;Table2[[#This Row],[Start Day]]</f>
        <v/>
      </c>
      <c r="B629" t="str">
        <f>IF(Table2[[#This Row],[ID_Emp]]="","",ROW()-1)</f>
        <v/>
      </c>
      <c r="D629" t="str">
        <f>IFERROR(IF(C629="","",INDEX(Reports!#REF!,MATCH($C629,Reports!$B$8:$B$17,0))),"")</f>
        <v/>
      </c>
      <c r="E629" t="str">
        <f>IFERROR(IF(C629="","",INDEX(Reports!#REF!,MATCH($C629,Reports!$B$8:$B$17,0))),"")</f>
        <v/>
      </c>
      <c r="F629" s="32"/>
      <c r="G629" s="32"/>
      <c r="H629" s="31" t="str">
        <f>IFERROR(IF(Table2[[#This Row],[Start Day]]="","",Table2[[#This Row],[Start Day]]),"")</f>
        <v/>
      </c>
      <c r="I629" s="31" t="str">
        <f>IFERROR(IF(Table2[[#This Row],[End Day]]="","",Table2[[#This Row],[End Day]]),"")</f>
        <v/>
      </c>
      <c r="K62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0" spans="1:11" x14ac:dyDescent="0.35">
      <c r="A630" t="str">
        <f>Table2[[#This Row],[ID_Emp]]&amp;Table2[[#This Row],[Start Day]]</f>
        <v/>
      </c>
      <c r="B630" t="str">
        <f>IF(Table2[[#This Row],[ID_Emp]]="","",ROW()-1)</f>
        <v/>
      </c>
      <c r="D630" t="str">
        <f>IFERROR(IF(C630="","",INDEX(Reports!#REF!,MATCH($C630,Reports!$B$8:$B$17,0))),"")</f>
        <v/>
      </c>
      <c r="E630" t="str">
        <f>IFERROR(IF(C630="","",INDEX(Reports!#REF!,MATCH($C630,Reports!$B$8:$B$17,0))),"")</f>
        <v/>
      </c>
      <c r="F630" s="32"/>
      <c r="G630" s="32"/>
      <c r="H630" s="31" t="str">
        <f>IFERROR(IF(Table2[[#This Row],[Start Day]]="","",Table2[[#This Row],[Start Day]]),"")</f>
        <v/>
      </c>
      <c r="I630" s="31" t="str">
        <f>IFERROR(IF(Table2[[#This Row],[End Day]]="","",Table2[[#This Row],[End Day]]),"")</f>
        <v/>
      </c>
      <c r="K63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1" spans="1:11" x14ac:dyDescent="0.35">
      <c r="A631" t="str">
        <f>Table2[[#This Row],[ID_Emp]]&amp;Table2[[#This Row],[Start Day]]</f>
        <v/>
      </c>
      <c r="B631" t="str">
        <f>IF(Table2[[#This Row],[ID_Emp]]="","",ROW()-1)</f>
        <v/>
      </c>
      <c r="D631" t="str">
        <f>IFERROR(IF(C631="","",INDEX(Reports!#REF!,MATCH($C631,Reports!$B$8:$B$17,0))),"")</f>
        <v/>
      </c>
      <c r="E631" t="str">
        <f>IFERROR(IF(C631="","",INDEX(Reports!#REF!,MATCH($C631,Reports!$B$8:$B$17,0))),"")</f>
        <v/>
      </c>
      <c r="F631" s="32"/>
      <c r="G631" s="32"/>
      <c r="H631" s="31" t="str">
        <f>IFERROR(IF(Table2[[#This Row],[Start Day]]="","",Table2[[#This Row],[Start Day]]),"")</f>
        <v/>
      </c>
      <c r="I631" s="31" t="str">
        <f>IFERROR(IF(Table2[[#This Row],[End Day]]="","",Table2[[#This Row],[End Day]]),"")</f>
        <v/>
      </c>
      <c r="K63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2" spans="1:11" x14ac:dyDescent="0.35">
      <c r="A632" t="str">
        <f>Table2[[#This Row],[ID_Emp]]&amp;Table2[[#This Row],[Start Day]]</f>
        <v/>
      </c>
      <c r="B632" t="str">
        <f>IF(Table2[[#This Row],[ID_Emp]]="","",ROW()-1)</f>
        <v/>
      </c>
      <c r="D632" t="str">
        <f>IFERROR(IF(C632="","",INDEX(Reports!#REF!,MATCH($C632,Reports!$B$8:$B$17,0))),"")</f>
        <v/>
      </c>
      <c r="E632" t="str">
        <f>IFERROR(IF(C632="","",INDEX(Reports!#REF!,MATCH($C632,Reports!$B$8:$B$17,0))),"")</f>
        <v/>
      </c>
      <c r="F632" s="32"/>
      <c r="G632" s="32"/>
      <c r="H632" s="31" t="str">
        <f>IFERROR(IF(Table2[[#This Row],[Start Day]]="","",Table2[[#This Row],[Start Day]]),"")</f>
        <v/>
      </c>
      <c r="I632" s="31" t="str">
        <f>IFERROR(IF(Table2[[#This Row],[End Day]]="","",Table2[[#This Row],[End Day]]),"")</f>
        <v/>
      </c>
      <c r="K63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3" spans="1:11" x14ac:dyDescent="0.35">
      <c r="A633" t="str">
        <f>Table2[[#This Row],[ID_Emp]]&amp;Table2[[#This Row],[Start Day]]</f>
        <v/>
      </c>
      <c r="B633" t="str">
        <f>IF(Table2[[#This Row],[ID_Emp]]="","",ROW()-1)</f>
        <v/>
      </c>
      <c r="D633" t="str">
        <f>IFERROR(IF(C633="","",INDEX(Reports!#REF!,MATCH($C633,Reports!$B$8:$B$17,0))),"")</f>
        <v/>
      </c>
      <c r="E633" t="str">
        <f>IFERROR(IF(C633="","",INDEX(Reports!#REF!,MATCH($C633,Reports!$B$8:$B$17,0))),"")</f>
        <v/>
      </c>
      <c r="F633" s="32"/>
      <c r="G633" s="32"/>
      <c r="H633" s="31" t="str">
        <f>IFERROR(IF(Table2[[#This Row],[Start Day]]="","",Table2[[#This Row],[Start Day]]),"")</f>
        <v/>
      </c>
      <c r="I633" s="31" t="str">
        <f>IFERROR(IF(Table2[[#This Row],[End Day]]="","",Table2[[#This Row],[End Day]]),"")</f>
        <v/>
      </c>
      <c r="K63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4" spans="1:11" x14ac:dyDescent="0.35">
      <c r="A634" t="str">
        <f>Table2[[#This Row],[ID_Emp]]&amp;Table2[[#This Row],[Start Day]]</f>
        <v/>
      </c>
      <c r="B634" t="str">
        <f>IF(Table2[[#This Row],[ID_Emp]]="","",ROW()-1)</f>
        <v/>
      </c>
      <c r="D634" t="str">
        <f>IFERROR(IF(C634="","",INDEX(Reports!#REF!,MATCH($C634,Reports!$B$8:$B$17,0))),"")</f>
        <v/>
      </c>
      <c r="E634" t="str">
        <f>IFERROR(IF(C634="","",INDEX(Reports!#REF!,MATCH($C634,Reports!$B$8:$B$17,0))),"")</f>
        <v/>
      </c>
      <c r="F634" s="32"/>
      <c r="G634" s="32"/>
      <c r="H634" s="31" t="str">
        <f>IFERROR(IF(Table2[[#This Row],[Start Day]]="","",Table2[[#This Row],[Start Day]]),"")</f>
        <v/>
      </c>
      <c r="I634" s="31" t="str">
        <f>IFERROR(IF(Table2[[#This Row],[End Day]]="","",Table2[[#This Row],[End Day]]),"")</f>
        <v/>
      </c>
      <c r="K63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5" spans="1:11" x14ac:dyDescent="0.35">
      <c r="A635" t="str">
        <f>Table2[[#This Row],[ID_Emp]]&amp;Table2[[#This Row],[Start Day]]</f>
        <v/>
      </c>
      <c r="B635" t="str">
        <f>IF(Table2[[#This Row],[ID_Emp]]="","",ROW()-1)</f>
        <v/>
      </c>
      <c r="D635" t="str">
        <f>IFERROR(IF(C635="","",INDEX(Reports!#REF!,MATCH($C635,Reports!$B$8:$B$17,0))),"")</f>
        <v/>
      </c>
      <c r="E635" t="str">
        <f>IFERROR(IF(C635="","",INDEX(Reports!#REF!,MATCH($C635,Reports!$B$8:$B$17,0))),"")</f>
        <v/>
      </c>
      <c r="F635" s="32"/>
      <c r="G635" s="32"/>
      <c r="H635" s="31" t="str">
        <f>IFERROR(IF(Table2[[#This Row],[Start Day]]="","",Table2[[#This Row],[Start Day]]),"")</f>
        <v/>
      </c>
      <c r="I635" s="31" t="str">
        <f>IFERROR(IF(Table2[[#This Row],[End Day]]="","",Table2[[#This Row],[End Day]]),"")</f>
        <v/>
      </c>
      <c r="K63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6" spans="1:11" x14ac:dyDescent="0.35">
      <c r="A636" t="str">
        <f>Table2[[#This Row],[ID_Emp]]&amp;Table2[[#This Row],[Start Day]]</f>
        <v/>
      </c>
      <c r="B636" t="str">
        <f>IF(Table2[[#This Row],[ID_Emp]]="","",ROW()-1)</f>
        <v/>
      </c>
      <c r="D636" t="str">
        <f>IFERROR(IF(C636="","",INDEX(Reports!#REF!,MATCH($C636,Reports!$B$8:$B$17,0))),"")</f>
        <v/>
      </c>
      <c r="E636" t="str">
        <f>IFERROR(IF(C636="","",INDEX(Reports!#REF!,MATCH($C636,Reports!$B$8:$B$17,0))),"")</f>
        <v/>
      </c>
      <c r="F636" s="32"/>
      <c r="G636" s="32"/>
      <c r="H636" s="31" t="str">
        <f>IFERROR(IF(Table2[[#This Row],[Start Day]]="","",Table2[[#This Row],[Start Day]]),"")</f>
        <v/>
      </c>
      <c r="I636" s="31" t="str">
        <f>IFERROR(IF(Table2[[#This Row],[End Day]]="","",Table2[[#This Row],[End Day]]),"")</f>
        <v/>
      </c>
      <c r="K63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7" spans="1:11" x14ac:dyDescent="0.35">
      <c r="A637" t="str">
        <f>Table2[[#This Row],[ID_Emp]]&amp;Table2[[#This Row],[Start Day]]</f>
        <v/>
      </c>
      <c r="B637" t="str">
        <f>IF(Table2[[#This Row],[ID_Emp]]="","",ROW()-1)</f>
        <v/>
      </c>
      <c r="D637" t="str">
        <f>IFERROR(IF(C637="","",INDEX(Reports!#REF!,MATCH($C637,Reports!$B$8:$B$17,0))),"")</f>
        <v/>
      </c>
      <c r="E637" t="str">
        <f>IFERROR(IF(C637="","",INDEX(Reports!#REF!,MATCH($C637,Reports!$B$8:$B$17,0))),"")</f>
        <v/>
      </c>
      <c r="F637" s="32"/>
      <c r="G637" s="32"/>
      <c r="H637" s="31" t="str">
        <f>IFERROR(IF(Table2[[#This Row],[Start Day]]="","",Table2[[#This Row],[Start Day]]),"")</f>
        <v/>
      </c>
      <c r="I637" s="31" t="str">
        <f>IFERROR(IF(Table2[[#This Row],[End Day]]="","",Table2[[#This Row],[End Day]]),"")</f>
        <v/>
      </c>
      <c r="K63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8" spans="1:11" x14ac:dyDescent="0.35">
      <c r="A638" t="str">
        <f>Table2[[#This Row],[ID_Emp]]&amp;Table2[[#This Row],[Start Day]]</f>
        <v/>
      </c>
      <c r="B638" t="str">
        <f>IF(Table2[[#This Row],[ID_Emp]]="","",ROW()-1)</f>
        <v/>
      </c>
      <c r="D638" t="str">
        <f>IFERROR(IF(C638="","",INDEX(Reports!#REF!,MATCH($C638,Reports!$B$8:$B$17,0))),"")</f>
        <v/>
      </c>
      <c r="E638" t="str">
        <f>IFERROR(IF(C638="","",INDEX(Reports!#REF!,MATCH($C638,Reports!$B$8:$B$17,0))),"")</f>
        <v/>
      </c>
      <c r="F638" s="32"/>
      <c r="G638" s="32"/>
      <c r="H638" s="31" t="str">
        <f>IFERROR(IF(Table2[[#This Row],[Start Day]]="","",Table2[[#This Row],[Start Day]]),"")</f>
        <v/>
      </c>
      <c r="I638" s="31" t="str">
        <f>IFERROR(IF(Table2[[#This Row],[End Day]]="","",Table2[[#This Row],[End Day]]),"")</f>
        <v/>
      </c>
      <c r="K63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39" spans="1:11" x14ac:dyDescent="0.35">
      <c r="A639" t="str">
        <f>Table2[[#This Row],[ID_Emp]]&amp;Table2[[#This Row],[Start Day]]</f>
        <v/>
      </c>
      <c r="B639" t="str">
        <f>IF(Table2[[#This Row],[ID_Emp]]="","",ROW()-1)</f>
        <v/>
      </c>
      <c r="D639" t="str">
        <f>IFERROR(IF(C639="","",INDEX(Reports!#REF!,MATCH($C639,Reports!$B$8:$B$17,0))),"")</f>
        <v/>
      </c>
      <c r="E639" t="str">
        <f>IFERROR(IF(C639="","",INDEX(Reports!#REF!,MATCH($C639,Reports!$B$8:$B$17,0))),"")</f>
        <v/>
      </c>
      <c r="F639" s="32"/>
      <c r="G639" s="32"/>
      <c r="H639" s="31" t="str">
        <f>IFERROR(IF(Table2[[#This Row],[Start Day]]="","",Table2[[#This Row],[Start Day]]),"")</f>
        <v/>
      </c>
      <c r="I639" s="31" t="str">
        <f>IFERROR(IF(Table2[[#This Row],[End Day]]="","",Table2[[#This Row],[End Day]]),"")</f>
        <v/>
      </c>
      <c r="K63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0" spans="1:11" x14ac:dyDescent="0.35">
      <c r="A640" t="str">
        <f>Table2[[#This Row],[ID_Emp]]&amp;Table2[[#This Row],[Start Day]]</f>
        <v/>
      </c>
      <c r="B640" t="str">
        <f>IF(Table2[[#This Row],[ID_Emp]]="","",ROW()-1)</f>
        <v/>
      </c>
      <c r="D640" t="str">
        <f>IFERROR(IF(C640="","",INDEX(Reports!#REF!,MATCH($C640,Reports!$B$8:$B$17,0))),"")</f>
        <v/>
      </c>
      <c r="E640" t="str">
        <f>IFERROR(IF(C640="","",INDEX(Reports!#REF!,MATCH($C640,Reports!$B$8:$B$17,0))),"")</f>
        <v/>
      </c>
      <c r="F640" s="32"/>
      <c r="G640" s="32"/>
      <c r="H640" s="31" t="str">
        <f>IFERROR(IF(Table2[[#This Row],[Start Day]]="","",Table2[[#This Row],[Start Day]]),"")</f>
        <v/>
      </c>
      <c r="I640" s="31" t="str">
        <f>IFERROR(IF(Table2[[#This Row],[End Day]]="","",Table2[[#This Row],[End Day]]),"")</f>
        <v/>
      </c>
      <c r="K64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1" spans="1:11" x14ac:dyDescent="0.35">
      <c r="A641" t="str">
        <f>Table2[[#This Row],[ID_Emp]]&amp;Table2[[#This Row],[Start Day]]</f>
        <v/>
      </c>
      <c r="B641" t="str">
        <f>IF(Table2[[#This Row],[ID_Emp]]="","",ROW()-1)</f>
        <v/>
      </c>
      <c r="D641" t="str">
        <f>IFERROR(IF(C641="","",INDEX(Reports!#REF!,MATCH($C641,Reports!$B$8:$B$17,0))),"")</f>
        <v/>
      </c>
      <c r="E641" t="str">
        <f>IFERROR(IF(C641="","",INDEX(Reports!#REF!,MATCH($C641,Reports!$B$8:$B$17,0))),"")</f>
        <v/>
      </c>
      <c r="F641" s="32"/>
      <c r="G641" s="32"/>
      <c r="H641" s="31" t="str">
        <f>IFERROR(IF(Table2[[#This Row],[Start Day]]="","",Table2[[#This Row],[Start Day]]),"")</f>
        <v/>
      </c>
      <c r="I641" s="31" t="str">
        <f>IFERROR(IF(Table2[[#This Row],[End Day]]="","",Table2[[#This Row],[End Day]]),"")</f>
        <v/>
      </c>
      <c r="K64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2" spans="1:11" x14ac:dyDescent="0.35">
      <c r="A642" t="str">
        <f>Table2[[#This Row],[ID_Emp]]&amp;Table2[[#This Row],[Start Day]]</f>
        <v/>
      </c>
      <c r="B642" t="str">
        <f>IF(Table2[[#This Row],[ID_Emp]]="","",ROW()-1)</f>
        <v/>
      </c>
      <c r="D642" t="str">
        <f>IFERROR(IF(C642="","",INDEX(Reports!#REF!,MATCH($C642,Reports!$B$8:$B$17,0))),"")</f>
        <v/>
      </c>
      <c r="E642" t="str">
        <f>IFERROR(IF(C642="","",INDEX(Reports!#REF!,MATCH($C642,Reports!$B$8:$B$17,0))),"")</f>
        <v/>
      </c>
      <c r="F642" s="32"/>
      <c r="G642" s="32"/>
      <c r="H642" s="31" t="str">
        <f>IFERROR(IF(Table2[[#This Row],[Start Day]]="","",Table2[[#This Row],[Start Day]]),"")</f>
        <v/>
      </c>
      <c r="I642" s="31" t="str">
        <f>IFERROR(IF(Table2[[#This Row],[End Day]]="","",Table2[[#This Row],[End Day]]),"")</f>
        <v/>
      </c>
      <c r="K64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3" spans="1:11" x14ac:dyDescent="0.35">
      <c r="A643" t="str">
        <f>Table2[[#This Row],[ID_Emp]]&amp;Table2[[#This Row],[Start Day]]</f>
        <v/>
      </c>
      <c r="B643" t="str">
        <f>IF(Table2[[#This Row],[ID_Emp]]="","",ROW()-1)</f>
        <v/>
      </c>
      <c r="D643" t="str">
        <f>IFERROR(IF(C643="","",INDEX(Reports!#REF!,MATCH($C643,Reports!$B$8:$B$17,0))),"")</f>
        <v/>
      </c>
      <c r="E643" t="str">
        <f>IFERROR(IF(C643="","",INDEX(Reports!#REF!,MATCH($C643,Reports!$B$8:$B$17,0))),"")</f>
        <v/>
      </c>
      <c r="F643" s="32"/>
      <c r="G643" s="32"/>
      <c r="H643" s="31" t="str">
        <f>IFERROR(IF(Table2[[#This Row],[Start Day]]="","",Table2[[#This Row],[Start Day]]),"")</f>
        <v/>
      </c>
      <c r="I643" s="31" t="str">
        <f>IFERROR(IF(Table2[[#This Row],[End Day]]="","",Table2[[#This Row],[End Day]]),"")</f>
        <v/>
      </c>
      <c r="K64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4" spans="1:11" x14ac:dyDescent="0.35">
      <c r="A644" t="str">
        <f>Table2[[#This Row],[ID_Emp]]&amp;Table2[[#This Row],[Start Day]]</f>
        <v/>
      </c>
      <c r="B644" t="str">
        <f>IF(Table2[[#This Row],[ID_Emp]]="","",ROW()-1)</f>
        <v/>
      </c>
      <c r="D644" t="str">
        <f>IFERROR(IF(C644="","",INDEX(Reports!#REF!,MATCH($C644,Reports!$B$8:$B$17,0))),"")</f>
        <v/>
      </c>
      <c r="E644" t="str">
        <f>IFERROR(IF(C644="","",INDEX(Reports!#REF!,MATCH($C644,Reports!$B$8:$B$17,0))),"")</f>
        <v/>
      </c>
      <c r="F644" s="32"/>
      <c r="G644" s="32"/>
      <c r="H644" s="31" t="str">
        <f>IFERROR(IF(Table2[[#This Row],[Start Day]]="","",Table2[[#This Row],[Start Day]]),"")</f>
        <v/>
      </c>
      <c r="I644" s="31" t="str">
        <f>IFERROR(IF(Table2[[#This Row],[End Day]]="","",Table2[[#This Row],[End Day]]),"")</f>
        <v/>
      </c>
      <c r="K64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5" spans="1:11" x14ac:dyDescent="0.35">
      <c r="A645" t="str">
        <f>Table2[[#This Row],[ID_Emp]]&amp;Table2[[#This Row],[Start Day]]</f>
        <v/>
      </c>
      <c r="B645" t="str">
        <f>IF(Table2[[#This Row],[ID_Emp]]="","",ROW()-1)</f>
        <v/>
      </c>
      <c r="D645" t="str">
        <f>IFERROR(IF(C645="","",INDEX(Reports!#REF!,MATCH($C645,Reports!$B$8:$B$17,0))),"")</f>
        <v/>
      </c>
      <c r="E645" t="str">
        <f>IFERROR(IF(C645="","",INDEX(Reports!#REF!,MATCH($C645,Reports!$B$8:$B$17,0))),"")</f>
        <v/>
      </c>
      <c r="F645" s="32"/>
      <c r="G645" s="32"/>
      <c r="H645" s="31" t="str">
        <f>IFERROR(IF(Table2[[#This Row],[Start Day]]="","",Table2[[#This Row],[Start Day]]),"")</f>
        <v/>
      </c>
      <c r="I645" s="31" t="str">
        <f>IFERROR(IF(Table2[[#This Row],[End Day]]="","",Table2[[#This Row],[End Day]]),"")</f>
        <v/>
      </c>
      <c r="K64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6" spans="1:11" x14ac:dyDescent="0.35">
      <c r="A646" t="str">
        <f>Table2[[#This Row],[ID_Emp]]&amp;Table2[[#This Row],[Start Day]]</f>
        <v/>
      </c>
      <c r="B646" t="str">
        <f>IF(Table2[[#This Row],[ID_Emp]]="","",ROW()-1)</f>
        <v/>
      </c>
      <c r="D646" t="str">
        <f>IFERROR(IF(C646="","",INDEX(Reports!#REF!,MATCH($C646,Reports!$B$8:$B$17,0))),"")</f>
        <v/>
      </c>
      <c r="E646" t="str">
        <f>IFERROR(IF(C646="","",INDEX(Reports!#REF!,MATCH($C646,Reports!$B$8:$B$17,0))),"")</f>
        <v/>
      </c>
      <c r="F646" s="32"/>
      <c r="G646" s="32"/>
      <c r="H646" s="31" t="str">
        <f>IFERROR(IF(Table2[[#This Row],[Start Day]]="","",Table2[[#This Row],[Start Day]]),"")</f>
        <v/>
      </c>
      <c r="I646" s="31" t="str">
        <f>IFERROR(IF(Table2[[#This Row],[End Day]]="","",Table2[[#This Row],[End Day]]),"")</f>
        <v/>
      </c>
      <c r="K64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7" spans="1:11" x14ac:dyDescent="0.35">
      <c r="A647" t="str">
        <f>Table2[[#This Row],[ID_Emp]]&amp;Table2[[#This Row],[Start Day]]</f>
        <v/>
      </c>
      <c r="B647" t="str">
        <f>IF(Table2[[#This Row],[ID_Emp]]="","",ROW()-1)</f>
        <v/>
      </c>
      <c r="D647" t="str">
        <f>IFERROR(IF(C647="","",INDEX(Reports!#REF!,MATCH($C647,Reports!$B$8:$B$17,0))),"")</f>
        <v/>
      </c>
      <c r="E647" t="str">
        <f>IFERROR(IF(C647="","",INDEX(Reports!#REF!,MATCH($C647,Reports!$B$8:$B$17,0))),"")</f>
        <v/>
      </c>
      <c r="F647" s="32"/>
      <c r="G647" s="32"/>
      <c r="H647" s="31" t="str">
        <f>IFERROR(IF(Table2[[#This Row],[Start Day]]="","",Table2[[#This Row],[Start Day]]),"")</f>
        <v/>
      </c>
      <c r="I647" s="31" t="str">
        <f>IFERROR(IF(Table2[[#This Row],[End Day]]="","",Table2[[#This Row],[End Day]]),"")</f>
        <v/>
      </c>
      <c r="K64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8" spans="1:11" x14ac:dyDescent="0.35">
      <c r="A648" t="str">
        <f>Table2[[#This Row],[ID_Emp]]&amp;Table2[[#This Row],[Start Day]]</f>
        <v/>
      </c>
      <c r="B648" t="str">
        <f>IF(Table2[[#This Row],[ID_Emp]]="","",ROW()-1)</f>
        <v/>
      </c>
      <c r="D648" t="str">
        <f>IFERROR(IF(C648="","",INDEX(Reports!#REF!,MATCH($C648,Reports!$B$8:$B$17,0))),"")</f>
        <v/>
      </c>
      <c r="E648" t="str">
        <f>IFERROR(IF(C648="","",INDEX(Reports!#REF!,MATCH($C648,Reports!$B$8:$B$17,0))),"")</f>
        <v/>
      </c>
      <c r="F648" s="32"/>
      <c r="G648" s="32"/>
      <c r="H648" s="31" t="str">
        <f>IFERROR(IF(Table2[[#This Row],[Start Day]]="","",Table2[[#This Row],[Start Day]]),"")</f>
        <v/>
      </c>
      <c r="I648" s="31" t="str">
        <f>IFERROR(IF(Table2[[#This Row],[End Day]]="","",Table2[[#This Row],[End Day]]),"")</f>
        <v/>
      </c>
      <c r="K64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49" spans="1:11" x14ac:dyDescent="0.35">
      <c r="A649" t="str">
        <f>Table2[[#This Row],[ID_Emp]]&amp;Table2[[#This Row],[Start Day]]</f>
        <v/>
      </c>
      <c r="B649" t="str">
        <f>IF(Table2[[#This Row],[ID_Emp]]="","",ROW()-1)</f>
        <v/>
      </c>
      <c r="D649" t="str">
        <f>IFERROR(IF(C649="","",INDEX(Reports!#REF!,MATCH($C649,Reports!$B$8:$B$17,0))),"")</f>
        <v/>
      </c>
      <c r="E649" t="str">
        <f>IFERROR(IF(C649="","",INDEX(Reports!#REF!,MATCH($C649,Reports!$B$8:$B$17,0))),"")</f>
        <v/>
      </c>
      <c r="F649" s="32"/>
      <c r="G649" s="32"/>
      <c r="H649" s="31" t="str">
        <f>IFERROR(IF(Table2[[#This Row],[Start Day]]="","",Table2[[#This Row],[Start Day]]),"")</f>
        <v/>
      </c>
      <c r="I649" s="31" t="str">
        <f>IFERROR(IF(Table2[[#This Row],[End Day]]="","",Table2[[#This Row],[End Day]]),"")</f>
        <v/>
      </c>
      <c r="K64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0" spans="1:11" x14ac:dyDescent="0.35">
      <c r="A650" t="str">
        <f>Table2[[#This Row],[ID_Emp]]&amp;Table2[[#This Row],[Start Day]]</f>
        <v/>
      </c>
      <c r="B650" t="str">
        <f>IF(Table2[[#This Row],[ID_Emp]]="","",ROW()-1)</f>
        <v/>
      </c>
      <c r="D650" t="str">
        <f>IFERROR(IF(C650="","",INDEX(Reports!#REF!,MATCH($C650,Reports!$B$8:$B$17,0))),"")</f>
        <v/>
      </c>
      <c r="E650" t="str">
        <f>IFERROR(IF(C650="","",INDEX(Reports!#REF!,MATCH($C650,Reports!$B$8:$B$17,0))),"")</f>
        <v/>
      </c>
      <c r="F650" s="32"/>
      <c r="G650" s="32"/>
      <c r="H650" s="31" t="str">
        <f>IFERROR(IF(Table2[[#This Row],[Start Day]]="","",Table2[[#This Row],[Start Day]]),"")</f>
        <v/>
      </c>
      <c r="I650" s="31" t="str">
        <f>IFERROR(IF(Table2[[#This Row],[End Day]]="","",Table2[[#This Row],[End Day]]),"")</f>
        <v/>
      </c>
      <c r="K65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1" spans="1:11" x14ac:dyDescent="0.35">
      <c r="A651" t="str">
        <f>Table2[[#This Row],[ID_Emp]]&amp;Table2[[#This Row],[Start Day]]</f>
        <v/>
      </c>
      <c r="B651" t="str">
        <f>IF(Table2[[#This Row],[ID_Emp]]="","",ROW()-1)</f>
        <v/>
      </c>
      <c r="D651" t="str">
        <f>IFERROR(IF(C651="","",INDEX(Reports!#REF!,MATCH($C651,Reports!$B$8:$B$17,0))),"")</f>
        <v/>
      </c>
      <c r="E651" t="str">
        <f>IFERROR(IF(C651="","",INDEX(Reports!#REF!,MATCH($C651,Reports!$B$8:$B$17,0))),"")</f>
        <v/>
      </c>
      <c r="F651" s="32"/>
      <c r="G651" s="32"/>
      <c r="H651" s="31" t="str">
        <f>IFERROR(IF(Table2[[#This Row],[Start Day]]="","",Table2[[#This Row],[Start Day]]),"")</f>
        <v/>
      </c>
      <c r="I651" s="31" t="str">
        <f>IFERROR(IF(Table2[[#This Row],[End Day]]="","",Table2[[#This Row],[End Day]]),"")</f>
        <v/>
      </c>
      <c r="K65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2" spans="1:11" x14ac:dyDescent="0.35">
      <c r="A652" t="str">
        <f>Table2[[#This Row],[ID_Emp]]&amp;Table2[[#This Row],[Start Day]]</f>
        <v/>
      </c>
      <c r="B652" t="str">
        <f>IF(Table2[[#This Row],[ID_Emp]]="","",ROW()-1)</f>
        <v/>
      </c>
      <c r="D652" t="str">
        <f>IFERROR(IF(C652="","",INDEX(Reports!#REF!,MATCH($C652,Reports!$B$8:$B$17,0))),"")</f>
        <v/>
      </c>
      <c r="E652" t="str">
        <f>IFERROR(IF(C652="","",INDEX(Reports!#REF!,MATCH($C652,Reports!$B$8:$B$17,0))),"")</f>
        <v/>
      </c>
      <c r="F652" s="32"/>
      <c r="G652" s="32"/>
      <c r="H652" s="31" t="str">
        <f>IFERROR(IF(Table2[[#This Row],[Start Day]]="","",Table2[[#This Row],[Start Day]]),"")</f>
        <v/>
      </c>
      <c r="I652" s="31" t="str">
        <f>IFERROR(IF(Table2[[#This Row],[End Day]]="","",Table2[[#This Row],[End Day]]),"")</f>
        <v/>
      </c>
      <c r="K65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3" spans="1:11" x14ac:dyDescent="0.35">
      <c r="A653" t="str">
        <f>Table2[[#This Row],[ID_Emp]]&amp;Table2[[#This Row],[Start Day]]</f>
        <v/>
      </c>
      <c r="B653" t="str">
        <f>IF(Table2[[#This Row],[ID_Emp]]="","",ROW()-1)</f>
        <v/>
      </c>
      <c r="D653" t="str">
        <f>IFERROR(IF(C653="","",INDEX(Reports!#REF!,MATCH($C653,Reports!$B$8:$B$17,0))),"")</f>
        <v/>
      </c>
      <c r="E653" t="str">
        <f>IFERROR(IF(C653="","",INDEX(Reports!#REF!,MATCH($C653,Reports!$B$8:$B$17,0))),"")</f>
        <v/>
      </c>
      <c r="F653" s="32"/>
      <c r="G653" s="32"/>
      <c r="H653" s="31" t="str">
        <f>IFERROR(IF(Table2[[#This Row],[Start Day]]="","",Table2[[#This Row],[Start Day]]),"")</f>
        <v/>
      </c>
      <c r="I653" s="31" t="str">
        <f>IFERROR(IF(Table2[[#This Row],[End Day]]="","",Table2[[#This Row],[End Day]]),"")</f>
        <v/>
      </c>
      <c r="K65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4" spans="1:11" x14ac:dyDescent="0.35">
      <c r="A654" t="str">
        <f>Table2[[#This Row],[ID_Emp]]&amp;Table2[[#This Row],[Start Day]]</f>
        <v/>
      </c>
      <c r="B654" t="str">
        <f>IF(Table2[[#This Row],[ID_Emp]]="","",ROW()-1)</f>
        <v/>
      </c>
      <c r="D654" t="str">
        <f>IFERROR(IF(C654="","",INDEX(Reports!#REF!,MATCH($C654,Reports!$B$8:$B$17,0))),"")</f>
        <v/>
      </c>
      <c r="E654" t="str">
        <f>IFERROR(IF(C654="","",INDEX(Reports!#REF!,MATCH($C654,Reports!$B$8:$B$17,0))),"")</f>
        <v/>
      </c>
      <c r="F654" s="32"/>
      <c r="G654" s="32"/>
      <c r="H654" s="31" t="str">
        <f>IFERROR(IF(Table2[[#This Row],[Start Day]]="","",Table2[[#This Row],[Start Day]]),"")</f>
        <v/>
      </c>
      <c r="I654" s="31" t="str">
        <f>IFERROR(IF(Table2[[#This Row],[End Day]]="","",Table2[[#This Row],[End Day]]),"")</f>
        <v/>
      </c>
      <c r="K65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5" spans="1:11" x14ac:dyDescent="0.35">
      <c r="A655" t="str">
        <f>Table2[[#This Row],[ID_Emp]]&amp;Table2[[#This Row],[Start Day]]</f>
        <v/>
      </c>
      <c r="B655" t="str">
        <f>IF(Table2[[#This Row],[ID_Emp]]="","",ROW()-1)</f>
        <v/>
      </c>
      <c r="D655" t="str">
        <f>IFERROR(IF(C655="","",INDEX(Reports!#REF!,MATCH($C655,Reports!$B$8:$B$17,0))),"")</f>
        <v/>
      </c>
      <c r="E655" t="str">
        <f>IFERROR(IF(C655="","",INDEX(Reports!#REF!,MATCH($C655,Reports!$B$8:$B$17,0))),"")</f>
        <v/>
      </c>
      <c r="F655" s="32"/>
      <c r="G655" s="32"/>
      <c r="H655" s="31" t="str">
        <f>IFERROR(IF(Table2[[#This Row],[Start Day]]="","",Table2[[#This Row],[Start Day]]),"")</f>
        <v/>
      </c>
      <c r="I655" s="31" t="str">
        <f>IFERROR(IF(Table2[[#This Row],[End Day]]="","",Table2[[#This Row],[End Day]]),"")</f>
        <v/>
      </c>
      <c r="K65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6" spans="1:11" x14ac:dyDescent="0.35">
      <c r="A656" t="str">
        <f>Table2[[#This Row],[ID_Emp]]&amp;Table2[[#This Row],[Start Day]]</f>
        <v/>
      </c>
      <c r="B656" t="str">
        <f>IF(Table2[[#This Row],[ID_Emp]]="","",ROW()-1)</f>
        <v/>
      </c>
      <c r="D656" t="str">
        <f>IFERROR(IF(C656="","",INDEX(Reports!#REF!,MATCH($C656,Reports!$B$8:$B$17,0))),"")</f>
        <v/>
      </c>
      <c r="E656" t="str">
        <f>IFERROR(IF(C656="","",INDEX(Reports!#REF!,MATCH($C656,Reports!$B$8:$B$17,0))),"")</f>
        <v/>
      </c>
      <c r="F656" s="32"/>
      <c r="G656" s="32"/>
      <c r="H656" s="31" t="str">
        <f>IFERROR(IF(Table2[[#This Row],[Start Day]]="","",Table2[[#This Row],[Start Day]]),"")</f>
        <v/>
      </c>
      <c r="I656" s="31" t="str">
        <f>IFERROR(IF(Table2[[#This Row],[End Day]]="","",Table2[[#This Row],[End Day]]),"")</f>
        <v/>
      </c>
      <c r="K656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7" spans="1:11" x14ac:dyDescent="0.35">
      <c r="A657" t="str">
        <f>Table2[[#This Row],[ID_Emp]]&amp;Table2[[#This Row],[Start Day]]</f>
        <v/>
      </c>
      <c r="B657" t="str">
        <f>IF(Table2[[#This Row],[ID_Emp]]="","",ROW()-1)</f>
        <v/>
      </c>
      <c r="D657" t="str">
        <f>IFERROR(IF(C657="","",INDEX(Reports!#REF!,MATCH($C657,Reports!$B$8:$B$17,0))),"")</f>
        <v/>
      </c>
      <c r="E657" t="str">
        <f>IFERROR(IF(C657="","",INDEX(Reports!#REF!,MATCH($C657,Reports!$B$8:$B$17,0))),"")</f>
        <v/>
      </c>
      <c r="F657" s="32"/>
      <c r="G657" s="32"/>
      <c r="H657" s="31" t="str">
        <f>IFERROR(IF(Table2[[#This Row],[Start Day]]="","",Table2[[#This Row],[Start Day]]),"")</f>
        <v/>
      </c>
      <c r="I657" s="31" t="str">
        <f>IFERROR(IF(Table2[[#This Row],[End Day]]="","",Table2[[#This Row],[End Day]]),"")</f>
        <v/>
      </c>
      <c r="K657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8" spans="1:11" x14ac:dyDescent="0.35">
      <c r="A658" t="str">
        <f>Table2[[#This Row],[ID_Emp]]&amp;Table2[[#This Row],[Start Day]]</f>
        <v/>
      </c>
      <c r="B658" t="str">
        <f>IF(Table2[[#This Row],[ID_Emp]]="","",ROW()-1)</f>
        <v/>
      </c>
      <c r="D658" t="str">
        <f>IFERROR(IF(C658="","",INDEX(Reports!#REF!,MATCH($C658,Reports!$B$8:$B$17,0))),"")</f>
        <v/>
      </c>
      <c r="E658" t="str">
        <f>IFERROR(IF(C658="","",INDEX(Reports!#REF!,MATCH($C658,Reports!$B$8:$B$17,0))),"")</f>
        <v/>
      </c>
      <c r="F658" s="32"/>
      <c r="G658" s="32"/>
      <c r="H658" s="31" t="str">
        <f>IFERROR(IF(Table2[[#This Row],[Start Day]]="","",Table2[[#This Row],[Start Day]]),"")</f>
        <v/>
      </c>
      <c r="I658" s="31" t="str">
        <f>IFERROR(IF(Table2[[#This Row],[End Day]]="","",Table2[[#This Row],[End Day]]),"")</f>
        <v/>
      </c>
      <c r="K658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59" spans="1:11" x14ac:dyDescent="0.35">
      <c r="A659" t="str">
        <f>Table2[[#This Row],[ID_Emp]]&amp;Table2[[#This Row],[Start Day]]</f>
        <v/>
      </c>
      <c r="B659" t="str">
        <f>IF(Table2[[#This Row],[ID_Emp]]="","",ROW()-1)</f>
        <v/>
      </c>
      <c r="D659" t="str">
        <f>IFERROR(IF(C659="","",INDEX(Reports!#REF!,MATCH($C659,Reports!$B$8:$B$17,0))),"")</f>
        <v/>
      </c>
      <c r="E659" t="str">
        <f>IFERROR(IF(C659="","",INDEX(Reports!#REF!,MATCH($C659,Reports!$B$8:$B$17,0))),"")</f>
        <v/>
      </c>
      <c r="F659" s="32"/>
      <c r="G659" s="32"/>
      <c r="H659" s="31" t="str">
        <f>IFERROR(IF(Table2[[#This Row],[Start Day]]="","",Table2[[#This Row],[Start Day]]),"")</f>
        <v/>
      </c>
      <c r="I659" s="31" t="str">
        <f>IFERROR(IF(Table2[[#This Row],[End Day]]="","",Table2[[#This Row],[End Day]]),"")</f>
        <v/>
      </c>
      <c r="K659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0" spans="1:11" x14ac:dyDescent="0.35">
      <c r="A660" t="str">
        <f>Table2[[#This Row],[ID_Emp]]&amp;Table2[[#This Row],[Start Day]]</f>
        <v/>
      </c>
      <c r="B660" t="str">
        <f>IF(Table2[[#This Row],[ID_Emp]]="","",ROW()-1)</f>
        <v/>
      </c>
      <c r="D660" t="str">
        <f>IFERROR(IF(C660="","",INDEX(Reports!#REF!,MATCH($C660,Reports!$B$8:$B$17,0))),"")</f>
        <v/>
      </c>
      <c r="E660" t="str">
        <f>IFERROR(IF(C660="","",INDEX(Reports!#REF!,MATCH($C660,Reports!$B$8:$B$17,0))),"")</f>
        <v/>
      </c>
      <c r="F660" s="32"/>
      <c r="G660" s="32"/>
      <c r="H660" s="31" t="str">
        <f>IFERROR(IF(Table2[[#This Row],[Start Day]]="","",Table2[[#This Row],[Start Day]]),"")</f>
        <v/>
      </c>
      <c r="I660" s="31" t="str">
        <f>IFERROR(IF(Table2[[#This Row],[End Day]]="","",Table2[[#This Row],[End Day]]),"")</f>
        <v/>
      </c>
      <c r="K660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1" spans="1:11" x14ac:dyDescent="0.35">
      <c r="A661" t="str">
        <f>Table2[[#This Row],[ID_Emp]]&amp;Table2[[#This Row],[Start Day]]</f>
        <v/>
      </c>
      <c r="B661" t="str">
        <f>IF(Table2[[#This Row],[ID_Emp]]="","",ROW()-1)</f>
        <v/>
      </c>
      <c r="D661" t="str">
        <f>IFERROR(IF(C661="","",INDEX(Reports!#REF!,MATCH($C661,Reports!$B$8:$B$17,0))),"")</f>
        <v/>
      </c>
      <c r="E661" t="str">
        <f>IFERROR(IF(C661="","",INDEX(Reports!#REF!,MATCH($C661,Reports!$B$8:$B$17,0))),"")</f>
        <v/>
      </c>
      <c r="F661" s="32"/>
      <c r="G661" s="32"/>
      <c r="H661" s="31" t="str">
        <f>IFERROR(IF(Table2[[#This Row],[Start Day]]="","",Table2[[#This Row],[Start Day]]),"")</f>
        <v/>
      </c>
      <c r="I661" s="31" t="str">
        <f>IFERROR(IF(Table2[[#This Row],[End Day]]="","",Table2[[#This Row],[End Day]]),"")</f>
        <v/>
      </c>
      <c r="K661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2" spans="1:11" x14ac:dyDescent="0.35">
      <c r="A662" t="str">
        <f>Table2[[#This Row],[ID_Emp]]&amp;Table2[[#This Row],[Start Day]]</f>
        <v/>
      </c>
      <c r="B662" t="str">
        <f>IF(Table2[[#This Row],[ID_Emp]]="","",ROW()-1)</f>
        <v/>
      </c>
      <c r="D662" t="str">
        <f>IFERROR(IF(C662="","",INDEX(Reports!#REF!,MATCH($C662,Reports!$B$8:$B$17,0))),"")</f>
        <v/>
      </c>
      <c r="E662" t="str">
        <f>IFERROR(IF(C662="","",INDEX(Reports!#REF!,MATCH($C662,Reports!$B$8:$B$17,0))),"")</f>
        <v/>
      </c>
      <c r="F662" s="32"/>
      <c r="G662" s="32"/>
      <c r="H662" s="31" t="str">
        <f>IFERROR(IF(Table2[[#This Row],[Start Day]]="","",Table2[[#This Row],[Start Day]]),"")</f>
        <v/>
      </c>
      <c r="I662" s="31" t="str">
        <f>IFERROR(IF(Table2[[#This Row],[End Day]]="","",Table2[[#This Row],[End Day]]),"")</f>
        <v/>
      </c>
      <c r="K662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3" spans="1:11" x14ac:dyDescent="0.35">
      <c r="A663" t="str">
        <f>Table2[[#This Row],[ID_Emp]]&amp;Table2[[#This Row],[Start Day]]</f>
        <v/>
      </c>
      <c r="B663" t="str">
        <f>IF(Table2[[#This Row],[ID_Emp]]="","",ROW()-1)</f>
        <v/>
      </c>
      <c r="D663" t="str">
        <f>IFERROR(IF(C663="","",INDEX(Reports!#REF!,MATCH($C663,Reports!$B$8:$B$17,0))),"")</f>
        <v/>
      </c>
      <c r="E663" t="str">
        <f>IFERROR(IF(C663="","",INDEX(Reports!#REF!,MATCH($C663,Reports!$B$8:$B$17,0))),"")</f>
        <v/>
      </c>
      <c r="F663" s="32"/>
      <c r="G663" s="32"/>
      <c r="H663" s="31" t="str">
        <f>IFERROR(IF(Table2[[#This Row],[Start Day]]="","",Table2[[#This Row],[Start Day]]),"")</f>
        <v/>
      </c>
      <c r="I663" s="31" t="str">
        <f>IFERROR(IF(Table2[[#This Row],[End Day]]="","",Table2[[#This Row],[End Day]]),"")</f>
        <v/>
      </c>
      <c r="K663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4" spans="1:11" x14ac:dyDescent="0.35">
      <c r="A664" t="str">
        <f>Table2[[#This Row],[ID_Emp]]&amp;Table2[[#This Row],[Start Day]]</f>
        <v/>
      </c>
      <c r="B664" t="str">
        <f>IF(Table2[[#This Row],[ID_Emp]]="","",ROW()-1)</f>
        <v/>
      </c>
      <c r="D664" t="str">
        <f>IFERROR(IF(C664="","",INDEX(Reports!#REF!,MATCH($C664,Reports!$B$8:$B$17,0))),"")</f>
        <v/>
      </c>
      <c r="E664" t="str">
        <f>IFERROR(IF(C664="","",INDEX(Reports!#REF!,MATCH($C664,Reports!$B$8:$B$17,0))),"")</f>
        <v/>
      </c>
      <c r="F664" s="32"/>
      <c r="G664" s="32"/>
      <c r="H664" s="31" t="str">
        <f>IFERROR(IF(Table2[[#This Row],[Start Day]]="","",Table2[[#This Row],[Start Day]]),"")</f>
        <v/>
      </c>
      <c r="I664" s="31" t="str">
        <f>IFERROR(IF(Table2[[#This Row],[End Day]]="","",Table2[[#This Row],[End Day]]),"")</f>
        <v/>
      </c>
      <c r="K664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  <row r="665" spans="1:11" x14ac:dyDescent="0.35">
      <c r="A665" t="str">
        <f>Table2[[#This Row],[ID_Emp]]&amp;Table2[[#This Row],[Start Day]]</f>
        <v/>
      </c>
      <c r="B665" t="str">
        <f>IF(Table2[[#This Row],[ID_Emp]]="","",ROW()-1)</f>
        <v/>
      </c>
      <c r="D665" t="str">
        <f>IFERROR(IF(C665="","",INDEX(Reports!#REF!,MATCH($C665,Reports!$B$8:$B$17,0))),"")</f>
        <v/>
      </c>
      <c r="E665" t="str">
        <f>IFERROR(IF(C665="","",INDEX(Reports!#REF!,MATCH($C665,Reports!$B$8:$B$17,0))),"")</f>
        <v/>
      </c>
      <c r="F665" s="32"/>
      <c r="G665" s="32"/>
      <c r="H665" s="31" t="str">
        <f>IFERROR(IF(Table2[[#This Row],[Start Day]]="","",Table2[[#This Row],[Start Day]]),"")</f>
        <v/>
      </c>
      <c r="I665" s="31" t="str">
        <f>IFERROR(IF(Table2[[#This Row],[End Day]]="","",Table2[[#This Row],[End Day]]),"")</f>
        <v/>
      </c>
      <c r="K665" t="str">
        <f>IF(AND(Table2[[#This Row],[Start Day]]="",Table2[[#This Row],[End Day]]=""),"",IF(WEEKDAY(_xlfn.DAYS(Table2[[#This Row],[End Day]],Table2[[#This Row],[Start Day]]),16)=7,"",_xlfn.DAYS(Table2[[#This Row],[End Day]],Table2[[#This Row],[Start Day]]+1)))</f>
        <v/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42BBE6-84AC-4875-B1E5-D448C4713061}">
          <x14:formula1>
            <xm:f>Data!$B$2:$B$8</xm:f>
          </x14:formula1>
          <xm:sqref>J2:J665</xm:sqref>
        </x14:dataValidation>
        <x14:dataValidation type="list" allowBlank="1" showInputMessage="1" showErrorMessage="1" xr:uid="{A282AD05-948E-451B-BCDD-94FFDC593FCB}">
          <x14:formula1>
            <xm:f>Data!$K$4:$K$667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D9CB-0769-4566-906D-317DDA9B6EE8}">
  <dimension ref="A1:AR17"/>
  <sheetViews>
    <sheetView tabSelected="1" workbookViewId="0">
      <selection activeCell="E8" sqref="E8"/>
    </sheetView>
  </sheetViews>
  <sheetFormatPr defaultRowHeight="18" x14ac:dyDescent="0.35"/>
  <cols>
    <col min="1" max="1" width="3.75" bestFit="1" customWidth="1"/>
    <col min="3" max="3" width="20.5" bestFit="1" customWidth="1"/>
    <col min="4" max="4" width="14.1640625" bestFit="1" customWidth="1"/>
    <col min="5" max="5" width="4.75" bestFit="1" customWidth="1"/>
    <col min="6" max="6" width="3.58203125" bestFit="1" customWidth="1"/>
    <col min="7" max="7" width="4.33203125" bestFit="1" customWidth="1"/>
    <col min="8" max="8" width="3.6640625" bestFit="1" customWidth="1"/>
    <col min="9" max="9" width="3.1640625" bestFit="1" customWidth="1"/>
    <col min="10" max="10" width="3.25" bestFit="1" customWidth="1"/>
    <col min="11" max="11" width="3.6640625" bestFit="1" customWidth="1"/>
    <col min="12" max="12" width="4.4140625" bestFit="1" customWidth="1"/>
    <col min="13" max="13" width="3.58203125" bestFit="1" customWidth="1"/>
    <col min="14" max="14" width="4.33203125" bestFit="1" customWidth="1"/>
    <col min="15" max="15" width="3.6640625" bestFit="1" customWidth="1"/>
    <col min="16" max="16" width="3.1640625" bestFit="1" customWidth="1"/>
    <col min="17" max="17" width="3.25" bestFit="1" customWidth="1"/>
    <col min="18" max="18" width="3.6640625" bestFit="1" customWidth="1"/>
    <col min="19" max="19" width="4.4140625" bestFit="1" customWidth="1"/>
    <col min="20" max="20" width="3.58203125" bestFit="1" customWidth="1"/>
    <col min="21" max="21" width="4.33203125" bestFit="1" customWidth="1"/>
    <col min="22" max="22" width="3.6640625" bestFit="1" customWidth="1"/>
    <col min="23" max="23" width="3.1640625" bestFit="1" customWidth="1"/>
    <col min="24" max="24" width="3.25" bestFit="1" customWidth="1"/>
    <col min="25" max="25" width="3.6640625" bestFit="1" customWidth="1"/>
    <col min="26" max="26" width="4.4140625" bestFit="1" customWidth="1"/>
    <col min="27" max="27" width="3.58203125" bestFit="1" customWidth="1"/>
    <col min="28" max="28" width="4.33203125" bestFit="1" customWidth="1"/>
    <col min="29" max="29" width="3.6640625" bestFit="1" customWidth="1"/>
    <col min="30" max="30" width="3.1640625" bestFit="1" customWidth="1"/>
    <col min="31" max="31" width="3.25" bestFit="1" customWidth="1"/>
    <col min="32" max="32" width="3.6640625" bestFit="1" customWidth="1"/>
    <col min="33" max="33" width="4.4140625" bestFit="1" customWidth="1"/>
    <col min="34" max="34" width="3.58203125" bestFit="1" customWidth="1"/>
    <col min="35" max="35" width="4.33203125" bestFit="1" customWidth="1"/>
    <col min="36" max="36" width="2.08203125" customWidth="1"/>
    <col min="37" max="37" width="11" bestFit="1" customWidth="1"/>
    <col min="38" max="38" width="8.58203125" bestFit="1" customWidth="1"/>
    <col min="39" max="39" width="12.5" bestFit="1" customWidth="1"/>
    <col min="40" max="40" width="12.58203125" bestFit="1" customWidth="1"/>
    <col min="41" max="41" width="14.1640625" bestFit="1" customWidth="1"/>
    <col min="42" max="42" width="12.1640625" bestFit="1" customWidth="1"/>
    <col min="43" max="43" width="10.08203125" bestFit="1" customWidth="1"/>
  </cols>
  <sheetData>
    <row r="1" spans="1:44" x14ac:dyDescent="0.35">
      <c r="B1">
        <v>2024</v>
      </c>
      <c r="C1" t="s">
        <v>31</v>
      </c>
      <c r="I1" s="7">
        <v>1</v>
      </c>
      <c r="J1" s="4"/>
    </row>
    <row r="2" spans="1:44" x14ac:dyDescent="0.35">
      <c r="D2" s="3" t="s">
        <v>30</v>
      </c>
    </row>
    <row r="3" spans="1:44" x14ac:dyDescent="0.35">
      <c r="D3" s="33" t="s">
        <v>738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"/>
      <c r="AK3" s="3"/>
    </row>
    <row r="4" spans="1:44" x14ac:dyDescent="0.35"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"/>
      <c r="AK4" s="3"/>
    </row>
    <row r="5" spans="1:44" x14ac:dyDescent="0.35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"/>
      <c r="AK5" s="3"/>
    </row>
    <row r="6" spans="1:44" ht="42" x14ac:dyDescent="0.35">
      <c r="A6" s="35" t="s">
        <v>743</v>
      </c>
      <c r="B6" s="35" t="s">
        <v>28</v>
      </c>
      <c r="C6" s="35" t="s">
        <v>29</v>
      </c>
      <c r="D6" s="35" t="s">
        <v>32</v>
      </c>
      <c r="E6" s="9" cm="1">
        <f t="array" ref="E6:AI6">_xlfn.TOROW(DATE(B1,I1,_xlfn.SEQUENCE(DAY(EOMONTH(DATE(B1,I1,1),0)))))</f>
        <v>45292</v>
      </c>
      <c r="F6" s="9">
        <v>45293</v>
      </c>
      <c r="G6" s="9">
        <v>45294</v>
      </c>
      <c r="H6" s="9">
        <v>45295</v>
      </c>
      <c r="I6" s="9">
        <v>45296</v>
      </c>
      <c r="J6" s="9">
        <v>45297</v>
      </c>
      <c r="K6" s="9">
        <v>45298</v>
      </c>
      <c r="L6" s="9">
        <v>45299</v>
      </c>
      <c r="M6" s="9">
        <v>45300</v>
      </c>
      <c r="N6" s="9">
        <v>45301</v>
      </c>
      <c r="O6" s="9">
        <v>45302</v>
      </c>
      <c r="P6" s="9">
        <v>45303</v>
      </c>
      <c r="Q6" s="9">
        <v>45304</v>
      </c>
      <c r="R6" s="9">
        <v>45305</v>
      </c>
      <c r="S6" s="9">
        <v>45306</v>
      </c>
      <c r="T6" s="9">
        <v>45307</v>
      </c>
      <c r="U6" s="9">
        <v>45308</v>
      </c>
      <c r="V6" s="9">
        <v>45309</v>
      </c>
      <c r="W6" s="9">
        <v>45310</v>
      </c>
      <c r="X6" s="9">
        <v>45311</v>
      </c>
      <c r="Y6" s="9">
        <v>45312</v>
      </c>
      <c r="Z6" s="9">
        <v>45313</v>
      </c>
      <c r="AA6" s="9">
        <v>45314</v>
      </c>
      <c r="AB6" s="9">
        <v>45315</v>
      </c>
      <c r="AC6" s="9">
        <v>45316</v>
      </c>
      <c r="AD6" s="9">
        <v>45317</v>
      </c>
      <c r="AE6" s="9">
        <v>45318</v>
      </c>
      <c r="AF6" s="9">
        <v>45319</v>
      </c>
      <c r="AG6" s="9">
        <v>45320</v>
      </c>
      <c r="AH6" s="9">
        <v>45321</v>
      </c>
      <c r="AI6" s="9">
        <v>45322</v>
      </c>
      <c r="AK6" s="30" t="s">
        <v>2</v>
      </c>
      <c r="AL6" s="16" t="s">
        <v>3</v>
      </c>
      <c r="AM6" s="17" t="s">
        <v>14</v>
      </c>
      <c r="AN6" s="18" t="s">
        <v>4</v>
      </c>
      <c r="AO6" s="19" t="s">
        <v>5</v>
      </c>
      <c r="AP6" s="20" t="s">
        <v>6</v>
      </c>
      <c r="AQ6" s="21" t="s">
        <v>7</v>
      </c>
      <c r="AR6" s="34" t="s">
        <v>742</v>
      </c>
    </row>
    <row r="7" spans="1:44" x14ac:dyDescent="0.35">
      <c r="A7" s="35"/>
      <c r="B7" s="35"/>
      <c r="C7" s="35"/>
      <c r="D7" s="35"/>
      <c r="E7" s="10" t="str">
        <f>TEXT(E6,"ddd")</f>
        <v>Mon</v>
      </c>
      <c r="F7" s="10" t="str">
        <f t="shared" ref="F7:AI7" si="0">TEXT(F6,"ddd")</f>
        <v>Tue</v>
      </c>
      <c r="G7" s="10" t="str">
        <f t="shared" si="0"/>
        <v>Wed</v>
      </c>
      <c r="H7" s="10" t="str">
        <f t="shared" si="0"/>
        <v>Thu</v>
      </c>
      <c r="I7" s="10" t="str">
        <f t="shared" si="0"/>
        <v>Fri</v>
      </c>
      <c r="J7" s="10" t="str">
        <f t="shared" si="0"/>
        <v>Sat</v>
      </c>
      <c r="K7" s="10" t="str">
        <f t="shared" si="0"/>
        <v>Sun</v>
      </c>
      <c r="L7" s="10" t="str">
        <f t="shared" si="0"/>
        <v>Mon</v>
      </c>
      <c r="M7" s="10" t="str">
        <f t="shared" si="0"/>
        <v>Tue</v>
      </c>
      <c r="N7" s="10" t="str">
        <f t="shared" si="0"/>
        <v>Wed</v>
      </c>
      <c r="O7" s="10" t="str">
        <f t="shared" si="0"/>
        <v>Thu</v>
      </c>
      <c r="P7" s="10" t="str">
        <f t="shared" si="0"/>
        <v>Fri</v>
      </c>
      <c r="Q7" s="10" t="str">
        <f t="shared" si="0"/>
        <v>Sat</v>
      </c>
      <c r="R7" s="10" t="str">
        <f t="shared" si="0"/>
        <v>Sun</v>
      </c>
      <c r="S7" s="10" t="str">
        <f t="shared" si="0"/>
        <v>Mon</v>
      </c>
      <c r="T7" s="10" t="str">
        <f t="shared" si="0"/>
        <v>Tue</v>
      </c>
      <c r="U7" s="10" t="str">
        <f t="shared" si="0"/>
        <v>Wed</v>
      </c>
      <c r="V7" s="10" t="str">
        <f t="shared" si="0"/>
        <v>Thu</v>
      </c>
      <c r="W7" s="10" t="str">
        <f t="shared" si="0"/>
        <v>Fri</v>
      </c>
      <c r="X7" s="10" t="str">
        <f t="shared" si="0"/>
        <v>Sat</v>
      </c>
      <c r="Y7" s="10" t="str">
        <f t="shared" si="0"/>
        <v>Sun</v>
      </c>
      <c r="Z7" s="10" t="str">
        <f t="shared" si="0"/>
        <v>Mon</v>
      </c>
      <c r="AA7" s="10" t="str">
        <f t="shared" si="0"/>
        <v>Tue</v>
      </c>
      <c r="AB7" s="10" t="str">
        <f t="shared" si="0"/>
        <v>Wed</v>
      </c>
      <c r="AC7" s="10" t="str">
        <f t="shared" si="0"/>
        <v>Thu</v>
      </c>
      <c r="AD7" s="10" t="str">
        <f t="shared" si="0"/>
        <v>Fri</v>
      </c>
      <c r="AE7" s="10" t="str">
        <f t="shared" si="0"/>
        <v>Sat</v>
      </c>
      <c r="AF7" s="10" t="str">
        <f t="shared" si="0"/>
        <v>Sun</v>
      </c>
      <c r="AG7" s="10" t="str">
        <f t="shared" si="0"/>
        <v>Mon</v>
      </c>
      <c r="AH7" s="10" t="str">
        <f t="shared" si="0"/>
        <v>Tue</v>
      </c>
      <c r="AI7" s="10" t="str">
        <f t="shared" si="0"/>
        <v>Wed</v>
      </c>
      <c r="AK7" s="30" t="s">
        <v>8</v>
      </c>
      <c r="AL7" s="12" t="s">
        <v>9</v>
      </c>
      <c r="AM7" s="13" t="s">
        <v>10</v>
      </c>
      <c r="AN7" s="14" t="s">
        <v>11</v>
      </c>
      <c r="AO7" s="15" t="s">
        <v>744</v>
      </c>
      <c r="AP7" s="11" t="s">
        <v>12</v>
      </c>
      <c r="AQ7" s="8" t="s">
        <v>13</v>
      </c>
      <c r="AR7" s="34"/>
    </row>
    <row r="8" spans="1:44" x14ac:dyDescent="0.35">
      <c r="A8" s="5">
        <f>IF(C8="","",ROW()-7)</f>
        <v>1</v>
      </c>
      <c r="B8" s="5">
        <f>VLOOKUP(C8,EMPTable[],3,0)</f>
        <v>1303</v>
      </c>
      <c r="C8" s="6" t="s">
        <v>33</v>
      </c>
      <c r="D8" s="6" t="s">
        <v>34</v>
      </c>
      <c r="E8" s="5" t="str">
        <f>IFERROR(VLOOKUP(SUMIFS('All Data'!$K:$K,'All Data'!$C:$C,'All Data'!$C2,'All Data'!$G:$G,"&lt;="&amp;'All Data'!$I2,'All Data'!$F:$F,"&gt;="&amp;'All Data'!$I2),'All Data'!$A$2:$L$665,10,0),"")</f>
        <v/>
      </c>
      <c r="F8" s="5" t="str">
        <f>IFERROR(VLOOKUP(SUMIFS('All Data'!$K:$K,'All Data'!$C:$C,'All Data'!$C2,'All Data'!$G:$G,"&lt;="&amp;'All Data'!$I2,'All Data'!$F:$F,"&gt;="&amp;'All Data'!$I2),'All Data'!$A$2:$L$665,10,0),"")</f>
        <v/>
      </c>
      <c r="G8" s="5" t="str">
        <f>IFERROR(VLOOKUP(SUMIFS('All Data'!$K:$K,'All Data'!$C:$C,'All Data'!$C2,'All Data'!$G:$G,"&lt;="&amp;'All Data'!$I2,'All Data'!$F:$F,"&gt;="&amp;'All Data'!$I2),'All Data'!$A$2:$L$665,10,0),"")</f>
        <v/>
      </c>
      <c r="H8" s="5" t="str">
        <f>IFERROR(VLOOKUP(SUMIFS('All Data'!$K:$K,'All Data'!$C:$C,'All Data'!$C2,'All Data'!$G:$G,"&lt;="&amp;'All Data'!$I2,'All Data'!$F:$F,"&gt;="&amp;'All Data'!$I2),'All Data'!$A$2:$L$665,10,0),"")</f>
        <v/>
      </c>
      <c r="I8" s="5" t="str">
        <f>IFERROR(VLOOKUP(SUMIFS('All Data'!$K:$K,'All Data'!$C:$C,'All Data'!$C2,'All Data'!$G:$G,"&lt;="&amp;'All Data'!$I2,'All Data'!$F:$F,"&gt;="&amp;'All Data'!$I2),'All Data'!$A$2:$L$665,10,0),"")</f>
        <v/>
      </c>
      <c r="J8" s="5" t="str">
        <f>IFERROR(VLOOKUP(SUMIFS('All Data'!$K:$K,'All Data'!$C:$C,'All Data'!$C2,'All Data'!$G:$G,"&lt;="&amp;'All Data'!$I2,'All Data'!$F:$F,"&gt;="&amp;'All Data'!$I2),'All Data'!$A$2:$L$665,10,0),"")</f>
        <v/>
      </c>
      <c r="K8" s="5" t="str">
        <f>IFERROR(VLOOKUP(SUMIFS('All Data'!$K:$K,'All Data'!$C:$C,'All Data'!$C2,'All Data'!$G:$G,"&lt;="&amp;'All Data'!$I2,'All Data'!$F:$F,"&gt;="&amp;'All Data'!$I2),'All Data'!$A$2:$L$665,10,0),"")</f>
        <v/>
      </c>
      <c r="L8" s="5" t="str">
        <f>IFERROR(VLOOKUP(SUMIFS('All Data'!$K:$K,'All Data'!$C:$C,'All Data'!$C2,'All Data'!$G:$G,"&lt;="&amp;'All Data'!$I2,'All Data'!$F:$F,"&gt;="&amp;'All Data'!$I2),'All Data'!$A$2:$L$665,10,0),"")</f>
        <v/>
      </c>
      <c r="M8" s="5" t="str">
        <f>IFERROR(VLOOKUP(SUMIFS('All Data'!$K:$K,'All Data'!$C:$C,'All Data'!$C2,'All Data'!$G:$G,"&lt;="&amp;'All Data'!$I2,'All Data'!$F:$F,"&gt;="&amp;'All Data'!$I2),'All Data'!$A$2:$L$665,10,0),"")</f>
        <v/>
      </c>
      <c r="N8" s="5" t="str">
        <f>IFERROR(VLOOKUP(SUMIFS('All Data'!$K:$K,'All Data'!$C:$C,'All Data'!$C2,'All Data'!$G:$G,"&lt;="&amp;'All Data'!$I2,'All Data'!$F:$F,"&gt;="&amp;'All Data'!$I2),'All Data'!$A$2:$L$665,10,0),"")</f>
        <v/>
      </c>
      <c r="O8" s="5" t="str">
        <f>IFERROR(VLOOKUP(SUMIFS('All Data'!$K:$K,'All Data'!$C:$C,'All Data'!$C2,'All Data'!$G:$G,"&lt;="&amp;'All Data'!$I2,'All Data'!$F:$F,"&gt;="&amp;'All Data'!$I2),'All Data'!$A$2:$L$665,10,0),"")</f>
        <v/>
      </c>
      <c r="P8" s="5" t="str">
        <f>IFERROR(VLOOKUP(SUMIFS('All Data'!$K:$K,'All Data'!$C:$C,'All Data'!$C2,'All Data'!$G:$G,"&lt;="&amp;'All Data'!$I2,'All Data'!$F:$F,"&gt;="&amp;'All Data'!$I2),'All Data'!$A$2:$L$665,10,0),"")</f>
        <v/>
      </c>
      <c r="Q8" s="5" t="str">
        <f>IFERROR(VLOOKUP(SUMIFS('All Data'!$K:$K,'All Data'!$C:$C,'All Data'!$C2,'All Data'!$G:$G,"&lt;="&amp;'All Data'!$I2,'All Data'!$F:$F,"&gt;="&amp;'All Data'!$I2),'All Data'!$A$2:$L$665,10,0),"")</f>
        <v/>
      </c>
      <c r="R8" s="5" t="str">
        <f>IFERROR(VLOOKUP(SUMIFS('All Data'!$K:$K,'All Data'!$C:$C,'All Data'!$C2,'All Data'!$G:$G,"&lt;="&amp;'All Data'!$I2,'All Data'!$F:$F,"&gt;="&amp;'All Data'!$I2),'All Data'!$A$2:$L$665,10,0),"")</f>
        <v/>
      </c>
      <c r="S8" s="5" t="str">
        <f>IFERROR(VLOOKUP(SUMIFS('All Data'!$K:$K,'All Data'!$C:$C,'All Data'!$C2,'All Data'!$G:$G,"&lt;="&amp;'All Data'!$I2,'All Data'!$F:$F,"&gt;="&amp;'All Data'!$I2),'All Data'!$A$2:$L$665,10,0),"")</f>
        <v/>
      </c>
      <c r="T8" s="5" t="str">
        <f>IFERROR(VLOOKUP(SUMIFS('All Data'!$K:$K,'All Data'!$C:$C,'All Data'!$C2,'All Data'!$G:$G,"&lt;="&amp;'All Data'!$I2,'All Data'!$F:$F,"&gt;="&amp;'All Data'!$I2),'All Data'!$A$2:$L$665,10,0),"")</f>
        <v/>
      </c>
      <c r="U8" s="5" t="str">
        <f>IFERROR(VLOOKUP(SUMIFS('All Data'!$K:$K,'All Data'!$C:$C,'All Data'!$C2,'All Data'!$G:$G,"&lt;="&amp;'All Data'!$I2,'All Data'!$F:$F,"&gt;="&amp;'All Data'!$I2),'All Data'!$A$2:$L$665,10,0),"")</f>
        <v/>
      </c>
      <c r="V8" s="5" t="str">
        <f>IFERROR(VLOOKUP(SUMIFS('All Data'!$K:$K,'All Data'!$C:$C,'All Data'!$C2,'All Data'!$G:$G,"&lt;="&amp;'All Data'!$I2,'All Data'!$F:$F,"&gt;="&amp;'All Data'!$I2),'All Data'!$A$2:$L$665,10,0),"")</f>
        <v/>
      </c>
      <c r="W8" s="5" t="str">
        <f>IFERROR(VLOOKUP(SUMIFS('All Data'!$K:$K,'All Data'!$C:$C,'All Data'!$C2,'All Data'!$G:$G,"&lt;="&amp;'All Data'!$I2,'All Data'!$F:$F,"&gt;="&amp;'All Data'!$I2),'All Data'!$A$2:$L$665,10,0),"")</f>
        <v/>
      </c>
      <c r="X8" s="5" t="str">
        <f>IFERROR(VLOOKUP(SUMIFS('All Data'!$K:$K,'All Data'!$C:$C,'All Data'!$C2,'All Data'!$G:$G,"&lt;="&amp;'All Data'!$I2,'All Data'!$F:$F,"&gt;="&amp;'All Data'!$I2),'All Data'!$A$2:$L$665,10,0),"")</f>
        <v/>
      </c>
      <c r="Y8" s="5" t="str">
        <f>IFERROR(VLOOKUP(SUMIFS('All Data'!$K:$K,'All Data'!$C:$C,'All Data'!$C2,'All Data'!$G:$G,"&lt;="&amp;'All Data'!$I2,'All Data'!$F:$F,"&gt;="&amp;'All Data'!$I2),'All Data'!$A$2:$L$665,10,0),"")</f>
        <v/>
      </c>
      <c r="Z8" s="5" t="str">
        <f>IFERROR(VLOOKUP(SUMIFS('All Data'!$K:$K,'All Data'!$C:$C,'All Data'!$C2,'All Data'!$G:$G,"&lt;="&amp;'All Data'!$I2,'All Data'!$F:$F,"&gt;="&amp;'All Data'!$I2),'All Data'!$A$2:$L$665,10,0),"")</f>
        <v/>
      </c>
      <c r="AA8" s="5" t="str">
        <f>IFERROR(VLOOKUP(SUMIFS('All Data'!$K:$K,'All Data'!$C:$C,'All Data'!$C2,'All Data'!$G:$G,"&lt;="&amp;'All Data'!$I2,'All Data'!$F:$F,"&gt;="&amp;'All Data'!$I2),'All Data'!$A$2:$L$665,10,0),"")</f>
        <v/>
      </c>
      <c r="AB8" s="5" t="str">
        <f>IFERROR(VLOOKUP(SUMIFS('All Data'!$K:$K,'All Data'!$C:$C,'All Data'!$C2,'All Data'!$G:$G,"&lt;="&amp;'All Data'!$I2,'All Data'!$F:$F,"&gt;="&amp;'All Data'!$I2),'All Data'!$A$2:$L$665,10,0),"")</f>
        <v/>
      </c>
      <c r="AC8" s="5" t="str">
        <f>IFERROR(VLOOKUP(SUMIFS('All Data'!$K:$K,'All Data'!$C:$C,'All Data'!$C2,'All Data'!$G:$G,"&lt;="&amp;'All Data'!$I2,'All Data'!$F:$F,"&gt;="&amp;'All Data'!$I2),'All Data'!$A$2:$L$665,10,0),"")</f>
        <v/>
      </c>
      <c r="AD8" s="5" t="str">
        <f>IFERROR(VLOOKUP(SUMIFS('All Data'!$K:$K,'All Data'!$C:$C,'All Data'!$C2,'All Data'!$G:$G,"&lt;="&amp;'All Data'!$I2,'All Data'!$F:$F,"&gt;="&amp;'All Data'!$I2),'All Data'!$A$2:$L$665,10,0),"")</f>
        <v/>
      </c>
      <c r="AE8" s="5" t="str">
        <f>IFERROR(VLOOKUP(SUMIFS('All Data'!$K:$K,'All Data'!$C:$C,'All Data'!$C2,'All Data'!$G:$G,"&lt;="&amp;'All Data'!$I2,'All Data'!$F:$F,"&gt;="&amp;'All Data'!$I2),'All Data'!$A$2:$L$665,10,0),"")</f>
        <v/>
      </c>
      <c r="AF8" s="5" t="str">
        <f>IFERROR(VLOOKUP(SUMIFS('All Data'!$K:$K,'All Data'!$C:$C,'All Data'!$C2,'All Data'!$G:$G,"&lt;="&amp;'All Data'!$I2,'All Data'!$F:$F,"&gt;="&amp;'All Data'!$I2),'All Data'!$A$2:$L$665,10,0),"")</f>
        <v/>
      </c>
      <c r="AG8" s="5" t="str">
        <f>IFERROR(VLOOKUP(SUMIFS('All Data'!$K:$K,'All Data'!$C:$C,'All Data'!$C2,'All Data'!$G:$G,"&lt;="&amp;'All Data'!$I2,'All Data'!$F:$F,"&gt;="&amp;'All Data'!$I2),'All Data'!$A$2:$L$665,10,0),"")</f>
        <v/>
      </c>
      <c r="AH8" s="5" t="str">
        <f>IFERROR(VLOOKUP(SUMIFS('All Data'!$K:$K,'All Data'!$C:$C,'All Data'!$C2,'All Data'!$G:$G,"&lt;="&amp;'All Data'!$I2,'All Data'!$F:$F,"&gt;="&amp;'All Data'!$I2),'All Data'!$A$2:$L$665,10,0),"")</f>
        <v/>
      </c>
      <c r="AI8" s="5" t="str">
        <f>IFERROR(VLOOKUP(SUMIFS('All Data'!$K:$K,'All Data'!$C:$C,'All Data'!$C2,'All Data'!$G:$G,"&lt;="&amp;'All Data'!$I2,'All Data'!$F:$F,"&gt;="&amp;'All Data'!$I2),'All Data'!$A$2:$L$665,10,0),"")</f>
        <v/>
      </c>
      <c r="AJ8" s="5"/>
      <c r="AK8" s="5"/>
      <c r="AL8" s="5"/>
      <c r="AM8" s="5"/>
      <c r="AN8" s="5"/>
      <c r="AO8" s="5"/>
      <c r="AP8" s="5"/>
      <c r="AQ8" s="5"/>
      <c r="AR8" s="5"/>
    </row>
    <row r="9" spans="1:44" x14ac:dyDescent="0.35">
      <c r="A9" s="5">
        <f t="shared" ref="A9:A17" si="1">IF(C9="","",ROW()-7)</f>
        <v>2</v>
      </c>
      <c r="B9" s="5">
        <v>1578</v>
      </c>
      <c r="C9" s="6" t="s">
        <v>35</v>
      </c>
      <c r="D9" s="6" t="s">
        <v>36</v>
      </c>
      <c r="E9" s="5" t="str">
        <f>IFERROR(VLOOKUP(SUMIFS('All Data'!$K:$K,'All Data'!$C:$C,'All Data'!$C3,'All Data'!$G:$G,"&lt;="&amp;'All Data'!I$2,'All Data'!$F:$F,"&gt;="&amp;'All Data'!I$2),'All Data'!$A$2:$L$665,10,0),"")</f>
        <v/>
      </c>
      <c r="F9" s="5" t="str">
        <f>IFERROR(VLOOKUP(SUMIFS('All Data'!$K:$K,'All Data'!$C:$C,'All Data'!$C3,'All Data'!$G:$G,"&lt;="&amp;'All Data'!J$2,'All Data'!$F:$F,"&gt;="&amp;'All Data'!J$2),'All Data'!$A$2:$L$665,10,0),"")</f>
        <v/>
      </c>
      <c r="G9" s="5" t="str">
        <f>IFERROR(VLOOKUP(SUMIFS('All Data'!$K:$K,'All Data'!$C:$C,'All Data'!$C3,'All Data'!$G:$G,"&lt;="&amp;'All Data'!K$2,'All Data'!$F:$F,"&gt;="&amp;'All Data'!K$2),'All Data'!$A$2:$L$665,10,0),"")</f>
        <v/>
      </c>
      <c r="H9" s="5" t="str">
        <f>IFERROR(VLOOKUP(SUMIFS('All Data'!$K:$K,'All Data'!$C:$C,'All Data'!$C3,'All Data'!$G:$G,"&lt;="&amp;'All Data'!L$2,'All Data'!$F:$F,"&gt;="&amp;'All Data'!L$2),'All Data'!$A$2:$L$665,10,0),"")</f>
        <v/>
      </c>
      <c r="I9" s="5" t="str">
        <f>IFERROR(VLOOKUP(SUMIFS('All Data'!$K:$K,'All Data'!$C:$C,'All Data'!$C3,'All Data'!$G:$G,"&lt;="&amp;'All Data'!M$2,'All Data'!$F:$F,"&gt;="&amp;'All Data'!M$2),'All Data'!$A$2:$L$665,10,0),"")</f>
        <v/>
      </c>
      <c r="J9" s="5" t="str">
        <f>IFERROR(VLOOKUP(SUMIFS('All Data'!$K:$K,'All Data'!$C:$C,'All Data'!$C3,'All Data'!$G:$G,"&lt;="&amp;'All Data'!N$2,'All Data'!$F:$F,"&gt;="&amp;'All Data'!N$2),'All Data'!$A$2:$L$665,10,0),"")</f>
        <v/>
      </c>
      <c r="K9" s="5" t="str">
        <f>IFERROR(VLOOKUP(SUMIFS('All Data'!$K:$K,'All Data'!$C:$C,'All Data'!$C3,'All Data'!$G:$G,"&lt;="&amp;'All Data'!O$2,'All Data'!$F:$F,"&gt;="&amp;'All Data'!O$2),'All Data'!$A$2:$L$665,10,0),"")</f>
        <v/>
      </c>
      <c r="L9" s="5" t="str">
        <f>IFERROR(VLOOKUP(SUMIFS('All Data'!$K:$K,'All Data'!$C:$C,'All Data'!$C3,'All Data'!$G:$G,"&lt;="&amp;'All Data'!P$2,'All Data'!$F:$F,"&gt;="&amp;'All Data'!P$2),'All Data'!$A$2:$L$665,10,0),"")</f>
        <v/>
      </c>
      <c r="M9" s="5" t="str">
        <f>IFERROR(VLOOKUP(SUMIFS('All Data'!$K:$K,'All Data'!$C:$C,'All Data'!$C3,'All Data'!$G:$G,"&lt;="&amp;'All Data'!Q$2,'All Data'!$F:$F,"&gt;="&amp;'All Data'!Q$2),'All Data'!$A$2:$L$665,10,0),"")</f>
        <v/>
      </c>
      <c r="N9" s="5" t="str">
        <f>IFERROR(VLOOKUP(SUMIFS('All Data'!$K:$K,'All Data'!$C:$C,'All Data'!$C3,'All Data'!$G:$G,"&lt;="&amp;'All Data'!R$2,'All Data'!$F:$F,"&gt;="&amp;'All Data'!R$2),'All Data'!$A$2:$L$665,10,0),"")</f>
        <v/>
      </c>
      <c r="O9" s="5" t="str">
        <f>IFERROR(VLOOKUP(SUMIFS('All Data'!$K:$K,'All Data'!$C:$C,'All Data'!$C3,'All Data'!$G:$G,"&lt;="&amp;'All Data'!S$2,'All Data'!$F:$F,"&gt;="&amp;'All Data'!S$2),'All Data'!$A$2:$L$665,10,0),"")</f>
        <v/>
      </c>
      <c r="P9" s="5" t="str">
        <f>IFERROR(VLOOKUP(SUMIFS('All Data'!$K:$K,'All Data'!$C:$C,'All Data'!$C3,'All Data'!$G:$G,"&lt;="&amp;'All Data'!T$2,'All Data'!$F:$F,"&gt;="&amp;'All Data'!T$2),'All Data'!$A$2:$L$665,10,0),"")</f>
        <v/>
      </c>
      <c r="Q9" s="5" t="str">
        <f>IFERROR(VLOOKUP(SUMIFS('All Data'!$K:$K,'All Data'!$C:$C,'All Data'!$C3,'All Data'!$G:$G,"&lt;="&amp;'All Data'!U$2,'All Data'!$F:$F,"&gt;="&amp;'All Data'!U$2),'All Data'!$A$2:$L$665,10,0),"")</f>
        <v/>
      </c>
      <c r="R9" s="5" t="str">
        <f>IFERROR(VLOOKUP(SUMIFS('All Data'!$K:$K,'All Data'!$C:$C,'All Data'!$C3,'All Data'!$G:$G,"&lt;="&amp;'All Data'!V$2,'All Data'!$F:$F,"&gt;="&amp;'All Data'!V$2),'All Data'!$A$2:$L$665,10,0),"")</f>
        <v/>
      </c>
      <c r="S9" s="5" t="str">
        <f>IFERROR(VLOOKUP(SUMIFS('All Data'!$K:$K,'All Data'!$C:$C,'All Data'!$C3,'All Data'!$G:$G,"&lt;="&amp;'All Data'!W$2,'All Data'!$F:$F,"&gt;="&amp;'All Data'!W$2),'All Data'!$A$2:$L$665,10,0),"")</f>
        <v/>
      </c>
      <c r="T9" s="5" t="str">
        <f>IFERROR(VLOOKUP(SUMIFS('All Data'!$K:$K,'All Data'!$C:$C,'All Data'!$C3,'All Data'!$G:$G,"&lt;="&amp;'All Data'!X$2,'All Data'!$F:$F,"&gt;="&amp;'All Data'!X$2),'All Data'!$A$2:$L$665,10,0),"")</f>
        <v/>
      </c>
      <c r="U9" s="5" t="str">
        <f>IFERROR(VLOOKUP(SUMIFS('All Data'!$K:$K,'All Data'!$C:$C,'All Data'!$C3,'All Data'!$G:$G,"&lt;="&amp;'All Data'!Y$2,'All Data'!$F:$F,"&gt;="&amp;'All Data'!Y$2),'All Data'!$A$2:$L$665,10,0),"")</f>
        <v/>
      </c>
      <c r="V9" s="5" t="str">
        <f>IFERROR(VLOOKUP(SUMIFS('All Data'!$K:$K,'All Data'!$C:$C,'All Data'!$C3,'All Data'!$G:$G,"&lt;="&amp;'All Data'!Z$2,'All Data'!$F:$F,"&gt;="&amp;'All Data'!Z$2),'All Data'!$A$2:$L$665,10,0),"")</f>
        <v/>
      </c>
      <c r="W9" s="5" t="str">
        <f>IFERROR(VLOOKUP(SUMIFS('All Data'!$K:$K,'All Data'!$C:$C,'All Data'!$C3,'All Data'!$G:$G,"&lt;="&amp;'All Data'!AA$2,'All Data'!$F:$F,"&gt;="&amp;'All Data'!AA$2),'All Data'!$A$2:$L$665,10,0),"")</f>
        <v/>
      </c>
      <c r="X9" s="5" t="str">
        <f>IFERROR(VLOOKUP(SUMIFS('All Data'!$K:$K,'All Data'!$C:$C,'All Data'!$C3,'All Data'!$G:$G,"&lt;="&amp;'All Data'!AB$2,'All Data'!$F:$F,"&gt;="&amp;'All Data'!AB$2),'All Data'!$A$2:$L$665,10,0),"")</f>
        <v/>
      </c>
      <c r="Y9" s="5" t="str">
        <f>IFERROR(VLOOKUP(SUMIFS('All Data'!$K:$K,'All Data'!$C:$C,'All Data'!$C3,'All Data'!$G:$G,"&lt;="&amp;'All Data'!AC$2,'All Data'!$F:$F,"&gt;="&amp;'All Data'!AC$2),'All Data'!$A$2:$L$665,10,0),"")</f>
        <v/>
      </c>
      <c r="Z9" s="5" t="str">
        <f>IFERROR(VLOOKUP(SUMIFS('All Data'!$K:$K,'All Data'!$C:$C,'All Data'!$C3,'All Data'!$G:$G,"&lt;="&amp;'All Data'!AD$2,'All Data'!$F:$F,"&gt;="&amp;'All Data'!AD$2),'All Data'!$A$2:$L$665,10,0),"")</f>
        <v/>
      </c>
      <c r="AA9" s="5" t="str">
        <f>IFERROR(VLOOKUP(SUMIFS('All Data'!$K:$K,'All Data'!$C:$C,'All Data'!$C3,'All Data'!$G:$G,"&lt;="&amp;'All Data'!AE$2,'All Data'!$F:$F,"&gt;="&amp;'All Data'!AE$2),'All Data'!$A$2:$L$665,10,0),"")</f>
        <v/>
      </c>
      <c r="AB9" s="5" t="str">
        <f>IFERROR(VLOOKUP(SUMIFS('All Data'!$K:$K,'All Data'!$C:$C,'All Data'!$C3,'All Data'!$G:$G,"&lt;="&amp;'All Data'!AF$2,'All Data'!$F:$F,"&gt;="&amp;'All Data'!AF$2),'All Data'!$A$2:$L$665,10,0),"")</f>
        <v/>
      </c>
      <c r="AC9" s="5" t="str">
        <f>IFERROR(VLOOKUP(SUMIFS('All Data'!$K:$K,'All Data'!$C:$C,'All Data'!$C3,'All Data'!$G:$G,"&lt;="&amp;'All Data'!AG$2,'All Data'!$F:$F,"&gt;="&amp;'All Data'!AG$2),'All Data'!$A$2:$L$665,10,0),"")</f>
        <v/>
      </c>
      <c r="AD9" s="5" t="str">
        <f>IFERROR(VLOOKUP(SUMIFS('All Data'!$K:$K,'All Data'!$C:$C,'All Data'!$C3,'All Data'!$G:$G,"&lt;="&amp;'All Data'!AH$2,'All Data'!$F:$F,"&gt;="&amp;'All Data'!AH$2),'All Data'!$A$2:$L$665,10,0),"")</f>
        <v/>
      </c>
      <c r="AE9" s="5" t="str">
        <f>IFERROR(VLOOKUP(SUMIFS('All Data'!$K:$K,'All Data'!$C:$C,'All Data'!$C3,'All Data'!$G:$G,"&lt;="&amp;'All Data'!AI$2,'All Data'!$F:$F,"&gt;="&amp;'All Data'!AI$2),'All Data'!$A$2:$L$665,10,0),"")</f>
        <v/>
      </c>
      <c r="AF9" s="5" t="str">
        <f>IFERROR(VLOOKUP(SUMIFS('All Data'!$K:$K,'All Data'!$C:$C,'All Data'!$C3,'All Data'!$G:$G,"&lt;="&amp;'All Data'!AJ$2,'All Data'!$F:$F,"&gt;="&amp;'All Data'!AJ$2),'All Data'!$A$2:$L$665,10,0),"")</f>
        <v/>
      </c>
      <c r="AG9" s="5" t="str">
        <f>IFERROR(VLOOKUP(SUMIFS('All Data'!$K:$K,'All Data'!$C:$C,'All Data'!$C3,'All Data'!$G:$G,"&lt;="&amp;'All Data'!AK$2,'All Data'!$F:$F,"&gt;="&amp;'All Data'!AK$2),'All Data'!$A$2:$L$665,10,0),"")</f>
        <v/>
      </c>
      <c r="AH9" s="5" t="str">
        <f>IFERROR(VLOOKUP(SUMIFS('All Data'!$K:$K,'All Data'!$C:$C,'All Data'!$C3,'All Data'!$G:$G,"&lt;="&amp;'All Data'!AL$2,'All Data'!$F:$F,"&gt;="&amp;'All Data'!AL$2),'All Data'!$A$2:$L$665,10,0),"")</f>
        <v/>
      </c>
      <c r="AI9" s="5" t="str">
        <f>IFERROR(VLOOKUP(SUMIFS('All Data'!$K:$K,'All Data'!$C:$C,'All Data'!$C3,'All Data'!$G:$G,"&lt;="&amp;'All Data'!AM$2,'All Data'!$F:$F,"&gt;="&amp;'All Data'!AM$2),'All Data'!$A$2:$L$665,10,0),"")</f>
        <v/>
      </c>
      <c r="AJ9" s="5"/>
      <c r="AK9" s="5"/>
      <c r="AL9" s="5"/>
      <c r="AM9" s="5"/>
      <c r="AN9" s="5"/>
      <c r="AO9" s="5"/>
      <c r="AP9" s="5"/>
      <c r="AQ9" s="5"/>
      <c r="AR9" s="5"/>
    </row>
    <row r="10" spans="1:44" x14ac:dyDescent="0.35">
      <c r="A10" s="5">
        <f t="shared" si="1"/>
        <v>3</v>
      </c>
      <c r="B10" s="5">
        <f>VLOOKUP(C10,EMPTable[],3,0)</f>
        <v>1423</v>
      </c>
      <c r="C10" s="6" t="s">
        <v>37</v>
      </c>
      <c r="D10" s="6" t="s">
        <v>38</v>
      </c>
      <c r="E10" s="5" t="str">
        <f>IFERROR(VLOOKUP(SUMIFS('All Data'!$K:$K,'All Data'!$C:$C,'All Data'!$C4,'All Data'!$G:$G,"&lt;="&amp;'All Data'!I$2,'All Data'!$F:$F,"&gt;="&amp;'All Data'!I$2),'All Data'!$A$2:$L$665,10,0),"")</f>
        <v/>
      </c>
      <c r="F10" s="5" t="str">
        <f>IFERROR(VLOOKUP(SUMIFS('All Data'!$K:$K,'All Data'!$C:$C,'All Data'!$C4,'All Data'!$G:$G,"&lt;="&amp;'All Data'!J$2,'All Data'!$F:$F,"&gt;="&amp;'All Data'!J$2),'All Data'!$A$2:$L$665,10,0),"")</f>
        <v/>
      </c>
      <c r="G10" s="5" t="str">
        <f>IFERROR(VLOOKUP(SUMIFS('All Data'!$K:$K,'All Data'!$C:$C,'All Data'!$C4,'All Data'!$G:$G,"&lt;="&amp;'All Data'!K$2,'All Data'!$F:$F,"&gt;="&amp;'All Data'!K$2),'All Data'!$A$2:$L$665,10,0),"")</f>
        <v/>
      </c>
      <c r="H10" s="5" t="str">
        <f>IFERROR(VLOOKUP(SUMIFS('All Data'!$K:$K,'All Data'!$C:$C,'All Data'!$C4,'All Data'!$G:$G,"&lt;="&amp;'All Data'!L$2,'All Data'!$F:$F,"&gt;="&amp;'All Data'!L$2),'All Data'!$A$2:$L$665,10,0),"")</f>
        <v/>
      </c>
      <c r="I10" s="5" t="str">
        <f>IFERROR(VLOOKUP(SUMIFS('All Data'!$K:$K,'All Data'!$C:$C,'All Data'!$C4,'All Data'!$G:$G,"&lt;="&amp;'All Data'!M$2,'All Data'!$F:$F,"&gt;="&amp;'All Data'!M$2),'All Data'!$A$2:$L$665,10,0),"")</f>
        <v/>
      </c>
      <c r="J10" s="5" t="str">
        <f>IFERROR(VLOOKUP(SUMIFS('All Data'!$K:$K,'All Data'!$C:$C,'All Data'!$C4,'All Data'!$G:$G,"&lt;="&amp;'All Data'!N$2,'All Data'!$F:$F,"&gt;="&amp;'All Data'!N$2),'All Data'!$A$2:$L$665,10,0),"")</f>
        <v/>
      </c>
      <c r="K10" s="5" t="str">
        <f>IFERROR(VLOOKUP(SUMIFS('All Data'!$K:$K,'All Data'!$C:$C,'All Data'!$C4,'All Data'!$G:$G,"&lt;="&amp;'All Data'!O$2,'All Data'!$F:$F,"&gt;="&amp;'All Data'!O$2),'All Data'!$A$2:$L$665,10,0),"")</f>
        <v/>
      </c>
      <c r="L10" s="5" t="str">
        <f>IFERROR(VLOOKUP(SUMIFS('All Data'!$K:$K,'All Data'!$C:$C,'All Data'!$C4,'All Data'!$G:$G,"&lt;="&amp;'All Data'!P$2,'All Data'!$F:$F,"&gt;="&amp;'All Data'!P$2),'All Data'!$A$2:$L$665,10,0),"")</f>
        <v/>
      </c>
      <c r="M10" s="5" t="str">
        <f>IFERROR(VLOOKUP(SUMIFS('All Data'!$K:$K,'All Data'!$C:$C,'All Data'!$C4,'All Data'!$G:$G,"&lt;="&amp;'All Data'!Q$2,'All Data'!$F:$F,"&gt;="&amp;'All Data'!Q$2),'All Data'!$A$2:$L$665,10,0),"")</f>
        <v/>
      </c>
      <c r="N10" s="5" t="str">
        <f>IFERROR(VLOOKUP(SUMIFS('All Data'!$K:$K,'All Data'!$C:$C,'All Data'!$C4,'All Data'!$G:$G,"&lt;="&amp;'All Data'!R$2,'All Data'!$F:$F,"&gt;="&amp;'All Data'!R$2),'All Data'!$A$2:$L$665,10,0),"")</f>
        <v/>
      </c>
      <c r="O10" s="5" t="str">
        <f>IFERROR(VLOOKUP(SUMIFS('All Data'!$K:$K,'All Data'!$C:$C,'All Data'!$C4,'All Data'!$G:$G,"&lt;="&amp;'All Data'!S$2,'All Data'!$F:$F,"&gt;="&amp;'All Data'!S$2),'All Data'!$A$2:$L$665,10,0),"")</f>
        <v/>
      </c>
      <c r="P10" s="5" t="str">
        <f>IFERROR(VLOOKUP(SUMIFS('All Data'!$K:$K,'All Data'!$C:$C,'All Data'!$C4,'All Data'!$G:$G,"&lt;="&amp;'All Data'!T$2,'All Data'!$F:$F,"&gt;="&amp;'All Data'!T$2),'All Data'!$A$2:$L$665,10,0),"")</f>
        <v/>
      </c>
      <c r="Q10" s="5" t="str">
        <f>IFERROR(VLOOKUP(SUMIFS('All Data'!$K:$K,'All Data'!$C:$C,'All Data'!$C4,'All Data'!$G:$G,"&lt;="&amp;'All Data'!U$2,'All Data'!$F:$F,"&gt;="&amp;'All Data'!U$2),'All Data'!$A$2:$L$665,10,0),"")</f>
        <v/>
      </c>
      <c r="R10" s="5" t="str">
        <f>IFERROR(VLOOKUP(SUMIFS('All Data'!$K:$K,'All Data'!$C:$C,'All Data'!$C4,'All Data'!$G:$G,"&lt;="&amp;'All Data'!V$2,'All Data'!$F:$F,"&gt;="&amp;'All Data'!V$2),'All Data'!$A$2:$L$665,10,0),"")</f>
        <v/>
      </c>
      <c r="S10" s="5" t="str">
        <f>IFERROR(VLOOKUP(SUMIFS('All Data'!$K:$K,'All Data'!$C:$C,'All Data'!$C4,'All Data'!$G:$G,"&lt;="&amp;'All Data'!W$2,'All Data'!$F:$F,"&gt;="&amp;'All Data'!W$2),'All Data'!$A$2:$L$665,10,0),"")</f>
        <v/>
      </c>
      <c r="T10" s="5" t="str">
        <f>IFERROR(VLOOKUP(SUMIFS('All Data'!$K:$K,'All Data'!$C:$C,'All Data'!$C4,'All Data'!$G:$G,"&lt;="&amp;'All Data'!X$2,'All Data'!$F:$F,"&gt;="&amp;'All Data'!X$2),'All Data'!$A$2:$L$665,10,0),"")</f>
        <v/>
      </c>
      <c r="U10" s="5" t="str">
        <f>IFERROR(VLOOKUP(SUMIFS('All Data'!$K:$K,'All Data'!$C:$C,'All Data'!$C4,'All Data'!$G:$G,"&lt;="&amp;'All Data'!Y$2,'All Data'!$F:$F,"&gt;="&amp;'All Data'!Y$2),'All Data'!$A$2:$L$665,10,0),"")</f>
        <v/>
      </c>
      <c r="V10" s="5" t="str">
        <f>IFERROR(VLOOKUP(SUMIFS('All Data'!$K:$K,'All Data'!$C:$C,'All Data'!$C4,'All Data'!$G:$G,"&lt;="&amp;'All Data'!Z$2,'All Data'!$F:$F,"&gt;="&amp;'All Data'!Z$2),'All Data'!$A$2:$L$665,10,0),"")</f>
        <v/>
      </c>
      <c r="W10" s="5" t="str">
        <f>IFERROR(VLOOKUP(SUMIFS('All Data'!$K:$K,'All Data'!$C:$C,'All Data'!$C4,'All Data'!$G:$G,"&lt;="&amp;'All Data'!AA$2,'All Data'!$F:$F,"&gt;="&amp;'All Data'!AA$2),'All Data'!$A$2:$L$665,10,0),"")</f>
        <v/>
      </c>
      <c r="X10" s="5" t="str">
        <f>IFERROR(VLOOKUP(SUMIFS('All Data'!$K:$K,'All Data'!$C:$C,'All Data'!$C4,'All Data'!$G:$G,"&lt;="&amp;'All Data'!AB$2,'All Data'!$F:$F,"&gt;="&amp;'All Data'!AB$2),'All Data'!$A$2:$L$665,10,0),"")</f>
        <v/>
      </c>
      <c r="Y10" s="5" t="str">
        <f>IFERROR(VLOOKUP(SUMIFS('All Data'!$K:$K,'All Data'!$C:$C,'All Data'!$C4,'All Data'!$G:$G,"&lt;="&amp;'All Data'!AC$2,'All Data'!$F:$F,"&gt;="&amp;'All Data'!AC$2),'All Data'!$A$2:$L$665,10,0),"")</f>
        <v/>
      </c>
      <c r="Z10" s="5" t="str">
        <f>IFERROR(VLOOKUP(SUMIFS('All Data'!$K:$K,'All Data'!$C:$C,'All Data'!$C4,'All Data'!$G:$G,"&lt;="&amp;'All Data'!AD$2,'All Data'!$F:$F,"&gt;="&amp;'All Data'!AD$2),'All Data'!$A$2:$L$665,10,0),"")</f>
        <v/>
      </c>
      <c r="AA10" s="5" t="str">
        <f>IFERROR(VLOOKUP(SUMIFS('All Data'!$K:$K,'All Data'!$C:$C,'All Data'!$C4,'All Data'!$G:$G,"&lt;="&amp;'All Data'!AE$2,'All Data'!$F:$F,"&gt;="&amp;'All Data'!AE$2),'All Data'!$A$2:$L$665,10,0),"")</f>
        <v/>
      </c>
      <c r="AB10" s="5" t="str">
        <f>IFERROR(VLOOKUP(SUMIFS('All Data'!$K:$K,'All Data'!$C:$C,'All Data'!$C4,'All Data'!$G:$G,"&lt;="&amp;'All Data'!AF$2,'All Data'!$F:$F,"&gt;="&amp;'All Data'!AF$2),'All Data'!$A$2:$L$665,10,0),"")</f>
        <v/>
      </c>
      <c r="AC10" s="5" t="str">
        <f>IFERROR(VLOOKUP(SUMIFS('All Data'!$K:$K,'All Data'!$C:$C,'All Data'!$C4,'All Data'!$G:$G,"&lt;="&amp;'All Data'!AG$2,'All Data'!$F:$F,"&gt;="&amp;'All Data'!AG$2),'All Data'!$A$2:$L$665,10,0),"")</f>
        <v/>
      </c>
      <c r="AD10" s="5" t="str">
        <f>IFERROR(VLOOKUP(SUMIFS('All Data'!$K:$K,'All Data'!$C:$C,'All Data'!$C4,'All Data'!$G:$G,"&lt;="&amp;'All Data'!AH$2,'All Data'!$F:$F,"&gt;="&amp;'All Data'!AH$2),'All Data'!$A$2:$L$665,10,0),"")</f>
        <v/>
      </c>
      <c r="AE10" s="5" t="str">
        <f>IFERROR(VLOOKUP(SUMIFS('All Data'!$K:$K,'All Data'!$C:$C,'All Data'!$C4,'All Data'!$G:$G,"&lt;="&amp;'All Data'!AI$2,'All Data'!$F:$F,"&gt;="&amp;'All Data'!AI$2),'All Data'!$A$2:$L$665,10,0),"")</f>
        <v/>
      </c>
      <c r="AF10" s="5" t="str">
        <f>IFERROR(VLOOKUP(SUMIFS('All Data'!$K:$K,'All Data'!$C:$C,'All Data'!$C4,'All Data'!$G:$G,"&lt;="&amp;'All Data'!AJ$2,'All Data'!$F:$F,"&gt;="&amp;'All Data'!AJ$2),'All Data'!$A$2:$L$665,10,0),"")</f>
        <v/>
      </c>
      <c r="AG10" s="5" t="str">
        <f>IFERROR(VLOOKUP(SUMIFS('All Data'!$K:$K,'All Data'!$C:$C,'All Data'!$C4,'All Data'!$G:$G,"&lt;="&amp;'All Data'!AK$2,'All Data'!$F:$F,"&gt;="&amp;'All Data'!AK$2),'All Data'!$A$2:$L$665,10,0),"")</f>
        <v/>
      </c>
      <c r="AH10" s="5" t="str">
        <f>IFERROR(VLOOKUP(SUMIFS('All Data'!$K:$K,'All Data'!$C:$C,'All Data'!$C4,'All Data'!$G:$G,"&lt;="&amp;'All Data'!AL$2,'All Data'!$F:$F,"&gt;="&amp;'All Data'!AL$2),'All Data'!$A$2:$L$665,10,0),"")</f>
        <v/>
      </c>
      <c r="AI10" s="5" t="str">
        <f>IFERROR(VLOOKUP(SUMIFS('All Data'!$K:$K,'All Data'!$C:$C,'All Data'!$C4,'All Data'!$G:$G,"&lt;="&amp;'All Data'!AM$2,'All Data'!$F:$F,"&gt;="&amp;'All Data'!AM$2),'All Data'!$A$2:$L$665,10,0),"")</f>
        <v/>
      </c>
      <c r="AJ10" s="5"/>
      <c r="AK10" s="5"/>
      <c r="AL10" s="5"/>
      <c r="AM10" s="5"/>
      <c r="AN10" s="5"/>
      <c r="AO10" s="5"/>
      <c r="AP10" s="5"/>
      <c r="AQ10" s="5"/>
      <c r="AR10" s="5"/>
    </row>
    <row r="11" spans="1:44" x14ac:dyDescent="0.35">
      <c r="A11" s="5">
        <f t="shared" si="1"/>
        <v>4</v>
      </c>
      <c r="B11" s="5">
        <f>VLOOKUP(C11,EMPTable[],3,0)</f>
        <v>1340</v>
      </c>
      <c r="C11" s="6" t="s">
        <v>39</v>
      </c>
      <c r="D11" s="6" t="s">
        <v>40</v>
      </c>
      <c r="E11" s="5" t="str">
        <f>IFERROR(VLOOKUP(SUMIFS('All Data'!$K:$K,'All Data'!$C:$C,'All Data'!$C5,'All Data'!$G:$G,"&lt;="&amp;'All Data'!I$2,'All Data'!$F:$F,"&gt;="&amp;'All Data'!I$2),'All Data'!$A$2:$L$665,10,0),"")</f>
        <v/>
      </c>
      <c r="F11" s="5" t="str">
        <f>IFERROR(VLOOKUP(SUMIFS('All Data'!$K:$K,'All Data'!$C:$C,'All Data'!$C5,'All Data'!$G:$G,"&lt;="&amp;'All Data'!J$2,'All Data'!$F:$F,"&gt;="&amp;'All Data'!J$2),'All Data'!$A$2:$L$665,10,0),"")</f>
        <v/>
      </c>
      <c r="G11" s="5" t="str">
        <f>IFERROR(VLOOKUP(SUMIFS('All Data'!$K:$K,'All Data'!$C:$C,'All Data'!$C5,'All Data'!$G:$G,"&lt;="&amp;'All Data'!K$2,'All Data'!$F:$F,"&gt;="&amp;'All Data'!K$2),'All Data'!$A$2:$L$665,10,0),"")</f>
        <v/>
      </c>
      <c r="H11" s="5" t="str">
        <f>IFERROR(VLOOKUP(SUMIFS('All Data'!$K:$K,'All Data'!$C:$C,'All Data'!$C5,'All Data'!$G:$G,"&lt;="&amp;'All Data'!L$2,'All Data'!$F:$F,"&gt;="&amp;'All Data'!L$2),'All Data'!$A$2:$L$665,10,0),"")</f>
        <v/>
      </c>
      <c r="I11" s="5" t="str">
        <f>IFERROR(VLOOKUP(SUMIFS('All Data'!$K:$K,'All Data'!$C:$C,'All Data'!$C5,'All Data'!$G:$G,"&lt;="&amp;'All Data'!M$2,'All Data'!$F:$F,"&gt;="&amp;'All Data'!M$2),'All Data'!$A$2:$L$665,10,0),"")</f>
        <v/>
      </c>
      <c r="J11" s="5" t="str">
        <f>IFERROR(VLOOKUP(SUMIFS('All Data'!$K:$K,'All Data'!$C:$C,'All Data'!$C5,'All Data'!$G:$G,"&lt;="&amp;'All Data'!N$2,'All Data'!$F:$F,"&gt;="&amp;'All Data'!N$2),'All Data'!$A$2:$L$665,10,0),"")</f>
        <v/>
      </c>
      <c r="K11" s="5" t="str">
        <f>IFERROR(VLOOKUP(SUMIFS('All Data'!$K:$K,'All Data'!$C:$C,'All Data'!$C5,'All Data'!$G:$G,"&lt;="&amp;'All Data'!O$2,'All Data'!$F:$F,"&gt;="&amp;'All Data'!O$2),'All Data'!$A$2:$L$665,10,0),"")</f>
        <v/>
      </c>
      <c r="L11" s="5" t="str">
        <f>IFERROR(VLOOKUP(SUMIFS('All Data'!$K:$K,'All Data'!$C:$C,'All Data'!$C5,'All Data'!$G:$G,"&lt;="&amp;'All Data'!P$2,'All Data'!$F:$F,"&gt;="&amp;'All Data'!P$2),'All Data'!$A$2:$L$665,10,0),"")</f>
        <v/>
      </c>
      <c r="M11" s="5" t="str">
        <f>IFERROR(VLOOKUP(SUMIFS('All Data'!$K:$K,'All Data'!$C:$C,'All Data'!$C5,'All Data'!$G:$G,"&lt;="&amp;'All Data'!Q$2,'All Data'!$F:$F,"&gt;="&amp;'All Data'!Q$2),'All Data'!$A$2:$L$665,10,0),"")</f>
        <v/>
      </c>
      <c r="N11" s="5" t="str">
        <f>IFERROR(VLOOKUP(SUMIFS('All Data'!$K:$K,'All Data'!$C:$C,'All Data'!$C5,'All Data'!$G:$G,"&lt;="&amp;'All Data'!R$2,'All Data'!$F:$F,"&gt;="&amp;'All Data'!R$2),'All Data'!$A$2:$L$665,10,0),"")</f>
        <v/>
      </c>
      <c r="O11" s="5" t="str">
        <f>IFERROR(VLOOKUP(SUMIFS('All Data'!$K:$K,'All Data'!$C:$C,'All Data'!$C5,'All Data'!$G:$G,"&lt;="&amp;'All Data'!S$2,'All Data'!$F:$F,"&gt;="&amp;'All Data'!S$2),'All Data'!$A$2:$L$665,10,0),"")</f>
        <v/>
      </c>
      <c r="P11" s="5" t="str">
        <f>IFERROR(VLOOKUP(SUMIFS('All Data'!$K:$K,'All Data'!$C:$C,'All Data'!$C5,'All Data'!$G:$G,"&lt;="&amp;'All Data'!T$2,'All Data'!$F:$F,"&gt;="&amp;'All Data'!T$2),'All Data'!$A$2:$L$665,10,0),"")</f>
        <v/>
      </c>
      <c r="Q11" s="5" t="str">
        <f>IFERROR(VLOOKUP(SUMIFS('All Data'!$K:$K,'All Data'!$C:$C,'All Data'!$C5,'All Data'!$G:$G,"&lt;="&amp;'All Data'!U$2,'All Data'!$F:$F,"&gt;="&amp;'All Data'!U$2),'All Data'!$A$2:$L$665,10,0),"")</f>
        <v/>
      </c>
      <c r="R11" s="5" t="str">
        <f>IFERROR(VLOOKUP(SUMIFS('All Data'!$K:$K,'All Data'!$C:$C,'All Data'!$C5,'All Data'!$G:$G,"&lt;="&amp;'All Data'!V$2,'All Data'!$F:$F,"&gt;="&amp;'All Data'!V$2),'All Data'!$A$2:$L$665,10,0),"")</f>
        <v/>
      </c>
      <c r="S11" s="5" t="str">
        <f>IFERROR(VLOOKUP(SUMIFS('All Data'!$K:$K,'All Data'!$C:$C,'All Data'!$C5,'All Data'!$G:$G,"&lt;="&amp;'All Data'!W$2,'All Data'!$F:$F,"&gt;="&amp;'All Data'!W$2),'All Data'!$A$2:$L$665,10,0),"")</f>
        <v/>
      </c>
      <c r="T11" s="5" t="str">
        <f>IFERROR(VLOOKUP(SUMIFS('All Data'!$K:$K,'All Data'!$C:$C,'All Data'!$C5,'All Data'!$G:$G,"&lt;="&amp;'All Data'!X$2,'All Data'!$F:$F,"&gt;="&amp;'All Data'!X$2),'All Data'!$A$2:$L$665,10,0),"")</f>
        <v/>
      </c>
      <c r="U11" s="5" t="str">
        <f>IFERROR(VLOOKUP(SUMIFS('All Data'!$K:$K,'All Data'!$C:$C,'All Data'!$C5,'All Data'!$G:$G,"&lt;="&amp;'All Data'!Y$2,'All Data'!$F:$F,"&gt;="&amp;'All Data'!Y$2),'All Data'!$A$2:$L$665,10,0),"")</f>
        <v/>
      </c>
      <c r="V11" s="5" t="str">
        <f>IFERROR(VLOOKUP(SUMIFS('All Data'!$K:$K,'All Data'!$C:$C,'All Data'!$C5,'All Data'!$G:$G,"&lt;="&amp;'All Data'!Z$2,'All Data'!$F:$F,"&gt;="&amp;'All Data'!Z$2),'All Data'!$A$2:$L$665,10,0),"")</f>
        <v/>
      </c>
      <c r="W11" s="5" t="str">
        <f>IFERROR(VLOOKUP(SUMIFS('All Data'!$K:$K,'All Data'!$C:$C,'All Data'!$C5,'All Data'!$G:$G,"&lt;="&amp;'All Data'!AA$2,'All Data'!$F:$F,"&gt;="&amp;'All Data'!AA$2),'All Data'!$A$2:$L$665,10,0),"")</f>
        <v/>
      </c>
      <c r="X11" s="5" t="str">
        <f>IFERROR(VLOOKUP(SUMIFS('All Data'!$K:$K,'All Data'!$C:$C,'All Data'!$C5,'All Data'!$G:$G,"&lt;="&amp;'All Data'!AB$2,'All Data'!$F:$F,"&gt;="&amp;'All Data'!AB$2),'All Data'!$A$2:$L$665,10,0),"")</f>
        <v/>
      </c>
      <c r="Y11" s="5" t="str">
        <f>IFERROR(VLOOKUP(SUMIFS('All Data'!$K:$K,'All Data'!$C:$C,'All Data'!$C5,'All Data'!$G:$G,"&lt;="&amp;'All Data'!AC$2,'All Data'!$F:$F,"&gt;="&amp;'All Data'!AC$2),'All Data'!$A$2:$L$665,10,0),"")</f>
        <v/>
      </c>
      <c r="Z11" s="5" t="str">
        <f>IFERROR(VLOOKUP(SUMIFS('All Data'!$K:$K,'All Data'!$C:$C,'All Data'!$C5,'All Data'!$G:$G,"&lt;="&amp;'All Data'!AD$2,'All Data'!$F:$F,"&gt;="&amp;'All Data'!AD$2),'All Data'!$A$2:$L$665,10,0),"")</f>
        <v/>
      </c>
      <c r="AA11" s="5" t="str">
        <f>IFERROR(VLOOKUP(SUMIFS('All Data'!$K:$K,'All Data'!$C:$C,'All Data'!$C5,'All Data'!$G:$G,"&lt;="&amp;'All Data'!AE$2,'All Data'!$F:$F,"&gt;="&amp;'All Data'!AE$2),'All Data'!$A$2:$L$665,10,0),"")</f>
        <v/>
      </c>
      <c r="AB11" s="5" t="str">
        <f>IFERROR(VLOOKUP(SUMIFS('All Data'!$K:$K,'All Data'!$C:$C,'All Data'!$C5,'All Data'!$G:$G,"&lt;="&amp;'All Data'!AF$2,'All Data'!$F:$F,"&gt;="&amp;'All Data'!AF$2),'All Data'!$A$2:$L$665,10,0),"")</f>
        <v/>
      </c>
      <c r="AC11" s="5" t="str">
        <f>IFERROR(VLOOKUP(SUMIFS('All Data'!$K:$K,'All Data'!$C:$C,'All Data'!$C5,'All Data'!$G:$G,"&lt;="&amp;'All Data'!AG$2,'All Data'!$F:$F,"&gt;="&amp;'All Data'!AG$2),'All Data'!$A$2:$L$665,10,0),"")</f>
        <v/>
      </c>
      <c r="AD11" s="5" t="str">
        <f>IFERROR(VLOOKUP(SUMIFS('All Data'!$K:$K,'All Data'!$C:$C,'All Data'!$C5,'All Data'!$G:$G,"&lt;="&amp;'All Data'!AH$2,'All Data'!$F:$F,"&gt;="&amp;'All Data'!AH$2),'All Data'!$A$2:$L$665,10,0),"")</f>
        <v/>
      </c>
      <c r="AE11" s="5" t="str">
        <f>IFERROR(VLOOKUP(SUMIFS('All Data'!$K:$K,'All Data'!$C:$C,'All Data'!$C5,'All Data'!$G:$G,"&lt;="&amp;'All Data'!AI$2,'All Data'!$F:$F,"&gt;="&amp;'All Data'!AI$2),'All Data'!$A$2:$L$665,10,0),"")</f>
        <v/>
      </c>
      <c r="AF11" s="5" t="str">
        <f>IFERROR(VLOOKUP(SUMIFS('All Data'!$K:$K,'All Data'!$C:$C,'All Data'!$C5,'All Data'!$G:$G,"&lt;="&amp;'All Data'!AJ$2,'All Data'!$F:$F,"&gt;="&amp;'All Data'!AJ$2),'All Data'!$A$2:$L$665,10,0),"")</f>
        <v/>
      </c>
      <c r="AG11" s="5" t="str">
        <f>IFERROR(VLOOKUP(SUMIFS('All Data'!$K:$K,'All Data'!$C:$C,'All Data'!$C5,'All Data'!$G:$G,"&lt;="&amp;'All Data'!AK$2,'All Data'!$F:$F,"&gt;="&amp;'All Data'!AK$2),'All Data'!$A$2:$L$665,10,0),"")</f>
        <v/>
      </c>
      <c r="AH11" s="5" t="str">
        <f>IFERROR(VLOOKUP(SUMIFS('All Data'!$K:$K,'All Data'!$C:$C,'All Data'!$C5,'All Data'!$G:$G,"&lt;="&amp;'All Data'!AL$2,'All Data'!$F:$F,"&gt;="&amp;'All Data'!AL$2),'All Data'!$A$2:$L$665,10,0),"")</f>
        <v/>
      </c>
      <c r="AI11" s="5" t="str">
        <f>IFERROR(VLOOKUP(SUMIFS('All Data'!$K:$K,'All Data'!$C:$C,'All Data'!$C5,'All Data'!$G:$G,"&lt;="&amp;'All Data'!AM$2,'All Data'!$F:$F,"&gt;="&amp;'All Data'!AM$2),'All Data'!$A$2:$L$665,10,0),"")</f>
        <v/>
      </c>
      <c r="AJ11" s="5"/>
      <c r="AK11" s="5"/>
      <c r="AL11" s="5"/>
      <c r="AM11" s="5"/>
      <c r="AN11" s="5"/>
      <c r="AO11" s="5"/>
      <c r="AP11" s="5"/>
      <c r="AQ11" s="5"/>
      <c r="AR11" s="5"/>
    </row>
    <row r="12" spans="1:44" x14ac:dyDescent="0.35">
      <c r="A12" s="5">
        <f t="shared" si="1"/>
        <v>5</v>
      </c>
      <c r="B12" s="5">
        <f>VLOOKUP(C12,EMPTable[],3,0)</f>
        <v>1039</v>
      </c>
      <c r="C12" s="6" t="s">
        <v>41</v>
      </c>
      <c r="D12" s="6" t="s">
        <v>42</v>
      </c>
      <c r="E12" s="5" t="str">
        <f>IFERROR(VLOOKUP(SUMIFS('All Data'!$K:$K,'All Data'!$C:$C,'All Data'!$C6,'All Data'!$G:$G,"&lt;="&amp;'All Data'!I$2,'All Data'!$F:$F,"&gt;="&amp;'All Data'!I$2),'All Data'!$A$2:$L$665,10,0),"")</f>
        <v/>
      </c>
      <c r="F12" s="5" t="str">
        <f>IFERROR(VLOOKUP(SUMIFS('All Data'!$K:$K,'All Data'!$C:$C,'All Data'!$C6,'All Data'!$G:$G,"&lt;="&amp;'All Data'!J$2,'All Data'!$F:$F,"&gt;="&amp;'All Data'!J$2),'All Data'!$A$2:$L$665,10,0),"")</f>
        <v/>
      </c>
      <c r="G12" s="5" t="str">
        <f>IFERROR(VLOOKUP(SUMIFS('All Data'!$K:$K,'All Data'!$C:$C,'All Data'!$C6,'All Data'!$G:$G,"&lt;="&amp;'All Data'!K$2,'All Data'!$F:$F,"&gt;="&amp;'All Data'!K$2),'All Data'!$A$2:$L$665,10,0),"")</f>
        <v/>
      </c>
      <c r="H12" s="5" t="str">
        <f>IFERROR(VLOOKUP(SUMIFS('All Data'!$K:$K,'All Data'!$C:$C,'All Data'!$C6,'All Data'!$G:$G,"&lt;="&amp;'All Data'!L$2,'All Data'!$F:$F,"&gt;="&amp;'All Data'!L$2),'All Data'!$A$2:$L$665,10,0),"")</f>
        <v/>
      </c>
      <c r="I12" s="5" t="str">
        <f>IFERROR(VLOOKUP(SUMIFS('All Data'!$K:$K,'All Data'!$C:$C,'All Data'!$C6,'All Data'!$G:$G,"&lt;="&amp;'All Data'!M$2,'All Data'!$F:$F,"&gt;="&amp;'All Data'!M$2),'All Data'!$A$2:$L$665,10,0),"")</f>
        <v/>
      </c>
      <c r="J12" s="5" t="str">
        <f>IFERROR(VLOOKUP(SUMIFS('All Data'!$K:$K,'All Data'!$C:$C,'All Data'!$C6,'All Data'!$G:$G,"&lt;="&amp;'All Data'!N$2,'All Data'!$F:$F,"&gt;="&amp;'All Data'!N$2),'All Data'!$A$2:$L$665,10,0),"")</f>
        <v/>
      </c>
      <c r="K12" s="5" t="str">
        <f>IFERROR(VLOOKUP(SUMIFS('All Data'!$K:$K,'All Data'!$C:$C,'All Data'!$C6,'All Data'!$G:$G,"&lt;="&amp;'All Data'!O$2,'All Data'!$F:$F,"&gt;="&amp;'All Data'!O$2),'All Data'!$A$2:$L$665,10,0),"")</f>
        <v/>
      </c>
      <c r="L12" s="5" t="str">
        <f>IFERROR(VLOOKUP(SUMIFS('All Data'!$K:$K,'All Data'!$C:$C,'All Data'!$C6,'All Data'!$G:$G,"&lt;="&amp;'All Data'!P$2,'All Data'!$F:$F,"&gt;="&amp;'All Data'!P$2),'All Data'!$A$2:$L$665,10,0),"")</f>
        <v/>
      </c>
      <c r="M12" s="5" t="str">
        <f>IFERROR(VLOOKUP(SUMIFS('All Data'!$K:$K,'All Data'!$C:$C,'All Data'!$C6,'All Data'!$G:$G,"&lt;="&amp;'All Data'!Q$2,'All Data'!$F:$F,"&gt;="&amp;'All Data'!Q$2),'All Data'!$A$2:$L$665,10,0),"")</f>
        <v/>
      </c>
      <c r="N12" s="5" t="str">
        <f>IFERROR(VLOOKUP(SUMIFS('All Data'!$K:$K,'All Data'!$C:$C,'All Data'!$C6,'All Data'!$G:$G,"&lt;="&amp;'All Data'!R$2,'All Data'!$F:$F,"&gt;="&amp;'All Data'!R$2),'All Data'!$A$2:$L$665,10,0),"")</f>
        <v/>
      </c>
      <c r="O12" s="5" t="str">
        <f>IFERROR(VLOOKUP(SUMIFS('All Data'!$K:$K,'All Data'!$C:$C,'All Data'!$C6,'All Data'!$G:$G,"&lt;="&amp;'All Data'!S$2,'All Data'!$F:$F,"&gt;="&amp;'All Data'!S$2),'All Data'!$A$2:$L$665,10,0),"")</f>
        <v/>
      </c>
      <c r="P12" s="5" t="str">
        <f>IFERROR(VLOOKUP(SUMIFS('All Data'!$K:$K,'All Data'!$C:$C,'All Data'!$C6,'All Data'!$G:$G,"&lt;="&amp;'All Data'!T$2,'All Data'!$F:$F,"&gt;="&amp;'All Data'!T$2),'All Data'!$A$2:$L$665,10,0),"")</f>
        <v/>
      </c>
      <c r="Q12" s="5" t="str">
        <f>IFERROR(VLOOKUP(SUMIFS('All Data'!$K:$K,'All Data'!$C:$C,'All Data'!$C6,'All Data'!$G:$G,"&lt;="&amp;'All Data'!U$2,'All Data'!$F:$F,"&gt;="&amp;'All Data'!U$2),'All Data'!$A$2:$L$665,10,0),"")</f>
        <v/>
      </c>
      <c r="R12" s="5" t="str">
        <f>IFERROR(VLOOKUP(SUMIFS('All Data'!$K:$K,'All Data'!$C:$C,'All Data'!$C6,'All Data'!$G:$G,"&lt;="&amp;'All Data'!V$2,'All Data'!$F:$F,"&gt;="&amp;'All Data'!V$2),'All Data'!$A$2:$L$665,10,0),"")</f>
        <v/>
      </c>
      <c r="S12" s="5" t="str">
        <f>IFERROR(VLOOKUP(SUMIFS('All Data'!$K:$K,'All Data'!$C:$C,'All Data'!$C6,'All Data'!$G:$G,"&lt;="&amp;'All Data'!W$2,'All Data'!$F:$F,"&gt;="&amp;'All Data'!W$2),'All Data'!$A$2:$L$665,10,0),"")</f>
        <v/>
      </c>
      <c r="T12" s="5" t="str">
        <f>IFERROR(VLOOKUP(SUMIFS('All Data'!$K:$K,'All Data'!$C:$C,'All Data'!$C6,'All Data'!$G:$G,"&lt;="&amp;'All Data'!X$2,'All Data'!$F:$F,"&gt;="&amp;'All Data'!X$2),'All Data'!$A$2:$L$665,10,0),"")</f>
        <v/>
      </c>
      <c r="U12" s="5" t="str">
        <f>IFERROR(VLOOKUP(SUMIFS('All Data'!$K:$K,'All Data'!$C:$C,'All Data'!$C6,'All Data'!$G:$G,"&lt;="&amp;'All Data'!Y$2,'All Data'!$F:$F,"&gt;="&amp;'All Data'!Y$2),'All Data'!$A$2:$L$665,10,0),"")</f>
        <v/>
      </c>
      <c r="V12" s="5" t="str">
        <f>IFERROR(VLOOKUP(SUMIFS('All Data'!$K:$K,'All Data'!$C:$C,'All Data'!$C6,'All Data'!$G:$G,"&lt;="&amp;'All Data'!Z$2,'All Data'!$F:$F,"&gt;="&amp;'All Data'!Z$2),'All Data'!$A$2:$L$665,10,0),"")</f>
        <v/>
      </c>
      <c r="W12" s="5" t="str">
        <f>IFERROR(VLOOKUP(SUMIFS('All Data'!$K:$K,'All Data'!$C:$C,'All Data'!$C6,'All Data'!$G:$G,"&lt;="&amp;'All Data'!AA$2,'All Data'!$F:$F,"&gt;="&amp;'All Data'!AA$2),'All Data'!$A$2:$L$665,10,0),"")</f>
        <v/>
      </c>
      <c r="X12" s="5" t="str">
        <f>IFERROR(VLOOKUP(SUMIFS('All Data'!$K:$K,'All Data'!$C:$C,'All Data'!$C6,'All Data'!$G:$G,"&lt;="&amp;'All Data'!AB$2,'All Data'!$F:$F,"&gt;="&amp;'All Data'!AB$2),'All Data'!$A$2:$L$665,10,0),"")</f>
        <v/>
      </c>
      <c r="Y12" s="5" t="str">
        <f>IFERROR(VLOOKUP(SUMIFS('All Data'!$K:$K,'All Data'!$C:$C,'All Data'!$C6,'All Data'!$G:$G,"&lt;="&amp;'All Data'!AC$2,'All Data'!$F:$F,"&gt;="&amp;'All Data'!AC$2),'All Data'!$A$2:$L$665,10,0),"")</f>
        <v/>
      </c>
      <c r="Z12" s="5" t="str">
        <f>IFERROR(VLOOKUP(SUMIFS('All Data'!$K:$K,'All Data'!$C:$C,'All Data'!$C6,'All Data'!$G:$G,"&lt;="&amp;'All Data'!AD$2,'All Data'!$F:$F,"&gt;="&amp;'All Data'!AD$2),'All Data'!$A$2:$L$665,10,0),"")</f>
        <v/>
      </c>
      <c r="AA12" s="5" t="str">
        <f>IFERROR(VLOOKUP(SUMIFS('All Data'!$K:$K,'All Data'!$C:$C,'All Data'!$C6,'All Data'!$G:$G,"&lt;="&amp;'All Data'!AE$2,'All Data'!$F:$F,"&gt;="&amp;'All Data'!AE$2),'All Data'!$A$2:$L$665,10,0),"")</f>
        <v/>
      </c>
      <c r="AB12" s="5" t="str">
        <f>IFERROR(VLOOKUP(SUMIFS('All Data'!$K:$K,'All Data'!$C:$C,'All Data'!$C6,'All Data'!$G:$G,"&lt;="&amp;'All Data'!AF$2,'All Data'!$F:$F,"&gt;="&amp;'All Data'!AF$2),'All Data'!$A$2:$L$665,10,0),"")</f>
        <v/>
      </c>
      <c r="AC12" s="5" t="str">
        <f>IFERROR(VLOOKUP(SUMIFS('All Data'!$K:$K,'All Data'!$C:$C,'All Data'!$C6,'All Data'!$G:$G,"&lt;="&amp;'All Data'!AG$2,'All Data'!$F:$F,"&gt;="&amp;'All Data'!AG$2),'All Data'!$A$2:$L$665,10,0),"")</f>
        <v/>
      </c>
      <c r="AD12" s="5" t="str">
        <f>IFERROR(VLOOKUP(SUMIFS('All Data'!$K:$K,'All Data'!$C:$C,'All Data'!$C6,'All Data'!$G:$G,"&lt;="&amp;'All Data'!AH$2,'All Data'!$F:$F,"&gt;="&amp;'All Data'!AH$2),'All Data'!$A$2:$L$665,10,0),"")</f>
        <v/>
      </c>
      <c r="AE12" s="5" t="str">
        <f>IFERROR(VLOOKUP(SUMIFS('All Data'!$K:$K,'All Data'!$C:$C,'All Data'!$C6,'All Data'!$G:$G,"&lt;="&amp;'All Data'!AI$2,'All Data'!$F:$F,"&gt;="&amp;'All Data'!AI$2),'All Data'!$A$2:$L$665,10,0),"")</f>
        <v/>
      </c>
      <c r="AF12" s="5" t="str">
        <f>IFERROR(VLOOKUP(SUMIFS('All Data'!$K:$K,'All Data'!$C:$C,'All Data'!$C6,'All Data'!$G:$G,"&lt;="&amp;'All Data'!AJ$2,'All Data'!$F:$F,"&gt;="&amp;'All Data'!AJ$2),'All Data'!$A$2:$L$665,10,0),"")</f>
        <v/>
      </c>
      <c r="AG12" s="5" t="str">
        <f>IFERROR(VLOOKUP(SUMIFS('All Data'!$K:$K,'All Data'!$C:$C,'All Data'!$C6,'All Data'!$G:$G,"&lt;="&amp;'All Data'!AK$2,'All Data'!$F:$F,"&gt;="&amp;'All Data'!AK$2),'All Data'!$A$2:$L$665,10,0),"")</f>
        <v/>
      </c>
      <c r="AH12" s="5" t="str">
        <f>IFERROR(VLOOKUP(SUMIFS('All Data'!$K:$K,'All Data'!$C:$C,'All Data'!$C6,'All Data'!$G:$G,"&lt;="&amp;'All Data'!AL$2,'All Data'!$F:$F,"&gt;="&amp;'All Data'!AL$2),'All Data'!$A$2:$L$665,10,0),"")</f>
        <v/>
      </c>
      <c r="AI12" s="5" t="str">
        <f>IFERROR(VLOOKUP(SUMIFS('All Data'!$K:$K,'All Data'!$C:$C,'All Data'!$C6,'All Data'!$G:$G,"&lt;="&amp;'All Data'!AM$2,'All Data'!$F:$F,"&gt;="&amp;'All Data'!AM$2),'All Data'!$A$2:$L$665,10,0),"")</f>
        <v/>
      </c>
      <c r="AJ12" s="5"/>
      <c r="AK12" s="5"/>
      <c r="AL12" s="5"/>
      <c r="AM12" s="5"/>
      <c r="AN12" s="5"/>
      <c r="AO12" s="5"/>
      <c r="AP12" s="5"/>
      <c r="AQ12" s="5"/>
      <c r="AR12" s="5"/>
    </row>
    <row r="13" spans="1:44" x14ac:dyDescent="0.35">
      <c r="A13" s="5">
        <f t="shared" si="1"/>
        <v>6</v>
      </c>
      <c r="B13" s="5">
        <f>VLOOKUP(C13,EMPTable[],3,0)</f>
        <v>1455717</v>
      </c>
      <c r="C13" s="6" t="s">
        <v>43</v>
      </c>
      <c r="D13" s="6" t="s">
        <v>44</v>
      </c>
      <c r="E13" s="5" t="str">
        <f>IFERROR(VLOOKUP(SUMIFS('All Data'!$K:$K,'All Data'!$C:$C,'All Data'!$C7,'All Data'!$G:$G,"&lt;="&amp;'All Data'!I$2,'All Data'!$F:$F,"&gt;="&amp;'All Data'!I$2),'All Data'!$A$2:$L$665,10,0),"")</f>
        <v/>
      </c>
      <c r="F13" s="5" t="str">
        <f>IFERROR(VLOOKUP(SUMIFS('All Data'!$K:$K,'All Data'!$C:$C,'All Data'!$C7,'All Data'!$G:$G,"&lt;="&amp;'All Data'!J$2,'All Data'!$F:$F,"&gt;="&amp;'All Data'!J$2),'All Data'!$A$2:$L$665,10,0),"")</f>
        <v/>
      </c>
      <c r="G13" s="5" t="str">
        <f>IFERROR(VLOOKUP(SUMIFS('All Data'!$K:$K,'All Data'!$C:$C,'All Data'!$C7,'All Data'!$G:$G,"&lt;="&amp;'All Data'!K$2,'All Data'!$F:$F,"&gt;="&amp;'All Data'!K$2),'All Data'!$A$2:$L$665,10,0),"")</f>
        <v/>
      </c>
      <c r="H13" s="5" t="str">
        <f>IFERROR(VLOOKUP(SUMIFS('All Data'!$K:$K,'All Data'!$C:$C,'All Data'!$C7,'All Data'!$G:$G,"&lt;="&amp;'All Data'!L$2,'All Data'!$F:$F,"&gt;="&amp;'All Data'!L$2),'All Data'!$A$2:$L$665,10,0),"")</f>
        <v/>
      </c>
      <c r="I13" s="5" t="str">
        <f>IFERROR(VLOOKUP(SUMIFS('All Data'!$K:$K,'All Data'!$C:$C,'All Data'!$C7,'All Data'!$G:$G,"&lt;="&amp;'All Data'!M$2,'All Data'!$F:$F,"&gt;="&amp;'All Data'!M$2),'All Data'!$A$2:$L$665,10,0),"")</f>
        <v/>
      </c>
      <c r="J13" s="5" t="str">
        <f>IFERROR(VLOOKUP(SUMIFS('All Data'!$K:$K,'All Data'!$C:$C,'All Data'!$C7,'All Data'!$G:$G,"&lt;="&amp;'All Data'!N$2,'All Data'!$F:$F,"&gt;="&amp;'All Data'!N$2),'All Data'!$A$2:$L$665,10,0),"")</f>
        <v/>
      </c>
      <c r="K13" s="5" t="str">
        <f>IFERROR(VLOOKUP(SUMIFS('All Data'!$K:$K,'All Data'!$C:$C,'All Data'!$C7,'All Data'!$G:$G,"&lt;="&amp;'All Data'!O$2,'All Data'!$F:$F,"&gt;="&amp;'All Data'!O$2),'All Data'!$A$2:$L$665,10,0),"")</f>
        <v/>
      </c>
      <c r="L13" s="5" t="str">
        <f>IFERROR(VLOOKUP(SUMIFS('All Data'!$K:$K,'All Data'!$C:$C,'All Data'!$C7,'All Data'!$G:$G,"&lt;="&amp;'All Data'!P$2,'All Data'!$F:$F,"&gt;="&amp;'All Data'!P$2),'All Data'!$A$2:$L$665,10,0),"")</f>
        <v/>
      </c>
      <c r="M13" s="5" t="str">
        <f>IFERROR(VLOOKUP(SUMIFS('All Data'!$K:$K,'All Data'!$C:$C,'All Data'!$C7,'All Data'!$G:$G,"&lt;="&amp;'All Data'!Q$2,'All Data'!$F:$F,"&gt;="&amp;'All Data'!Q$2),'All Data'!$A$2:$L$665,10,0),"")</f>
        <v/>
      </c>
      <c r="N13" s="5" t="str">
        <f>IFERROR(VLOOKUP(SUMIFS('All Data'!$K:$K,'All Data'!$C:$C,'All Data'!$C7,'All Data'!$G:$G,"&lt;="&amp;'All Data'!R$2,'All Data'!$F:$F,"&gt;="&amp;'All Data'!R$2),'All Data'!$A$2:$L$665,10,0),"")</f>
        <v/>
      </c>
      <c r="O13" s="5" t="str">
        <f>IFERROR(VLOOKUP(SUMIFS('All Data'!$K:$K,'All Data'!$C:$C,'All Data'!$C7,'All Data'!$G:$G,"&lt;="&amp;'All Data'!S$2,'All Data'!$F:$F,"&gt;="&amp;'All Data'!S$2),'All Data'!$A$2:$L$665,10,0),"")</f>
        <v/>
      </c>
      <c r="P13" s="5" t="str">
        <f>IFERROR(VLOOKUP(SUMIFS('All Data'!$K:$K,'All Data'!$C:$C,'All Data'!$C7,'All Data'!$G:$G,"&lt;="&amp;'All Data'!T$2,'All Data'!$F:$F,"&gt;="&amp;'All Data'!T$2),'All Data'!$A$2:$L$665,10,0),"")</f>
        <v/>
      </c>
      <c r="Q13" s="5" t="str">
        <f>IFERROR(VLOOKUP(SUMIFS('All Data'!$K:$K,'All Data'!$C:$C,'All Data'!$C7,'All Data'!$G:$G,"&lt;="&amp;'All Data'!U$2,'All Data'!$F:$F,"&gt;="&amp;'All Data'!U$2),'All Data'!$A$2:$L$665,10,0),"")</f>
        <v/>
      </c>
      <c r="R13" s="5" t="str">
        <f>IFERROR(VLOOKUP(SUMIFS('All Data'!$K:$K,'All Data'!$C:$C,'All Data'!$C7,'All Data'!$G:$G,"&lt;="&amp;'All Data'!V$2,'All Data'!$F:$F,"&gt;="&amp;'All Data'!V$2),'All Data'!$A$2:$L$665,10,0),"")</f>
        <v/>
      </c>
      <c r="S13" s="5" t="str">
        <f>IFERROR(VLOOKUP(SUMIFS('All Data'!$K:$K,'All Data'!$C:$C,'All Data'!$C7,'All Data'!$G:$G,"&lt;="&amp;'All Data'!W$2,'All Data'!$F:$F,"&gt;="&amp;'All Data'!W$2),'All Data'!$A$2:$L$665,10,0),"")</f>
        <v/>
      </c>
      <c r="T13" s="5" t="str">
        <f>IFERROR(VLOOKUP(SUMIFS('All Data'!$K:$K,'All Data'!$C:$C,'All Data'!$C7,'All Data'!$G:$G,"&lt;="&amp;'All Data'!X$2,'All Data'!$F:$F,"&gt;="&amp;'All Data'!X$2),'All Data'!$A$2:$L$665,10,0),"")</f>
        <v/>
      </c>
      <c r="U13" s="5" t="str">
        <f>IFERROR(VLOOKUP(SUMIFS('All Data'!$K:$K,'All Data'!$C:$C,'All Data'!$C7,'All Data'!$G:$G,"&lt;="&amp;'All Data'!Y$2,'All Data'!$F:$F,"&gt;="&amp;'All Data'!Y$2),'All Data'!$A$2:$L$665,10,0),"")</f>
        <v/>
      </c>
      <c r="V13" s="5" t="str">
        <f>IFERROR(VLOOKUP(SUMIFS('All Data'!$K:$K,'All Data'!$C:$C,'All Data'!$C7,'All Data'!$G:$G,"&lt;="&amp;'All Data'!Z$2,'All Data'!$F:$F,"&gt;="&amp;'All Data'!Z$2),'All Data'!$A$2:$L$665,10,0),"")</f>
        <v/>
      </c>
      <c r="W13" s="5" t="str">
        <f>IFERROR(VLOOKUP(SUMIFS('All Data'!$K:$K,'All Data'!$C:$C,'All Data'!$C7,'All Data'!$G:$G,"&lt;="&amp;'All Data'!AA$2,'All Data'!$F:$F,"&gt;="&amp;'All Data'!AA$2),'All Data'!$A$2:$L$665,10,0),"")</f>
        <v/>
      </c>
      <c r="X13" s="5" t="str">
        <f>IFERROR(VLOOKUP(SUMIFS('All Data'!$K:$K,'All Data'!$C:$C,'All Data'!$C7,'All Data'!$G:$G,"&lt;="&amp;'All Data'!AB$2,'All Data'!$F:$F,"&gt;="&amp;'All Data'!AB$2),'All Data'!$A$2:$L$665,10,0),"")</f>
        <v/>
      </c>
      <c r="Y13" s="5" t="str">
        <f>IFERROR(VLOOKUP(SUMIFS('All Data'!$K:$K,'All Data'!$C:$C,'All Data'!$C7,'All Data'!$G:$G,"&lt;="&amp;'All Data'!AC$2,'All Data'!$F:$F,"&gt;="&amp;'All Data'!AC$2),'All Data'!$A$2:$L$665,10,0),"")</f>
        <v/>
      </c>
      <c r="Z13" s="5" t="str">
        <f>IFERROR(VLOOKUP(SUMIFS('All Data'!$K:$K,'All Data'!$C:$C,'All Data'!$C7,'All Data'!$G:$G,"&lt;="&amp;'All Data'!AD$2,'All Data'!$F:$F,"&gt;="&amp;'All Data'!AD$2),'All Data'!$A$2:$L$665,10,0),"")</f>
        <v/>
      </c>
      <c r="AA13" s="5" t="str">
        <f>IFERROR(VLOOKUP(SUMIFS('All Data'!$K:$K,'All Data'!$C:$C,'All Data'!$C7,'All Data'!$G:$G,"&lt;="&amp;'All Data'!AE$2,'All Data'!$F:$F,"&gt;="&amp;'All Data'!AE$2),'All Data'!$A$2:$L$665,10,0),"")</f>
        <v/>
      </c>
      <c r="AB13" s="5" t="str">
        <f>IFERROR(VLOOKUP(SUMIFS('All Data'!$K:$K,'All Data'!$C:$C,'All Data'!$C7,'All Data'!$G:$G,"&lt;="&amp;'All Data'!AF$2,'All Data'!$F:$F,"&gt;="&amp;'All Data'!AF$2),'All Data'!$A$2:$L$665,10,0),"")</f>
        <v/>
      </c>
      <c r="AC13" s="5" t="str">
        <f>IFERROR(VLOOKUP(SUMIFS('All Data'!$K:$K,'All Data'!$C:$C,'All Data'!$C7,'All Data'!$G:$G,"&lt;="&amp;'All Data'!AG$2,'All Data'!$F:$F,"&gt;="&amp;'All Data'!AG$2),'All Data'!$A$2:$L$665,10,0),"")</f>
        <v/>
      </c>
      <c r="AD13" s="5" t="str">
        <f>IFERROR(VLOOKUP(SUMIFS('All Data'!$K:$K,'All Data'!$C:$C,'All Data'!$C7,'All Data'!$G:$G,"&lt;="&amp;'All Data'!AH$2,'All Data'!$F:$F,"&gt;="&amp;'All Data'!AH$2),'All Data'!$A$2:$L$665,10,0),"")</f>
        <v/>
      </c>
      <c r="AE13" s="5" t="str">
        <f>IFERROR(VLOOKUP(SUMIFS('All Data'!$K:$K,'All Data'!$C:$C,'All Data'!$C7,'All Data'!$G:$G,"&lt;="&amp;'All Data'!AI$2,'All Data'!$F:$F,"&gt;="&amp;'All Data'!AI$2),'All Data'!$A$2:$L$665,10,0),"")</f>
        <v/>
      </c>
      <c r="AF13" s="5" t="str">
        <f>IFERROR(VLOOKUP(SUMIFS('All Data'!$K:$K,'All Data'!$C:$C,'All Data'!$C7,'All Data'!$G:$G,"&lt;="&amp;'All Data'!AJ$2,'All Data'!$F:$F,"&gt;="&amp;'All Data'!AJ$2),'All Data'!$A$2:$L$665,10,0),"")</f>
        <v/>
      </c>
      <c r="AG13" s="5" t="str">
        <f>IFERROR(VLOOKUP(SUMIFS('All Data'!$K:$K,'All Data'!$C:$C,'All Data'!$C7,'All Data'!$G:$G,"&lt;="&amp;'All Data'!AK$2,'All Data'!$F:$F,"&gt;="&amp;'All Data'!AK$2),'All Data'!$A$2:$L$665,10,0),"")</f>
        <v/>
      </c>
      <c r="AH13" s="5" t="str">
        <f>IFERROR(VLOOKUP(SUMIFS('All Data'!$K:$K,'All Data'!$C:$C,'All Data'!$C7,'All Data'!$G:$G,"&lt;="&amp;'All Data'!AL$2,'All Data'!$F:$F,"&gt;="&amp;'All Data'!AL$2),'All Data'!$A$2:$L$665,10,0),"")</f>
        <v/>
      </c>
      <c r="AI13" s="5" t="str">
        <f>IFERROR(VLOOKUP(SUMIFS('All Data'!$K:$K,'All Data'!$C:$C,'All Data'!$C7,'All Data'!$G:$G,"&lt;="&amp;'All Data'!AM$2,'All Data'!$F:$F,"&gt;="&amp;'All Data'!AM$2),'All Data'!$A$2:$L$665,10,0),"")</f>
        <v/>
      </c>
      <c r="AJ13" s="5"/>
      <c r="AK13" s="5"/>
      <c r="AL13" s="5"/>
      <c r="AM13" s="5"/>
      <c r="AN13" s="5"/>
      <c r="AO13" s="5"/>
      <c r="AP13" s="5"/>
      <c r="AQ13" s="5"/>
      <c r="AR13" s="5"/>
    </row>
    <row r="14" spans="1:44" x14ac:dyDescent="0.35">
      <c r="A14" s="5">
        <f t="shared" si="1"/>
        <v>7</v>
      </c>
      <c r="B14" s="5">
        <f>VLOOKUP(C14,EMPTable[],3,0)</f>
        <v>1022</v>
      </c>
      <c r="C14" s="6" t="s">
        <v>45</v>
      </c>
      <c r="D14" s="6" t="s">
        <v>46</v>
      </c>
      <c r="E14" s="5" t="str">
        <f>IFERROR(VLOOKUP(SUMIFS('All Data'!$K:$K,'All Data'!$C:$C,'All Data'!$C8,'All Data'!$G:$G,"&lt;="&amp;'All Data'!I$2,'All Data'!$F:$F,"&gt;="&amp;'All Data'!I$2),'All Data'!$A$2:$L$665,10,0),"")</f>
        <v/>
      </c>
      <c r="F14" s="5" t="str">
        <f>IFERROR(VLOOKUP(SUMIFS('All Data'!$K:$K,'All Data'!$C:$C,'All Data'!$C8,'All Data'!$G:$G,"&lt;="&amp;'All Data'!J$2,'All Data'!$F:$F,"&gt;="&amp;'All Data'!J$2),'All Data'!$A$2:$L$665,10,0),"")</f>
        <v/>
      </c>
      <c r="G14" s="5" t="str">
        <f>IFERROR(VLOOKUP(SUMIFS('All Data'!$K:$K,'All Data'!$C:$C,'All Data'!$C8,'All Data'!$G:$G,"&lt;="&amp;'All Data'!K$2,'All Data'!$F:$F,"&gt;="&amp;'All Data'!K$2),'All Data'!$A$2:$L$665,10,0),"")</f>
        <v/>
      </c>
      <c r="H14" s="5" t="str">
        <f>IFERROR(VLOOKUP(SUMIFS('All Data'!$K:$K,'All Data'!$C:$C,'All Data'!$C8,'All Data'!$G:$G,"&lt;="&amp;'All Data'!L$2,'All Data'!$F:$F,"&gt;="&amp;'All Data'!L$2),'All Data'!$A$2:$L$665,10,0),"")</f>
        <v/>
      </c>
      <c r="I14" s="5" t="str">
        <f>IFERROR(VLOOKUP(SUMIFS('All Data'!$K:$K,'All Data'!$C:$C,'All Data'!$C8,'All Data'!$G:$G,"&lt;="&amp;'All Data'!M$2,'All Data'!$F:$F,"&gt;="&amp;'All Data'!M$2),'All Data'!$A$2:$L$665,10,0),"")</f>
        <v/>
      </c>
      <c r="J14" s="5" t="str">
        <f>IFERROR(VLOOKUP(SUMIFS('All Data'!$K:$K,'All Data'!$C:$C,'All Data'!$C8,'All Data'!$G:$G,"&lt;="&amp;'All Data'!N$2,'All Data'!$F:$F,"&gt;="&amp;'All Data'!N$2),'All Data'!$A$2:$L$665,10,0),"")</f>
        <v/>
      </c>
      <c r="K14" s="5" t="str">
        <f>IFERROR(VLOOKUP(SUMIFS('All Data'!$K:$K,'All Data'!$C:$C,'All Data'!$C8,'All Data'!$G:$G,"&lt;="&amp;'All Data'!O$2,'All Data'!$F:$F,"&gt;="&amp;'All Data'!O$2),'All Data'!$A$2:$L$665,10,0),"")</f>
        <v/>
      </c>
      <c r="L14" s="5" t="str">
        <f>IFERROR(VLOOKUP(SUMIFS('All Data'!$K:$K,'All Data'!$C:$C,'All Data'!$C8,'All Data'!$G:$G,"&lt;="&amp;'All Data'!P$2,'All Data'!$F:$F,"&gt;="&amp;'All Data'!P$2),'All Data'!$A$2:$L$665,10,0),"")</f>
        <v/>
      </c>
      <c r="M14" s="5" t="str">
        <f>IFERROR(VLOOKUP(SUMIFS('All Data'!$K:$K,'All Data'!$C:$C,'All Data'!$C8,'All Data'!$G:$G,"&lt;="&amp;'All Data'!Q$2,'All Data'!$F:$F,"&gt;="&amp;'All Data'!Q$2),'All Data'!$A$2:$L$665,10,0),"")</f>
        <v/>
      </c>
      <c r="N14" s="5" t="str">
        <f>IFERROR(VLOOKUP(SUMIFS('All Data'!$K:$K,'All Data'!$C:$C,'All Data'!$C8,'All Data'!$G:$G,"&lt;="&amp;'All Data'!R$2,'All Data'!$F:$F,"&gt;="&amp;'All Data'!R$2),'All Data'!$A$2:$L$665,10,0),"")</f>
        <v/>
      </c>
      <c r="O14" s="5" t="str">
        <f>IFERROR(VLOOKUP(SUMIFS('All Data'!$K:$K,'All Data'!$C:$C,'All Data'!$C8,'All Data'!$G:$G,"&lt;="&amp;'All Data'!S$2,'All Data'!$F:$F,"&gt;="&amp;'All Data'!S$2),'All Data'!$A$2:$L$665,10,0),"")</f>
        <v/>
      </c>
      <c r="P14" s="5" t="str">
        <f>IFERROR(VLOOKUP(SUMIFS('All Data'!$K:$K,'All Data'!$C:$C,'All Data'!$C8,'All Data'!$G:$G,"&lt;="&amp;'All Data'!T$2,'All Data'!$F:$F,"&gt;="&amp;'All Data'!T$2),'All Data'!$A$2:$L$665,10,0),"")</f>
        <v/>
      </c>
      <c r="Q14" s="5" t="str">
        <f>IFERROR(VLOOKUP(SUMIFS('All Data'!$K:$K,'All Data'!$C:$C,'All Data'!$C8,'All Data'!$G:$G,"&lt;="&amp;'All Data'!U$2,'All Data'!$F:$F,"&gt;="&amp;'All Data'!U$2),'All Data'!$A$2:$L$665,10,0),"")</f>
        <v/>
      </c>
      <c r="R14" s="5" t="str">
        <f>IFERROR(VLOOKUP(SUMIFS('All Data'!$K:$K,'All Data'!$C:$C,'All Data'!$C8,'All Data'!$G:$G,"&lt;="&amp;'All Data'!V$2,'All Data'!$F:$F,"&gt;="&amp;'All Data'!V$2),'All Data'!$A$2:$L$665,10,0),"")</f>
        <v/>
      </c>
      <c r="S14" s="5" t="str">
        <f>IFERROR(VLOOKUP(SUMIFS('All Data'!$K:$K,'All Data'!$C:$C,'All Data'!$C8,'All Data'!$G:$G,"&lt;="&amp;'All Data'!W$2,'All Data'!$F:$F,"&gt;="&amp;'All Data'!W$2),'All Data'!$A$2:$L$665,10,0),"")</f>
        <v/>
      </c>
      <c r="T14" s="5" t="str">
        <f>IFERROR(VLOOKUP(SUMIFS('All Data'!$K:$K,'All Data'!$C:$C,'All Data'!$C8,'All Data'!$G:$G,"&lt;="&amp;'All Data'!X$2,'All Data'!$F:$F,"&gt;="&amp;'All Data'!X$2),'All Data'!$A$2:$L$665,10,0),"")</f>
        <v/>
      </c>
      <c r="U14" s="5" t="str">
        <f>IFERROR(VLOOKUP(SUMIFS('All Data'!$K:$K,'All Data'!$C:$C,'All Data'!$C8,'All Data'!$G:$G,"&lt;="&amp;'All Data'!Y$2,'All Data'!$F:$F,"&gt;="&amp;'All Data'!Y$2),'All Data'!$A$2:$L$665,10,0),"")</f>
        <v/>
      </c>
      <c r="V14" s="5" t="str">
        <f>IFERROR(VLOOKUP(SUMIFS('All Data'!$K:$K,'All Data'!$C:$C,'All Data'!$C8,'All Data'!$G:$G,"&lt;="&amp;'All Data'!Z$2,'All Data'!$F:$F,"&gt;="&amp;'All Data'!Z$2),'All Data'!$A$2:$L$665,10,0),"")</f>
        <v/>
      </c>
      <c r="W14" s="5" t="str">
        <f>IFERROR(VLOOKUP(SUMIFS('All Data'!$K:$K,'All Data'!$C:$C,'All Data'!$C8,'All Data'!$G:$G,"&lt;="&amp;'All Data'!AA$2,'All Data'!$F:$F,"&gt;="&amp;'All Data'!AA$2),'All Data'!$A$2:$L$665,10,0),"")</f>
        <v/>
      </c>
      <c r="X14" s="5" t="str">
        <f>IFERROR(VLOOKUP(SUMIFS('All Data'!$K:$K,'All Data'!$C:$C,'All Data'!$C8,'All Data'!$G:$G,"&lt;="&amp;'All Data'!AB$2,'All Data'!$F:$F,"&gt;="&amp;'All Data'!AB$2),'All Data'!$A$2:$L$665,10,0),"")</f>
        <v/>
      </c>
      <c r="Y14" s="5" t="str">
        <f>IFERROR(VLOOKUP(SUMIFS('All Data'!$K:$K,'All Data'!$C:$C,'All Data'!$C8,'All Data'!$G:$G,"&lt;="&amp;'All Data'!AC$2,'All Data'!$F:$F,"&gt;="&amp;'All Data'!AC$2),'All Data'!$A$2:$L$665,10,0),"")</f>
        <v/>
      </c>
      <c r="Z14" s="5" t="str">
        <f>IFERROR(VLOOKUP(SUMIFS('All Data'!$K:$K,'All Data'!$C:$C,'All Data'!$C8,'All Data'!$G:$G,"&lt;="&amp;'All Data'!AD$2,'All Data'!$F:$F,"&gt;="&amp;'All Data'!AD$2),'All Data'!$A$2:$L$665,10,0),"")</f>
        <v/>
      </c>
      <c r="AA14" s="5" t="str">
        <f>IFERROR(VLOOKUP(SUMIFS('All Data'!$K:$K,'All Data'!$C:$C,'All Data'!$C8,'All Data'!$G:$G,"&lt;="&amp;'All Data'!AE$2,'All Data'!$F:$F,"&gt;="&amp;'All Data'!AE$2),'All Data'!$A$2:$L$665,10,0),"")</f>
        <v/>
      </c>
      <c r="AB14" s="5" t="str">
        <f>IFERROR(VLOOKUP(SUMIFS('All Data'!$K:$K,'All Data'!$C:$C,'All Data'!$C8,'All Data'!$G:$G,"&lt;="&amp;'All Data'!AF$2,'All Data'!$F:$F,"&gt;="&amp;'All Data'!AF$2),'All Data'!$A$2:$L$665,10,0),"")</f>
        <v/>
      </c>
      <c r="AC14" s="5" t="str">
        <f>IFERROR(VLOOKUP(SUMIFS('All Data'!$K:$K,'All Data'!$C:$C,'All Data'!$C8,'All Data'!$G:$G,"&lt;="&amp;'All Data'!AG$2,'All Data'!$F:$F,"&gt;="&amp;'All Data'!AG$2),'All Data'!$A$2:$L$665,10,0),"")</f>
        <v/>
      </c>
      <c r="AD14" s="5" t="str">
        <f>IFERROR(VLOOKUP(SUMIFS('All Data'!$K:$K,'All Data'!$C:$C,'All Data'!$C8,'All Data'!$G:$G,"&lt;="&amp;'All Data'!AH$2,'All Data'!$F:$F,"&gt;="&amp;'All Data'!AH$2),'All Data'!$A$2:$L$665,10,0),"")</f>
        <v/>
      </c>
      <c r="AE14" s="5" t="str">
        <f>IFERROR(VLOOKUP(SUMIFS('All Data'!$K:$K,'All Data'!$C:$C,'All Data'!$C8,'All Data'!$G:$G,"&lt;="&amp;'All Data'!AI$2,'All Data'!$F:$F,"&gt;="&amp;'All Data'!AI$2),'All Data'!$A$2:$L$665,10,0),"")</f>
        <v/>
      </c>
      <c r="AF14" s="5" t="str">
        <f>IFERROR(VLOOKUP(SUMIFS('All Data'!$K:$K,'All Data'!$C:$C,'All Data'!$C8,'All Data'!$G:$G,"&lt;="&amp;'All Data'!AJ$2,'All Data'!$F:$F,"&gt;="&amp;'All Data'!AJ$2),'All Data'!$A$2:$L$665,10,0),"")</f>
        <v/>
      </c>
      <c r="AG14" s="5" t="str">
        <f>IFERROR(VLOOKUP(SUMIFS('All Data'!$K:$K,'All Data'!$C:$C,'All Data'!$C8,'All Data'!$G:$G,"&lt;="&amp;'All Data'!AK$2,'All Data'!$F:$F,"&gt;="&amp;'All Data'!AK$2),'All Data'!$A$2:$L$665,10,0),"")</f>
        <v/>
      </c>
      <c r="AH14" s="5" t="str">
        <f>IFERROR(VLOOKUP(SUMIFS('All Data'!$K:$K,'All Data'!$C:$C,'All Data'!$C8,'All Data'!$G:$G,"&lt;="&amp;'All Data'!AL$2,'All Data'!$F:$F,"&gt;="&amp;'All Data'!AL$2),'All Data'!$A$2:$L$665,10,0),"")</f>
        <v/>
      </c>
      <c r="AI14" s="5" t="str">
        <f>IFERROR(VLOOKUP(SUMIFS('All Data'!$K:$K,'All Data'!$C:$C,'All Data'!$C8,'All Data'!$G:$G,"&lt;="&amp;'All Data'!AM$2,'All Data'!$F:$F,"&gt;="&amp;'All Data'!AM$2),'All Data'!$A$2:$L$665,10,0),"")</f>
        <v/>
      </c>
      <c r="AJ14" s="5"/>
      <c r="AK14" s="5"/>
      <c r="AL14" s="5"/>
      <c r="AM14" s="5"/>
      <c r="AN14" s="5"/>
      <c r="AO14" s="5"/>
      <c r="AP14" s="5"/>
      <c r="AQ14" s="5"/>
      <c r="AR14" s="5"/>
    </row>
    <row r="15" spans="1:44" x14ac:dyDescent="0.35">
      <c r="A15" s="5">
        <f t="shared" si="1"/>
        <v>8</v>
      </c>
      <c r="B15" s="5">
        <f>VLOOKUP(C15,EMPTable[],3,0)</f>
        <v>678</v>
      </c>
      <c r="C15" s="6" t="s">
        <v>47</v>
      </c>
      <c r="D15" s="6" t="s">
        <v>48</v>
      </c>
      <c r="E15" s="5" t="str">
        <f>IFERROR(VLOOKUP(SUMIFS('All Data'!$K:$K,'All Data'!$C:$C,'All Data'!$C9,'All Data'!$G:$G,"&lt;="&amp;'All Data'!I$2,'All Data'!$F:$F,"&gt;="&amp;'All Data'!I$2),'All Data'!$A$2:$L$665,10,0),"")</f>
        <v/>
      </c>
      <c r="F15" s="5" t="str">
        <f>IFERROR(VLOOKUP(SUMIFS('All Data'!$K:$K,'All Data'!$C:$C,'All Data'!$C9,'All Data'!$G:$G,"&lt;="&amp;'All Data'!J$2,'All Data'!$F:$F,"&gt;="&amp;'All Data'!J$2),'All Data'!$A$2:$L$665,10,0),"")</f>
        <v/>
      </c>
      <c r="G15" s="5" t="str">
        <f>IFERROR(VLOOKUP(SUMIFS('All Data'!$K:$K,'All Data'!$C:$C,'All Data'!$C9,'All Data'!$G:$G,"&lt;="&amp;'All Data'!K$2,'All Data'!$F:$F,"&gt;="&amp;'All Data'!K$2),'All Data'!$A$2:$L$665,10,0),"")</f>
        <v/>
      </c>
      <c r="H15" s="5" t="str">
        <f>IFERROR(VLOOKUP(SUMIFS('All Data'!$K:$K,'All Data'!$C:$C,'All Data'!$C9,'All Data'!$G:$G,"&lt;="&amp;'All Data'!L$2,'All Data'!$F:$F,"&gt;="&amp;'All Data'!L$2),'All Data'!$A$2:$L$665,10,0),"")</f>
        <v/>
      </c>
      <c r="I15" s="5" t="str">
        <f>IFERROR(VLOOKUP(SUMIFS('All Data'!$K:$K,'All Data'!$C:$C,'All Data'!$C9,'All Data'!$G:$G,"&lt;="&amp;'All Data'!M$2,'All Data'!$F:$F,"&gt;="&amp;'All Data'!M$2),'All Data'!$A$2:$L$665,10,0),"")</f>
        <v/>
      </c>
      <c r="J15" s="5" t="str">
        <f>IFERROR(VLOOKUP(SUMIFS('All Data'!$K:$K,'All Data'!$C:$C,'All Data'!$C9,'All Data'!$G:$G,"&lt;="&amp;'All Data'!N$2,'All Data'!$F:$F,"&gt;="&amp;'All Data'!N$2),'All Data'!$A$2:$L$665,10,0),"")</f>
        <v/>
      </c>
      <c r="K15" s="5" t="str">
        <f>IFERROR(VLOOKUP(SUMIFS('All Data'!$K:$K,'All Data'!$C:$C,'All Data'!$C9,'All Data'!$G:$G,"&lt;="&amp;'All Data'!O$2,'All Data'!$F:$F,"&gt;="&amp;'All Data'!O$2),'All Data'!$A$2:$L$665,10,0),"")</f>
        <v/>
      </c>
      <c r="L15" s="5" t="str">
        <f>IFERROR(VLOOKUP(SUMIFS('All Data'!$K:$K,'All Data'!$C:$C,'All Data'!$C9,'All Data'!$G:$G,"&lt;="&amp;'All Data'!P$2,'All Data'!$F:$F,"&gt;="&amp;'All Data'!P$2),'All Data'!$A$2:$L$665,10,0),"")</f>
        <v/>
      </c>
      <c r="M15" s="5" t="str">
        <f>IFERROR(VLOOKUP(SUMIFS('All Data'!$K:$K,'All Data'!$C:$C,'All Data'!$C9,'All Data'!$G:$G,"&lt;="&amp;'All Data'!Q$2,'All Data'!$F:$F,"&gt;="&amp;'All Data'!Q$2),'All Data'!$A$2:$L$665,10,0),"")</f>
        <v/>
      </c>
      <c r="N15" s="5" t="str">
        <f>IFERROR(VLOOKUP(SUMIFS('All Data'!$K:$K,'All Data'!$C:$C,'All Data'!$C9,'All Data'!$G:$G,"&lt;="&amp;'All Data'!R$2,'All Data'!$F:$F,"&gt;="&amp;'All Data'!R$2),'All Data'!$A$2:$L$665,10,0),"")</f>
        <v/>
      </c>
      <c r="O15" s="5" t="str">
        <f>IFERROR(VLOOKUP(SUMIFS('All Data'!$K:$K,'All Data'!$C:$C,'All Data'!$C9,'All Data'!$G:$G,"&lt;="&amp;'All Data'!S$2,'All Data'!$F:$F,"&gt;="&amp;'All Data'!S$2),'All Data'!$A$2:$L$665,10,0),"")</f>
        <v/>
      </c>
      <c r="P15" s="5" t="str">
        <f>IFERROR(VLOOKUP(SUMIFS('All Data'!$K:$K,'All Data'!$C:$C,'All Data'!$C9,'All Data'!$G:$G,"&lt;="&amp;'All Data'!T$2,'All Data'!$F:$F,"&gt;="&amp;'All Data'!T$2),'All Data'!$A$2:$L$665,10,0),"")</f>
        <v/>
      </c>
      <c r="Q15" s="5" t="str">
        <f>IFERROR(VLOOKUP(SUMIFS('All Data'!$K:$K,'All Data'!$C:$C,'All Data'!$C9,'All Data'!$G:$G,"&lt;="&amp;'All Data'!U$2,'All Data'!$F:$F,"&gt;="&amp;'All Data'!U$2),'All Data'!$A$2:$L$665,10,0),"")</f>
        <v/>
      </c>
      <c r="R15" s="5" t="str">
        <f>IFERROR(VLOOKUP(SUMIFS('All Data'!$K:$K,'All Data'!$C:$C,'All Data'!$C9,'All Data'!$G:$G,"&lt;="&amp;'All Data'!V$2,'All Data'!$F:$F,"&gt;="&amp;'All Data'!V$2),'All Data'!$A$2:$L$665,10,0),"")</f>
        <v/>
      </c>
      <c r="S15" s="5" t="str">
        <f>IFERROR(VLOOKUP(SUMIFS('All Data'!$K:$K,'All Data'!$C:$C,'All Data'!$C9,'All Data'!$G:$G,"&lt;="&amp;'All Data'!W$2,'All Data'!$F:$F,"&gt;="&amp;'All Data'!W$2),'All Data'!$A$2:$L$665,10,0),"")</f>
        <v/>
      </c>
      <c r="T15" s="5" t="str">
        <f>IFERROR(VLOOKUP(SUMIFS('All Data'!$K:$K,'All Data'!$C:$C,'All Data'!$C9,'All Data'!$G:$G,"&lt;="&amp;'All Data'!X$2,'All Data'!$F:$F,"&gt;="&amp;'All Data'!X$2),'All Data'!$A$2:$L$665,10,0),"")</f>
        <v/>
      </c>
      <c r="U15" s="5" t="str">
        <f>IFERROR(VLOOKUP(SUMIFS('All Data'!$K:$K,'All Data'!$C:$C,'All Data'!$C9,'All Data'!$G:$G,"&lt;="&amp;'All Data'!Y$2,'All Data'!$F:$F,"&gt;="&amp;'All Data'!Y$2),'All Data'!$A$2:$L$665,10,0),"")</f>
        <v/>
      </c>
      <c r="V15" s="5" t="str">
        <f>IFERROR(VLOOKUP(SUMIFS('All Data'!$K:$K,'All Data'!$C:$C,'All Data'!$C9,'All Data'!$G:$G,"&lt;="&amp;'All Data'!Z$2,'All Data'!$F:$F,"&gt;="&amp;'All Data'!Z$2),'All Data'!$A$2:$L$665,10,0),"")</f>
        <v/>
      </c>
      <c r="W15" s="5" t="str">
        <f>IFERROR(VLOOKUP(SUMIFS('All Data'!$K:$K,'All Data'!$C:$C,'All Data'!$C9,'All Data'!$G:$G,"&lt;="&amp;'All Data'!AA$2,'All Data'!$F:$F,"&gt;="&amp;'All Data'!AA$2),'All Data'!$A$2:$L$665,10,0),"")</f>
        <v/>
      </c>
      <c r="X15" s="5" t="str">
        <f>IFERROR(VLOOKUP(SUMIFS('All Data'!$K:$K,'All Data'!$C:$C,'All Data'!$C9,'All Data'!$G:$G,"&lt;="&amp;'All Data'!AB$2,'All Data'!$F:$F,"&gt;="&amp;'All Data'!AB$2),'All Data'!$A$2:$L$665,10,0),"")</f>
        <v/>
      </c>
      <c r="Y15" s="5" t="str">
        <f>IFERROR(VLOOKUP(SUMIFS('All Data'!$K:$K,'All Data'!$C:$C,'All Data'!$C9,'All Data'!$G:$G,"&lt;="&amp;'All Data'!AC$2,'All Data'!$F:$F,"&gt;="&amp;'All Data'!AC$2),'All Data'!$A$2:$L$665,10,0),"")</f>
        <v/>
      </c>
      <c r="Z15" s="5" t="str">
        <f>IFERROR(VLOOKUP(SUMIFS('All Data'!$K:$K,'All Data'!$C:$C,'All Data'!$C9,'All Data'!$G:$G,"&lt;="&amp;'All Data'!AD$2,'All Data'!$F:$F,"&gt;="&amp;'All Data'!AD$2),'All Data'!$A$2:$L$665,10,0),"")</f>
        <v/>
      </c>
      <c r="AA15" s="5" t="str">
        <f>IFERROR(VLOOKUP(SUMIFS('All Data'!$K:$K,'All Data'!$C:$C,'All Data'!$C9,'All Data'!$G:$G,"&lt;="&amp;'All Data'!AE$2,'All Data'!$F:$F,"&gt;="&amp;'All Data'!AE$2),'All Data'!$A$2:$L$665,10,0),"")</f>
        <v/>
      </c>
      <c r="AB15" s="5" t="str">
        <f>IFERROR(VLOOKUP(SUMIFS('All Data'!$K:$K,'All Data'!$C:$C,'All Data'!$C9,'All Data'!$G:$G,"&lt;="&amp;'All Data'!AF$2,'All Data'!$F:$F,"&gt;="&amp;'All Data'!AF$2),'All Data'!$A$2:$L$665,10,0),"")</f>
        <v/>
      </c>
      <c r="AC15" s="5" t="str">
        <f>IFERROR(VLOOKUP(SUMIFS('All Data'!$K:$K,'All Data'!$C:$C,'All Data'!$C9,'All Data'!$G:$G,"&lt;="&amp;'All Data'!AG$2,'All Data'!$F:$F,"&gt;="&amp;'All Data'!AG$2),'All Data'!$A$2:$L$665,10,0),"")</f>
        <v/>
      </c>
      <c r="AD15" s="5" t="str">
        <f>IFERROR(VLOOKUP(SUMIFS('All Data'!$K:$K,'All Data'!$C:$C,'All Data'!$C9,'All Data'!$G:$G,"&lt;="&amp;'All Data'!AH$2,'All Data'!$F:$F,"&gt;="&amp;'All Data'!AH$2),'All Data'!$A$2:$L$665,10,0),"")</f>
        <v/>
      </c>
      <c r="AE15" s="5" t="str">
        <f>IFERROR(VLOOKUP(SUMIFS('All Data'!$K:$K,'All Data'!$C:$C,'All Data'!$C9,'All Data'!$G:$G,"&lt;="&amp;'All Data'!AI$2,'All Data'!$F:$F,"&gt;="&amp;'All Data'!AI$2),'All Data'!$A$2:$L$665,10,0),"")</f>
        <v/>
      </c>
      <c r="AF15" s="5" t="str">
        <f>IFERROR(VLOOKUP(SUMIFS('All Data'!$K:$K,'All Data'!$C:$C,'All Data'!$C9,'All Data'!$G:$G,"&lt;="&amp;'All Data'!AJ$2,'All Data'!$F:$F,"&gt;="&amp;'All Data'!AJ$2),'All Data'!$A$2:$L$665,10,0),"")</f>
        <v/>
      </c>
      <c r="AG15" s="5" t="str">
        <f>IFERROR(VLOOKUP(SUMIFS('All Data'!$K:$K,'All Data'!$C:$C,'All Data'!$C9,'All Data'!$G:$G,"&lt;="&amp;'All Data'!AK$2,'All Data'!$F:$F,"&gt;="&amp;'All Data'!AK$2),'All Data'!$A$2:$L$665,10,0),"")</f>
        <v/>
      </c>
      <c r="AH15" s="5" t="str">
        <f>IFERROR(VLOOKUP(SUMIFS('All Data'!$K:$K,'All Data'!$C:$C,'All Data'!$C9,'All Data'!$G:$G,"&lt;="&amp;'All Data'!AL$2,'All Data'!$F:$F,"&gt;="&amp;'All Data'!AL$2),'All Data'!$A$2:$L$665,10,0),"")</f>
        <v/>
      </c>
      <c r="AI15" s="5" t="str">
        <f>IFERROR(VLOOKUP(SUMIFS('All Data'!$K:$K,'All Data'!$C:$C,'All Data'!$C9,'All Data'!$G:$G,"&lt;="&amp;'All Data'!AM$2,'All Data'!$F:$F,"&gt;="&amp;'All Data'!AM$2),'All Data'!$A$2:$L$665,10,0),"")</f>
        <v/>
      </c>
      <c r="AJ15" s="5"/>
      <c r="AK15" s="5"/>
      <c r="AL15" s="5"/>
      <c r="AM15" s="5"/>
      <c r="AN15" s="5"/>
      <c r="AO15" s="5"/>
      <c r="AP15" s="5"/>
      <c r="AQ15" s="5"/>
      <c r="AR15" s="5"/>
    </row>
    <row r="16" spans="1:44" x14ac:dyDescent="0.35">
      <c r="A16" s="5">
        <f t="shared" si="1"/>
        <v>9</v>
      </c>
      <c r="B16" s="5">
        <f>VLOOKUP(C16,EMPTable[],3,0)</f>
        <v>876</v>
      </c>
      <c r="C16" s="6" t="s">
        <v>49</v>
      </c>
      <c r="D16" s="6" t="s">
        <v>50</v>
      </c>
      <c r="E16" s="5" t="str">
        <f>IFERROR(VLOOKUP(SUMIFS('All Data'!$K:$K,'All Data'!$C:$C,'All Data'!$C10,'All Data'!$G:$G,"&lt;="&amp;'All Data'!I$2,'All Data'!$F:$F,"&gt;="&amp;'All Data'!I$2),'All Data'!$A$2:$L$665,10,0),"")</f>
        <v/>
      </c>
      <c r="F16" s="5" t="str">
        <f>IFERROR(VLOOKUP(SUMIFS('All Data'!$K:$K,'All Data'!$C:$C,'All Data'!$C10,'All Data'!$G:$G,"&lt;="&amp;'All Data'!J$2,'All Data'!$F:$F,"&gt;="&amp;'All Data'!J$2),'All Data'!$A$2:$L$665,10,0),"")</f>
        <v/>
      </c>
      <c r="G16" s="5" t="str">
        <f>IFERROR(VLOOKUP(SUMIFS('All Data'!$K:$K,'All Data'!$C:$C,'All Data'!$C10,'All Data'!$G:$G,"&lt;="&amp;'All Data'!K$2,'All Data'!$F:$F,"&gt;="&amp;'All Data'!K$2),'All Data'!$A$2:$L$665,10,0),"")</f>
        <v/>
      </c>
      <c r="H16" s="5" t="str">
        <f>IFERROR(VLOOKUP(SUMIFS('All Data'!$K:$K,'All Data'!$C:$C,'All Data'!$C10,'All Data'!$G:$G,"&lt;="&amp;'All Data'!L$2,'All Data'!$F:$F,"&gt;="&amp;'All Data'!L$2),'All Data'!$A$2:$L$665,10,0),"")</f>
        <v/>
      </c>
      <c r="I16" s="5" t="str">
        <f>IFERROR(VLOOKUP(SUMIFS('All Data'!$K:$K,'All Data'!$C:$C,'All Data'!$C10,'All Data'!$G:$G,"&lt;="&amp;'All Data'!M$2,'All Data'!$F:$F,"&gt;="&amp;'All Data'!M$2),'All Data'!$A$2:$L$665,10,0),"")</f>
        <v/>
      </c>
      <c r="J16" s="5" t="str">
        <f>IFERROR(VLOOKUP(SUMIFS('All Data'!$K:$K,'All Data'!$C:$C,'All Data'!$C10,'All Data'!$G:$G,"&lt;="&amp;'All Data'!N$2,'All Data'!$F:$F,"&gt;="&amp;'All Data'!N$2),'All Data'!$A$2:$L$665,10,0),"")</f>
        <v/>
      </c>
      <c r="K16" s="5" t="str">
        <f>IFERROR(VLOOKUP(SUMIFS('All Data'!$K:$K,'All Data'!$C:$C,'All Data'!$C10,'All Data'!$G:$G,"&lt;="&amp;'All Data'!O$2,'All Data'!$F:$F,"&gt;="&amp;'All Data'!O$2),'All Data'!$A$2:$L$665,10,0),"")</f>
        <v/>
      </c>
      <c r="L16" s="5" t="str">
        <f>IFERROR(VLOOKUP(SUMIFS('All Data'!$K:$K,'All Data'!$C:$C,'All Data'!$C10,'All Data'!$G:$G,"&lt;="&amp;'All Data'!P$2,'All Data'!$F:$F,"&gt;="&amp;'All Data'!P$2),'All Data'!$A$2:$L$665,10,0),"")</f>
        <v/>
      </c>
      <c r="M16" s="5" t="str">
        <f>IFERROR(VLOOKUP(SUMIFS('All Data'!$K:$K,'All Data'!$C:$C,'All Data'!$C10,'All Data'!$G:$G,"&lt;="&amp;'All Data'!Q$2,'All Data'!$F:$F,"&gt;="&amp;'All Data'!Q$2),'All Data'!$A$2:$L$665,10,0),"")</f>
        <v/>
      </c>
      <c r="N16" s="5" t="str">
        <f>IFERROR(VLOOKUP(SUMIFS('All Data'!$K:$K,'All Data'!$C:$C,'All Data'!$C10,'All Data'!$G:$G,"&lt;="&amp;'All Data'!R$2,'All Data'!$F:$F,"&gt;="&amp;'All Data'!R$2),'All Data'!$A$2:$L$665,10,0),"")</f>
        <v/>
      </c>
      <c r="O16" s="5" t="str">
        <f>IFERROR(VLOOKUP(SUMIFS('All Data'!$K:$K,'All Data'!$C:$C,'All Data'!$C10,'All Data'!$G:$G,"&lt;="&amp;'All Data'!S$2,'All Data'!$F:$F,"&gt;="&amp;'All Data'!S$2),'All Data'!$A$2:$L$665,10,0),"")</f>
        <v/>
      </c>
      <c r="P16" s="5" t="str">
        <f>IFERROR(VLOOKUP(SUMIFS('All Data'!$K:$K,'All Data'!$C:$C,'All Data'!$C10,'All Data'!$G:$G,"&lt;="&amp;'All Data'!T$2,'All Data'!$F:$F,"&gt;="&amp;'All Data'!T$2),'All Data'!$A$2:$L$665,10,0),"")</f>
        <v/>
      </c>
      <c r="Q16" s="5" t="str">
        <f>IFERROR(VLOOKUP(SUMIFS('All Data'!$K:$K,'All Data'!$C:$C,'All Data'!$C10,'All Data'!$G:$G,"&lt;="&amp;'All Data'!U$2,'All Data'!$F:$F,"&gt;="&amp;'All Data'!U$2),'All Data'!$A$2:$L$665,10,0),"")</f>
        <v/>
      </c>
      <c r="R16" s="5" t="str">
        <f>IFERROR(VLOOKUP(SUMIFS('All Data'!$K:$K,'All Data'!$C:$C,'All Data'!$C10,'All Data'!$G:$G,"&lt;="&amp;'All Data'!V$2,'All Data'!$F:$F,"&gt;="&amp;'All Data'!V$2),'All Data'!$A$2:$L$665,10,0),"")</f>
        <v/>
      </c>
      <c r="S16" s="5" t="str">
        <f>IFERROR(VLOOKUP(SUMIFS('All Data'!$K:$K,'All Data'!$C:$C,'All Data'!$C10,'All Data'!$G:$G,"&lt;="&amp;'All Data'!W$2,'All Data'!$F:$F,"&gt;="&amp;'All Data'!W$2),'All Data'!$A$2:$L$665,10,0),"")</f>
        <v/>
      </c>
      <c r="T16" s="5" t="str">
        <f>IFERROR(VLOOKUP(SUMIFS('All Data'!$K:$K,'All Data'!$C:$C,'All Data'!$C10,'All Data'!$G:$G,"&lt;="&amp;'All Data'!X$2,'All Data'!$F:$F,"&gt;="&amp;'All Data'!X$2),'All Data'!$A$2:$L$665,10,0),"")</f>
        <v/>
      </c>
      <c r="U16" s="5" t="str">
        <f>IFERROR(VLOOKUP(SUMIFS('All Data'!$K:$K,'All Data'!$C:$C,'All Data'!$C10,'All Data'!$G:$G,"&lt;="&amp;'All Data'!Y$2,'All Data'!$F:$F,"&gt;="&amp;'All Data'!Y$2),'All Data'!$A$2:$L$665,10,0),"")</f>
        <v/>
      </c>
      <c r="V16" s="5" t="str">
        <f>IFERROR(VLOOKUP(SUMIFS('All Data'!$K:$K,'All Data'!$C:$C,'All Data'!$C10,'All Data'!$G:$G,"&lt;="&amp;'All Data'!Z$2,'All Data'!$F:$F,"&gt;="&amp;'All Data'!Z$2),'All Data'!$A$2:$L$665,10,0),"")</f>
        <v/>
      </c>
      <c r="W16" s="5" t="str">
        <f>IFERROR(VLOOKUP(SUMIFS('All Data'!$K:$K,'All Data'!$C:$C,'All Data'!$C10,'All Data'!$G:$G,"&lt;="&amp;'All Data'!AA$2,'All Data'!$F:$F,"&gt;="&amp;'All Data'!AA$2),'All Data'!$A$2:$L$665,10,0),"")</f>
        <v/>
      </c>
      <c r="X16" s="5" t="str">
        <f>IFERROR(VLOOKUP(SUMIFS('All Data'!$K:$K,'All Data'!$C:$C,'All Data'!$C10,'All Data'!$G:$G,"&lt;="&amp;'All Data'!AB$2,'All Data'!$F:$F,"&gt;="&amp;'All Data'!AB$2),'All Data'!$A$2:$L$665,10,0),"")</f>
        <v/>
      </c>
      <c r="Y16" s="5" t="str">
        <f>IFERROR(VLOOKUP(SUMIFS('All Data'!$K:$K,'All Data'!$C:$C,'All Data'!$C10,'All Data'!$G:$G,"&lt;="&amp;'All Data'!AC$2,'All Data'!$F:$F,"&gt;="&amp;'All Data'!AC$2),'All Data'!$A$2:$L$665,10,0),"")</f>
        <v/>
      </c>
      <c r="Z16" s="5" t="str">
        <f>IFERROR(VLOOKUP(SUMIFS('All Data'!$K:$K,'All Data'!$C:$C,'All Data'!$C10,'All Data'!$G:$G,"&lt;="&amp;'All Data'!AD$2,'All Data'!$F:$F,"&gt;="&amp;'All Data'!AD$2),'All Data'!$A$2:$L$665,10,0),"")</f>
        <v/>
      </c>
      <c r="AA16" s="5" t="str">
        <f>IFERROR(VLOOKUP(SUMIFS('All Data'!$K:$K,'All Data'!$C:$C,'All Data'!$C10,'All Data'!$G:$G,"&lt;="&amp;'All Data'!AE$2,'All Data'!$F:$F,"&gt;="&amp;'All Data'!AE$2),'All Data'!$A$2:$L$665,10,0),"")</f>
        <v/>
      </c>
      <c r="AB16" s="5" t="str">
        <f>IFERROR(VLOOKUP(SUMIFS('All Data'!$K:$K,'All Data'!$C:$C,'All Data'!$C10,'All Data'!$G:$G,"&lt;="&amp;'All Data'!AF$2,'All Data'!$F:$F,"&gt;="&amp;'All Data'!AF$2),'All Data'!$A$2:$L$665,10,0),"")</f>
        <v/>
      </c>
      <c r="AC16" s="5" t="str">
        <f>IFERROR(VLOOKUP(SUMIFS('All Data'!$K:$K,'All Data'!$C:$C,'All Data'!$C10,'All Data'!$G:$G,"&lt;="&amp;'All Data'!AG$2,'All Data'!$F:$F,"&gt;="&amp;'All Data'!AG$2),'All Data'!$A$2:$L$665,10,0),"")</f>
        <v/>
      </c>
      <c r="AD16" s="5" t="str">
        <f>IFERROR(VLOOKUP(SUMIFS('All Data'!$K:$K,'All Data'!$C:$C,'All Data'!$C10,'All Data'!$G:$G,"&lt;="&amp;'All Data'!AH$2,'All Data'!$F:$F,"&gt;="&amp;'All Data'!AH$2),'All Data'!$A$2:$L$665,10,0),"")</f>
        <v/>
      </c>
      <c r="AE16" s="5" t="str">
        <f>IFERROR(VLOOKUP(SUMIFS('All Data'!$K:$K,'All Data'!$C:$C,'All Data'!$C10,'All Data'!$G:$G,"&lt;="&amp;'All Data'!AI$2,'All Data'!$F:$F,"&gt;="&amp;'All Data'!AI$2),'All Data'!$A$2:$L$665,10,0),"")</f>
        <v/>
      </c>
      <c r="AF16" s="5" t="str">
        <f>IFERROR(VLOOKUP(SUMIFS('All Data'!$K:$K,'All Data'!$C:$C,'All Data'!$C10,'All Data'!$G:$G,"&lt;="&amp;'All Data'!AJ$2,'All Data'!$F:$F,"&gt;="&amp;'All Data'!AJ$2),'All Data'!$A$2:$L$665,10,0),"")</f>
        <v/>
      </c>
      <c r="AG16" s="5" t="str">
        <f>IFERROR(VLOOKUP(SUMIFS('All Data'!$K:$K,'All Data'!$C:$C,'All Data'!$C10,'All Data'!$G:$G,"&lt;="&amp;'All Data'!AK$2,'All Data'!$F:$F,"&gt;="&amp;'All Data'!AK$2),'All Data'!$A$2:$L$665,10,0),"")</f>
        <v/>
      </c>
      <c r="AH16" s="5" t="str">
        <f>IFERROR(VLOOKUP(SUMIFS('All Data'!$K:$K,'All Data'!$C:$C,'All Data'!$C10,'All Data'!$G:$G,"&lt;="&amp;'All Data'!AL$2,'All Data'!$F:$F,"&gt;="&amp;'All Data'!AL$2),'All Data'!$A$2:$L$665,10,0),"")</f>
        <v/>
      </c>
      <c r="AI16" s="5" t="str">
        <f>IFERROR(VLOOKUP(SUMIFS('All Data'!$K:$K,'All Data'!$C:$C,'All Data'!$C10,'All Data'!$G:$G,"&lt;="&amp;'All Data'!AM$2,'All Data'!$F:$F,"&gt;="&amp;'All Data'!AM$2),'All Data'!$A$2:$L$665,10,0),"")</f>
        <v/>
      </c>
      <c r="AJ16" s="5"/>
      <c r="AK16" s="5"/>
      <c r="AL16" s="5"/>
      <c r="AM16" s="5"/>
      <c r="AN16" s="5"/>
      <c r="AO16" s="5"/>
      <c r="AP16" s="5"/>
      <c r="AQ16" s="5"/>
      <c r="AR16" s="5"/>
    </row>
    <row r="17" spans="1:44" x14ac:dyDescent="0.35">
      <c r="A17" s="5">
        <f t="shared" si="1"/>
        <v>10</v>
      </c>
      <c r="B17" s="5">
        <v>53589</v>
      </c>
      <c r="C17" s="6" t="s">
        <v>51</v>
      </c>
      <c r="D17" s="6" t="s">
        <v>52</v>
      </c>
      <c r="E17" s="5" t="str">
        <f>IFERROR(VLOOKUP(SUMIFS('All Data'!$K:$K,'All Data'!$C:$C,'All Data'!$C11,'All Data'!$G:$G,"&lt;="&amp;'All Data'!I$2,'All Data'!$F:$F,"&gt;="&amp;'All Data'!I$2),'All Data'!$A$2:$L$665,10,0),"")</f>
        <v/>
      </c>
      <c r="F17" s="5" t="str">
        <f>IFERROR(VLOOKUP(SUMIFS('All Data'!$K:$K,'All Data'!$C:$C,'All Data'!$C11,'All Data'!$G:$G,"&lt;="&amp;'All Data'!J$2,'All Data'!$F:$F,"&gt;="&amp;'All Data'!J$2),'All Data'!$A$2:$L$665,10,0),"")</f>
        <v/>
      </c>
      <c r="G17" s="5" t="str">
        <f>IFERROR(VLOOKUP(SUMIFS('All Data'!$K:$K,'All Data'!$C:$C,'All Data'!$C11,'All Data'!$G:$G,"&lt;="&amp;'All Data'!K$2,'All Data'!$F:$F,"&gt;="&amp;'All Data'!K$2),'All Data'!$A$2:$L$665,10,0),"")</f>
        <v/>
      </c>
      <c r="H17" s="5" t="str">
        <f>IFERROR(VLOOKUP(SUMIFS('All Data'!$K:$K,'All Data'!$C:$C,'All Data'!$C11,'All Data'!$G:$G,"&lt;="&amp;'All Data'!L$2,'All Data'!$F:$F,"&gt;="&amp;'All Data'!L$2),'All Data'!$A$2:$L$665,10,0),"")</f>
        <v/>
      </c>
      <c r="I17" s="5" t="str">
        <f>IFERROR(VLOOKUP(SUMIFS('All Data'!$K:$K,'All Data'!$C:$C,'All Data'!$C11,'All Data'!$G:$G,"&lt;="&amp;'All Data'!M$2,'All Data'!$F:$F,"&gt;="&amp;'All Data'!M$2),'All Data'!$A$2:$L$665,10,0),"")</f>
        <v/>
      </c>
      <c r="J17" s="5" t="str">
        <f>IFERROR(VLOOKUP(SUMIFS('All Data'!$K:$K,'All Data'!$C:$C,'All Data'!$C11,'All Data'!$G:$G,"&lt;="&amp;'All Data'!N$2,'All Data'!$F:$F,"&gt;="&amp;'All Data'!N$2),'All Data'!$A$2:$L$665,10,0),"")</f>
        <v/>
      </c>
      <c r="K17" s="5" t="str">
        <f>IFERROR(VLOOKUP(SUMIFS('All Data'!$K:$K,'All Data'!$C:$C,'All Data'!$C11,'All Data'!$G:$G,"&lt;="&amp;'All Data'!O$2,'All Data'!$F:$F,"&gt;="&amp;'All Data'!O$2),'All Data'!$A$2:$L$665,10,0),"")</f>
        <v/>
      </c>
      <c r="L17" s="5" t="str">
        <f>IFERROR(VLOOKUP(SUMIFS('All Data'!$K:$K,'All Data'!$C:$C,'All Data'!$C11,'All Data'!$G:$G,"&lt;="&amp;'All Data'!P$2,'All Data'!$F:$F,"&gt;="&amp;'All Data'!P$2),'All Data'!$A$2:$L$665,10,0),"")</f>
        <v/>
      </c>
      <c r="M17" s="5" t="str">
        <f>IFERROR(VLOOKUP(SUMIFS('All Data'!$K:$K,'All Data'!$C:$C,'All Data'!$C11,'All Data'!$G:$G,"&lt;="&amp;'All Data'!Q$2,'All Data'!$F:$F,"&gt;="&amp;'All Data'!Q$2),'All Data'!$A$2:$L$665,10,0),"")</f>
        <v/>
      </c>
      <c r="N17" s="5" t="str">
        <f>IFERROR(VLOOKUP(SUMIFS('All Data'!$K:$K,'All Data'!$C:$C,'All Data'!$C11,'All Data'!$G:$G,"&lt;="&amp;'All Data'!R$2,'All Data'!$F:$F,"&gt;="&amp;'All Data'!R$2),'All Data'!$A$2:$L$665,10,0),"")</f>
        <v/>
      </c>
      <c r="O17" s="5" t="str">
        <f>IFERROR(VLOOKUP(SUMIFS('All Data'!$K:$K,'All Data'!$C:$C,'All Data'!$C11,'All Data'!$G:$G,"&lt;="&amp;'All Data'!S$2,'All Data'!$F:$F,"&gt;="&amp;'All Data'!S$2),'All Data'!$A$2:$L$665,10,0),"")</f>
        <v/>
      </c>
      <c r="P17" s="5" t="str">
        <f>IFERROR(VLOOKUP(SUMIFS('All Data'!$K:$K,'All Data'!$C:$C,'All Data'!$C11,'All Data'!$G:$G,"&lt;="&amp;'All Data'!T$2,'All Data'!$F:$F,"&gt;="&amp;'All Data'!T$2),'All Data'!$A$2:$L$665,10,0),"")</f>
        <v/>
      </c>
      <c r="Q17" s="5" t="str">
        <f>IFERROR(VLOOKUP(SUMIFS('All Data'!$K:$K,'All Data'!$C:$C,'All Data'!$C11,'All Data'!$G:$G,"&lt;="&amp;'All Data'!U$2,'All Data'!$F:$F,"&gt;="&amp;'All Data'!U$2),'All Data'!$A$2:$L$665,10,0),"")</f>
        <v/>
      </c>
      <c r="R17" s="5" t="str">
        <f>IFERROR(VLOOKUP(SUMIFS('All Data'!$K:$K,'All Data'!$C:$C,'All Data'!$C11,'All Data'!$G:$G,"&lt;="&amp;'All Data'!V$2,'All Data'!$F:$F,"&gt;="&amp;'All Data'!V$2),'All Data'!$A$2:$L$665,10,0),"")</f>
        <v/>
      </c>
      <c r="S17" s="5" t="str">
        <f>IFERROR(VLOOKUP(SUMIFS('All Data'!$K:$K,'All Data'!$C:$C,'All Data'!$C11,'All Data'!$G:$G,"&lt;="&amp;'All Data'!W$2,'All Data'!$F:$F,"&gt;="&amp;'All Data'!W$2),'All Data'!$A$2:$L$665,10,0),"")</f>
        <v/>
      </c>
      <c r="T17" s="5" t="str">
        <f>IFERROR(VLOOKUP(SUMIFS('All Data'!$K:$K,'All Data'!$C:$C,'All Data'!$C11,'All Data'!$G:$G,"&lt;="&amp;'All Data'!X$2,'All Data'!$F:$F,"&gt;="&amp;'All Data'!X$2),'All Data'!$A$2:$L$665,10,0),"")</f>
        <v/>
      </c>
      <c r="U17" s="5" t="str">
        <f>IFERROR(VLOOKUP(SUMIFS('All Data'!$K:$K,'All Data'!$C:$C,'All Data'!$C11,'All Data'!$G:$G,"&lt;="&amp;'All Data'!Y$2,'All Data'!$F:$F,"&gt;="&amp;'All Data'!Y$2),'All Data'!$A$2:$L$665,10,0),"")</f>
        <v/>
      </c>
      <c r="V17" s="5" t="str">
        <f>IFERROR(VLOOKUP(SUMIFS('All Data'!$K:$K,'All Data'!$C:$C,'All Data'!$C11,'All Data'!$G:$G,"&lt;="&amp;'All Data'!Z$2,'All Data'!$F:$F,"&gt;="&amp;'All Data'!Z$2),'All Data'!$A$2:$L$665,10,0),"")</f>
        <v/>
      </c>
      <c r="W17" s="5" t="str">
        <f>IFERROR(VLOOKUP(SUMIFS('All Data'!$K:$K,'All Data'!$C:$C,'All Data'!$C11,'All Data'!$G:$G,"&lt;="&amp;'All Data'!AA$2,'All Data'!$F:$F,"&gt;="&amp;'All Data'!AA$2),'All Data'!$A$2:$L$665,10,0),"")</f>
        <v/>
      </c>
      <c r="X17" s="5" t="str">
        <f>IFERROR(VLOOKUP(SUMIFS('All Data'!$K:$K,'All Data'!$C:$C,'All Data'!$C11,'All Data'!$G:$G,"&lt;="&amp;'All Data'!AB$2,'All Data'!$F:$F,"&gt;="&amp;'All Data'!AB$2),'All Data'!$A$2:$L$665,10,0),"")</f>
        <v/>
      </c>
      <c r="Y17" s="5" t="str">
        <f>IFERROR(VLOOKUP(SUMIFS('All Data'!$K:$K,'All Data'!$C:$C,'All Data'!$C11,'All Data'!$G:$G,"&lt;="&amp;'All Data'!AC$2,'All Data'!$F:$F,"&gt;="&amp;'All Data'!AC$2),'All Data'!$A$2:$L$665,10,0),"")</f>
        <v/>
      </c>
      <c r="Z17" s="5" t="str">
        <f>IFERROR(VLOOKUP(SUMIFS('All Data'!$K:$K,'All Data'!$C:$C,'All Data'!$C11,'All Data'!$G:$G,"&lt;="&amp;'All Data'!AD$2,'All Data'!$F:$F,"&gt;="&amp;'All Data'!AD$2),'All Data'!$A$2:$L$665,10,0),"")</f>
        <v/>
      </c>
      <c r="AA17" s="5" t="str">
        <f>IFERROR(VLOOKUP(SUMIFS('All Data'!$K:$K,'All Data'!$C:$C,'All Data'!$C11,'All Data'!$G:$G,"&lt;="&amp;'All Data'!AE$2,'All Data'!$F:$F,"&gt;="&amp;'All Data'!AE$2),'All Data'!$A$2:$L$665,10,0),"")</f>
        <v/>
      </c>
      <c r="AB17" s="5" t="str">
        <f>IFERROR(VLOOKUP(SUMIFS('All Data'!$K:$K,'All Data'!$C:$C,'All Data'!$C11,'All Data'!$G:$G,"&lt;="&amp;'All Data'!AF$2,'All Data'!$F:$F,"&gt;="&amp;'All Data'!AF$2),'All Data'!$A$2:$L$665,10,0),"")</f>
        <v/>
      </c>
      <c r="AC17" s="5" t="str">
        <f>IFERROR(VLOOKUP(SUMIFS('All Data'!$K:$K,'All Data'!$C:$C,'All Data'!$C11,'All Data'!$G:$G,"&lt;="&amp;'All Data'!AG$2,'All Data'!$F:$F,"&gt;="&amp;'All Data'!AG$2),'All Data'!$A$2:$L$665,10,0),"")</f>
        <v/>
      </c>
      <c r="AD17" s="5" t="str">
        <f>IFERROR(VLOOKUP(SUMIFS('All Data'!$K:$K,'All Data'!$C:$C,'All Data'!$C11,'All Data'!$G:$G,"&lt;="&amp;'All Data'!AH$2,'All Data'!$F:$F,"&gt;="&amp;'All Data'!AH$2),'All Data'!$A$2:$L$665,10,0),"")</f>
        <v/>
      </c>
      <c r="AE17" s="5" t="str">
        <f>IFERROR(VLOOKUP(SUMIFS('All Data'!$K:$K,'All Data'!$C:$C,'All Data'!$C11,'All Data'!$G:$G,"&lt;="&amp;'All Data'!AI$2,'All Data'!$F:$F,"&gt;="&amp;'All Data'!AI$2),'All Data'!$A$2:$L$665,10,0),"")</f>
        <v/>
      </c>
      <c r="AF17" s="5" t="str">
        <f>IFERROR(VLOOKUP(SUMIFS('All Data'!$K:$K,'All Data'!$C:$C,'All Data'!$C11,'All Data'!$G:$G,"&lt;="&amp;'All Data'!AJ$2,'All Data'!$F:$F,"&gt;="&amp;'All Data'!AJ$2),'All Data'!$A$2:$L$665,10,0),"")</f>
        <v/>
      </c>
      <c r="AG17" s="5" t="str">
        <f>IFERROR(VLOOKUP(SUMIFS('All Data'!$K:$K,'All Data'!$C:$C,'All Data'!$C11,'All Data'!$G:$G,"&lt;="&amp;'All Data'!AK$2,'All Data'!$F:$F,"&gt;="&amp;'All Data'!AK$2),'All Data'!$A$2:$L$665,10,0),"")</f>
        <v/>
      </c>
      <c r="AH17" s="5" t="str">
        <f>IFERROR(VLOOKUP(SUMIFS('All Data'!$K:$K,'All Data'!$C:$C,'All Data'!$C11,'All Data'!$G:$G,"&lt;="&amp;'All Data'!AL$2,'All Data'!$F:$F,"&gt;="&amp;'All Data'!AL$2),'All Data'!$A$2:$L$665,10,0),"")</f>
        <v/>
      </c>
      <c r="AI17" s="5" t="str">
        <f>IFERROR(VLOOKUP(SUMIFS('All Data'!$K:$K,'All Data'!$C:$C,'All Data'!$C11,'All Data'!$G:$G,"&lt;="&amp;'All Data'!AM$2,'All Data'!$F:$F,"&gt;="&amp;'All Data'!AM$2),'All Data'!$A$2:$L$665,10,0),"")</f>
        <v/>
      </c>
      <c r="AJ17" s="5"/>
      <c r="AK17" s="5"/>
      <c r="AL17" s="5"/>
      <c r="AM17" s="5"/>
      <c r="AN17" s="5"/>
      <c r="AO17" s="5"/>
      <c r="AP17" s="5"/>
      <c r="AQ17" s="5"/>
      <c r="AR17" s="5"/>
    </row>
  </sheetData>
  <mergeCells count="6">
    <mergeCell ref="D3:AI5"/>
    <mergeCell ref="AR6:AR7"/>
    <mergeCell ref="A6:A7"/>
    <mergeCell ref="B6:B7"/>
    <mergeCell ref="C6:C7"/>
    <mergeCell ref="D6:D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4</xdr:col>
                    <xdr:colOff>7620</xdr:colOff>
                    <xdr:row>1</xdr:row>
                    <xdr:rowOff>0</xdr:rowOff>
                  </from>
                  <to>
                    <xdr:col>10</xdr:col>
                    <xdr:colOff>7620</xdr:colOff>
                    <xdr:row>1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6A79-1EDF-4A1A-8D19-6FCEC92001A3}">
  <dimension ref="A1:N769"/>
  <sheetViews>
    <sheetView zoomScale="85" zoomScaleNormal="85" workbookViewId="0">
      <selection activeCell="B2" sqref="B2"/>
    </sheetView>
  </sheetViews>
  <sheetFormatPr defaultRowHeight="18" x14ac:dyDescent="0.35"/>
  <cols>
    <col min="1" max="1" width="14.1640625" bestFit="1" customWidth="1"/>
    <col min="2" max="2" width="12" bestFit="1" customWidth="1"/>
    <col min="5" max="5" width="16.25" bestFit="1" customWidth="1"/>
    <col min="9" max="9" width="25.83203125" bestFit="1" customWidth="1"/>
    <col min="10" max="10" width="17.83203125" bestFit="1" customWidth="1"/>
    <col min="13" max="13" width="10.5" bestFit="1" customWidth="1"/>
    <col min="14" max="14" width="14.33203125" bestFit="1" customWidth="1"/>
  </cols>
  <sheetData>
    <row r="1" spans="1:14" x14ac:dyDescent="0.35">
      <c r="A1" s="2" t="s">
        <v>0</v>
      </c>
      <c r="B1" s="2" t="s">
        <v>1</v>
      </c>
      <c r="E1" s="22" t="s">
        <v>15</v>
      </c>
    </row>
    <row r="2" spans="1:14" x14ac:dyDescent="0.35">
      <c r="A2" s="1" t="s">
        <v>2</v>
      </c>
      <c r="B2" s="1" t="s">
        <v>8</v>
      </c>
      <c r="E2" s="5" t="s">
        <v>16</v>
      </c>
    </row>
    <row r="3" spans="1:14" x14ac:dyDescent="0.35">
      <c r="A3" s="16" t="s">
        <v>3</v>
      </c>
      <c r="B3" s="16" t="s">
        <v>9</v>
      </c>
      <c r="E3" s="5" t="s">
        <v>17</v>
      </c>
      <c r="I3" s="3" t="s">
        <v>29</v>
      </c>
      <c r="J3" s="3" t="s">
        <v>741</v>
      </c>
      <c r="K3" s="3" t="s">
        <v>739</v>
      </c>
      <c r="M3" s="25" t="s">
        <v>739</v>
      </c>
      <c r="N3" s="26" t="s">
        <v>740</v>
      </c>
    </row>
    <row r="4" spans="1:14" x14ac:dyDescent="0.35">
      <c r="A4" s="17" t="s">
        <v>14</v>
      </c>
      <c r="B4" s="17" t="s">
        <v>10</v>
      </c>
      <c r="E4" s="5" t="s">
        <v>18</v>
      </c>
      <c r="I4" t="s">
        <v>33</v>
      </c>
      <c r="J4" t="s">
        <v>34</v>
      </c>
      <c r="K4">
        <v>1303</v>
      </c>
      <c r="M4" s="23" t="s">
        <v>906</v>
      </c>
      <c r="N4" s="24" t="s">
        <v>906</v>
      </c>
    </row>
    <row r="5" spans="1:14" x14ac:dyDescent="0.35">
      <c r="A5" s="18" t="s">
        <v>4</v>
      </c>
      <c r="B5" s="18" t="s">
        <v>11</v>
      </c>
      <c r="E5" s="5" t="s">
        <v>19</v>
      </c>
      <c r="I5" t="s">
        <v>35</v>
      </c>
      <c r="J5" t="s">
        <v>36</v>
      </c>
      <c r="M5" s="23" t="s">
        <v>2032</v>
      </c>
      <c r="N5" s="24" t="s">
        <v>2033</v>
      </c>
    </row>
    <row r="6" spans="1:14" x14ac:dyDescent="0.35">
      <c r="A6" s="19" t="s">
        <v>5</v>
      </c>
      <c r="B6" s="19" t="s">
        <v>744</v>
      </c>
      <c r="E6" s="5" t="s">
        <v>20</v>
      </c>
      <c r="I6" t="s">
        <v>37</v>
      </c>
      <c r="J6" t="s">
        <v>38</v>
      </c>
      <c r="K6">
        <v>1423</v>
      </c>
      <c r="M6" s="23" t="s">
        <v>1843</v>
      </c>
      <c r="N6" s="24" t="s">
        <v>1844</v>
      </c>
    </row>
    <row r="7" spans="1:14" x14ac:dyDescent="0.35">
      <c r="A7" s="20" t="s">
        <v>6</v>
      </c>
      <c r="B7" s="20" t="s">
        <v>12</v>
      </c>
      <c r="E7" s="5" t="s">
        <v>21</v>
      </c>
      <c r="I7" t="s">
        <v>39</v>
      </c>
      <c r="J7" t="s">
        <v>40</v>
      </c>
      <c r="K7">
        <v>1340</v>
      </c>
      <c r="M7" s="23" t="s">
        <v>2010</v>
      </c>
      <c r="N7" s="24" t="s">
        <v>2011</v>
      </c>
    </row>
    <row r="8" spans="1:14" x14ac:dyDescent="0.35">
      <c r="A8" s="21" t="s">
        <v>7</v>
      </c>
      <c r="B8" s="21" t="s">
        <v>13</v>
      </c>
      <c r="E8" s="5" t="s">
        <v>22</v>
      </c>
      <c r="I8" t="s">
        <v>41</v>
      </c>
      <c r="J8" t="s">
        <v>42</v>
      </c>
      <c r="K8">
        <v>1039</v>
      </c>
      <c r="M8" s="23" t="s">
        <v>1098</v>
      </c>
      <c r="N8" s="24" t="s">
        <v>1099</v>
      </c>
    </row>
    <row r="9" spans="1:14" x14ac:dyDescent="0.35">
      <c r="E9" s="5" t="s">
        <v>23</v>
      </c>
      <c r="I9" t="s">
        <v>43</v>
      </c>
      <c r="J9" t="s">
        <v>44</v>
      </c>
      <c r="K9">
        <v>1455717</v>
      </c>
      <c r="M9" s="23" t="s">
        <v>1591</v>
      </c>
      <c r="N9" s="24" t="s">
        <v>1592</v>
      </c>
    </row>
    <row r="10" spans="1:14" x14ac:dyDescent="0.35">
      <c r="E10" s="5" t="s">
        <v>24</v>
      </c>
      <c r="I10" t="s">
        <v>45</v>
      </c>
      <c r="J10" t="s">
        <v>46</v>
      </c>
      <c r="K10">
        <v>1022</v>
      </c>
      <c r="M10" s="23" t="s">
        <v>1826</v>
      </c>
      <c r="N10" s="24" t="s">
        <v>1827</v>
      </c>
    </row>
    <row r="11" spans="1:14" x14ac:dyDescent="0.35">
      <c r="E11" s="5" t="s">
        <v>25</v>
      </c>
      <c r="I11" t="s">
        <v>47</v>
      </c>
      <c r="J11" t="s">
        <v>48</v>
      </c>
      <c r="K11">
        <v>678</v>
      </c>
      <c r="M11" s="23" t="s">
        <v>2131</v>
      </c>
      <c r="N11" s="24" t="s">
        <v>2132</v>
      </c>
    </row>
    <row r="12" spans="1:14" x14ac:dyDescent="0.35">
      <c r="E12" s="5" t="s">
        <v>26</v>
      </c>
      <c r="I12" t="s">
        <v>49</v>
      </c>
      <c r="J12" t="s">
        <v>50</v>
      </c>
      <c r="K12">
        <v>876</v>
      </c>
      <c r="M12" s="23" t="s">
        <v>867</v>
      </c>
      <c r="N12" s="24" t="s">
        <v>868</v>
      </c>
    </row>
    <row r="13" spans="1:14" x14ac:dyDescent="0.35">
      <c r="E13" s="5" t="s">
        <v>27</v>
      </c>
      <c r="I13" t="s">
        <v>51</v>
      </c>
      <c r="J13" t="s">
        <v>52</v>
      </c>
      <c r="M13" s="23" t="s">
        <v>825</v>
      </c>
      <c r="N13" s="24" t="s">
        <v>826</v>
      </c>
    </row>
    <row r="14" spans="1:14" x14ac:dyDescent="0.35">
      <c r="I14" t="s">
        <v>53</v>
      </c>
      <c r="J14" t="s">
        <v>54</v>
      </c>
      <c r="K14">
        <v>860</v>
      </c>
      <c r="M14" s="23" t="s">
        <v>2070</v>
      </c>
      <c r="N14" s="24" t="s">
        <v>2071</v>
      </c>
    </row>
    <row r="15" spans="1:14" x14ac:dyDescent="0.35">
      <c r="I15" t="s">
        <v>55</v>
      </c>
      <c r="J15" t="s">
        <v>44</v>
      </c>
      <c r="M15" s="23" t="s">
        <v>1199</v>
      </c>
      <c r="N15" s="24" t="s">
        <v>1200</v>
      </c>
    </row>
    <row r="16" spans="1:14" x14ac:dyDescent="0.35">
      <c r="I16" t="s">
        <v>56</v>
      </c>
      <c r="J16" t="s">
        <v>57</v>
      </c>
      <c r="K16">
        <v>243</v>
      </c>
      <c r="M16" s="23" t="s">
        <v>1325</v>
      </c>
      <c r="N16" s="24" t="s">
        <v>1326</v>
      </c>
    </row>
    <row r="17" spans="9:14" x14ac:dyDescent="0.35">
      <c r="I17" t="s">
        <v>58</v>
      </c>
      <c r="J17" t="s">
        <v>59</v>
      </c>
      <c r="K17">
        <v>240</v>
      </c>
      <c r="M17" s="23" t="s">
        <v>2143</v>
      </c>
      <c r="N17" s="24" t="s">
        <v>2144</v>
      </c>
    </row>
    <row r="18" spans="9:14" x14ac:dyDescent="0.35">
      <c r="I18" t="s">
        <v>60</v>
      </c>
      <c r="J18" t="s">
        <v>61</v>
      </c>
      <c r="M18" s="23" t="s">
        <v>1942</v>
      </c>
      <c r="N18" s="24" t="s">
        <v>1943</v>
      </c>
    </row>
    <row r="19" spans="9:14" x14ac:dyDescent="0.35">
      <c r="I19" t="s">
        <v>62</v>
      </c>
      <c r="J19" t="s">
        <v>40</v>
      </c>
      <c r="K19">
        <v>1344</v>
      </c>
      <c r="M19" s="23" t="s">
        <v>1383</v>
      </c>
      <c r="N19" s="24" t="s">
        <v>1384</v>
      </c>
    </row>
    <row r="20" spans="9:14" x14ac:dyDescent="0.35">
      <c r="I20" t="s">
        <v>63</v>
      </c>
      <c r="J20" t="s">
        <v>38</v>
      </c>
      <c r="K20">
        <v>1079</v>
      </c>
      <c r="M20" s="23" t="s">
        <v>994</v>
      </c>
      <c r="N20" s="24" t="s">
        <v>995</v>
      </c>
    </row>
    <row r="21" spans="9:14" x14ac:dyDescent="0.35">
      <c r="I21" t="s">
        <v>64</v>
      </c>
      <c r="J21" t="s">
        <v>46</v>
      </c>
      <c r="K21">
        <v>1008500</v>
      </c>
      <c r="M21" s="23" t="s">
        <v>1828</v>
      </c>
      <c r="N21" s="24" t="s">
        <v>1829</v>
      </c>
    </row>
    <row r="22" spans="9:14" x14ac:dyDescent="0.35">
      <c r="I22" t="s">
        <v>65</v>
      </c>
      <c r="J22" t="s">
        <v>42</v>
      </c>
      <c r="K22">
        <v>1012</v>
      </c>
      <c r="M22" s="23" t="s">
        <v>1575</v>
      </c>
      <c r="N22" s="24" t="s">
        <v>1576</v>
      </c>
    </row>
    <row r="23" spans="9:14" x14ac:dyDescent="0.35">
      <c r="I23" t="s">
        <v>66</v>
      </c>
      <c r="J23" t="s">
        <v>57</v>
      </c>
      <c r="K23">
        <v>848</v>
      </c>
      <c r="M23" s="23" t="s">
        <v>806</v>
      </c>
      <c r="N23" s="24" t="s">
        <v>64</v>
      </c>
    </row>
    <row r="24" spans="9:14" x14ac:dyDescent="0.35">
      <c r="I24" t="s">
        <v>67</v>
      </c>
      <c r="J24" t="s">
        <v>50</v>
      </c>
      <c r="K24">
        <v>302</v>
      </c>
      <c r="M24" s="23" t="s">
        <v>2127</v>
      </c>
      <c r="N24" s="24" t="s">
        <v>2128</v>
      </c>
    </row>
    <row r="25" spans="9:14" x14ac:dyDescent="0.35">
      <c r="I25" t="s">
        <v>68</v>
      </c>
      <c r="J25" t="s">
        <v>69</v>
      </c>
      <c r="K25">
        <v>839</v>
      </c>
      <c r="M25" s="23" t="s">
        <v>1357</v>
      </c>
      <c r="N25" s="24" t="s">
        <v>1358</v>
      </c>
    </row>
    <row r="26" spans="9:14" x14ac:dyDescent="0.35">
      <c r="I26" t="s">
        <v>70</v>
      </c>
      <c r="J26" t="s">
        <v>52</v>
      </c>
      <c r="K26">
        <v>1436408</v>
      </c>
      <c r="M26" s="23" t="s">
        <v>1315</v>
      </c>
      <c r="N26" s="24" t="s">
        <v>67</v>
      </c>
    </row>
    <row r="27" spans="9:14" x14ac:dyDescent="0.35">
      <c r="I27" t="s">
        <v>71</v>
      </c>
      <c r="J27" t="s">
        <v>72</v>
      </c>
      <c r="K27">
        <v>1008559</v>
      </c>
      <c r="M27" s="23" t="s">
        <v>1225</v>
      </c>
      <c r="N27" s="24" t="s">
        <v>1226</v>
      </c>
    </row>
    <row r="28" spans="9:14" x14ac:dyDescent="0.35">
      <c r="I28" t="s">
        <v>73</v>
      </c>
      <c r="J28" t="s">
        <v>74</v>
      </c>
      <c r="M28" s="23" t="s">
        <v>2157</v>
      </c>
      <c r="N28" s="24" t="s">
        <v>2158</v>
      </c>
    </row>
    <row r="29" spans="9:14" x14ac:dyDescent="0.35">
      <c r="I29" t="s">
        <v>75</v>
      </c>
      <c r="J29" t="s">
        <v>76</v>
      </c>
      <c r="M29" s="23" t="s">
        <v>1737</v>
      </c>
      <c r="N29" s="24" t="s">
        <v>1738</v>
      </c>
    </row>
    <row r="30" spans="9:14" x14ac:dyDescent="0.35">
      <c r="I30" t="s">
        <v>77</v>
      </c>
      <c r="J30" t="s">
        <v>46</v>
      </c>
      <c r="K30">
        <v>1566615</v>
      </c>
      <c r="M30" s="23" t="s">
        <v>1042</v>
      </c>
      <c r="N30" s="24" t="s">
        <v>1043</v>
      </c>
    </row>
    <row r="31" spans="9:14" x14ac:dyDescent="0.35">
      <c r="I31" t="s">
        <v>78</v>
      </c>
      <c r="J31" t="s">
        <v>79</v>
      </c>
      <c r="K31">
        <v>5</v>
      </c>
      <c r="M31" s="23" t="s">
        <v>926</v>
      </c>
      <c r="N31" s="24" t="s">
        <v>927</v>
      </c>
    </row>
    <row r="32" spans="9:14" x14ac:dyDescent="0.35">
      <c r="I32" t="s">
        <v>80</v>
      </c>
      <c r="J32" t="s">
        <v>36</v>
      </c>
      <c r="K32">
        <v>1395</v>
      </c>
      <c r="M32" s="23" t="s">
        <v>807</v>
      </c>
      <c r="N32" s="24" t="s">
        <v>808</v>
      </c>
    </row>
    <row r="33" spans="9:14" x14ac:dyDescent="0.35">
      <c r="I33" t="s">
        <v>81</v>
      </c>
      <c r="J33" t="s">
        <v>57</v>
      </c>
      <c r="K33">
        <v>896</v>
      </c>
      <c r="M33" s="23" t="s">
        <v>1514</v>
      </c>
      <c r="N33" s="24" t="s">
        <v>1515</v>
      </c>
    </row>
    <row r="34" spans="9:14" x14ac:dyDescent="0.35">
      <c r="I34" t="s">
        <v>82</v>
      </c>
      <c r="J34" t="s">
        <v>83</v>
      </c>
      <c r="K34">
        <v>597</v>
      </c>
      <c r="M34" s="23" t="s">
        <v>919</v>
      </c>
      <c r="N34" s="24" t="s">
        <v>920</v>
      </c>
    </row>
    <row r="35" spans="9:14" x14ac:dyDescent="0.35">
      <c r="I35" t="s">
        <v>84</v>
      </c>
      <c r="J35" t="s">
        <v>44</v>
      </c>
      <c r="K35">
        <v>687</v>
      </c>
      <c r="M35" s="23" t="s">
        <v>1396</v>
      </c>
      <c r="N35" s="24" t="s">
        <v>1397</v>
      </c>
    </row>
    <row r="36" spans="9:14" x14ac:dyDescent="0.35">
      <c r="I36" t="s">
        <v>85</v>
      </c>
      <c r="J36" t="s">
        <v>61</v>
      </c>
      <c r="K36">
        <v>714</v>
      </c>
      <c r="M36" s="23" t="s">
        <v>798</v>
      </c>
      <c r="N36" s="24" t="s">
        <v>799</v>
      </c>
    </row>
    <row r="37" spans="9:14" x14ac:dyDescent="0.35">
      <c r="I37" t="s">
        <v>86</v>
      </c>
      <c r="J37" t="s">
        <v>61</v>
      </c>
      <c r="K37">
        <v>301</v>
      </c>
      <c r="M37" s="23" t="s">
        <v>1050</v>
      </c>
      <c r="N37" s="24" t="s">
        <v>1051</v>
      </c>
    </row>
    <row r="38" spans="9:14" x14ac:dyDescent="0.35">
      <c r="I38" t="s">
        <v>87</v>
      </c>
      <c r="J38" t="s">
        <v>88</v>
      </c>
      <c r="K38">
        <v>696</v>
      </c>
      <c r="M38" s="23" t="s">
        <v>1557</v>
      </c>
      <c r="N38" s="24" t="s">
        <v>1558</v>
      </c>
    </row>
    <row r="39" spans="9:14" x14ac:dyDescent="0.35">
      <c r="I39" t="s">
        <v>89</v>
      </c>
      <c r="J39" t="s">
        <v>90</v>
      </c>
      <c r="K39">
        <v>386</v>
      </c>
      <c r="M39" s="23" t="s">
        <v>1438</v>
      </c>
      <c r="N39" s="24" t="s">
        <v>1439</v>
      </c>
    </row>
    <row r="40" spans="9:14" x14ac:dyDescent="0.35">
      <c r="I40" t="s">
        <v>91</v>
      </c>
      <c r="J40" t="s">
        <v>92</v>
      </c>
      <c r="K40">
        <v>2070753</v>
      </c>
      <c r="M40" s="23" t="s">
        <v>897</v>
      </c>
      <c r="N40" s="24" t="s">
        <v>87</v>
      </c>
    </row>
    <row r="41" spans="9:14" x14ac:dyDescent="0.35">
      <c r="I41" t="s">
        <v>93</v>
      </c>
      <c r="J41" t="s">
        <v>90</v>
      </c>
      <c r="K41">
        <v>1120</v>
      </c>
      <c r="M41" s="23" t="s">
        <v>1265</v>
      </c>
      <c r="N41" s="24" t="s">
        <v>89</v>
      </c>
    </row>
    <row r="42" spans="9:14" x14ac:dyDescent="0.35">
      <c r="I42" t="s">
        <v>94</v>
      </c>
      <c r="J42" t="s">
        <v>88</v>
      </c>
      <c r="K42">
        <v>239</v>
      </c>
      <c r="M42" s="23" t="s">
        <v>889</v>
      </c>
      <c r="N42" s="24" t="s">
        <v>890</v>
      </c>
    </row>
    <row r="43" spans="9:14" x14ac:dyDescent="0.35">
      <c r="I43" t="s">
        <v>95</v>
      </c>
      <c r="J43" t="s">
        <v>79</v>
      </c>
      <c r="K43">
        <v>779</v>
      </c>
      <c r="M43" s="23" t="s">
        <v>1287</v>
      </c>
      <c r="N43" s="24" t="s">
        <v>1288</v>
      </c>
    </row>
    <row r="44" spans="9:14" x14ac:dyDescent="0.35">
      <c r="I44" t="s">
        <v>96</v>
      </c>
      <c r="J44" t="s">
        <v>57</v>
      </c>
      <c r="M44" s="23" t="s">
        <v>891</v>
      </c>
      <c r="N44" s="24" t="s">
        <v>94</v>
      </c>
    </row>
    <row r="45" spans="9:14" x14ac:dyDescent="0.35">
      <c r="I45" t="s">
        <v>97</v>
      </c>
      <c r="J45" t="s">
        <v>88</v>
      </c>
      <c r="K45">
        <v>1073</v>
      </c>
      <c r="M45" s="23" t="s">
        <v>1414</v>
      </c>
      <c r="N45" s="24" t="s">
        <v>1415</v>
      </c>
    </row>
    <row r="46" spans="9:14" x14ac:dyDescent="0.35">
      <c r="I46" t="s">
        <v>98</v>
      </c>
      <c r="J46" t="s">
        <v>69</v>
      </c>
      <c r="M46" s="23" t="s">
        <v>1523</v>
      </c>
      <c r="N46" s="24" t="s">
        <v>1524</v>
      </c>
    </row>
    <row r="47" spans="9:14" x14ac:dyDescent="0.35">
      <c r="I47" t="s">
        <v>99</v>
      </c>
      <c r="J47" t="s">
        <v>42</v>
      </c>
      <c r="K47">
        <v>585</v>
      </c>
      <c r="M47" s="23" t="s">
        <v>902</v>
      </c>
      <c r="N47" s="24" t="s">
        <v>903</v>
      </c>
    </row>
    <row r="48" spans="9:14" x14ac:dyDescent="0.35">
      <c r="I48" t="s">
        <v>100</v>
      </c>
      <c r="J48" t="s">
        <v>101</v>
      </c>
      <c r="K48">
        <v>1436411</v>
      </c>
      <c r="M48" s="23" t="s">
        <v>1761</v>
      </c>
      <c r="N48" s="24" t="s">
        <v>99</v>
      </c>
    </row>
    <row r="49" spans="9:14" x14ac:dyDescent="0.35">
      <c r="I49" t="s">
        <v>102</v>
      </c>
      <c r="J49" t="s">
        <v>50</v>
      </c>
      <c r="K49">
        <v>846</v>
      </c>
      <c r="M49" s="23" t="s">
        <v>1060</v>
      </c>
      <c r="N49" s="24" t="s">
        <v>1061</v>
      </c>
    </row>
    <row r="50" spans="9:14" x14ac:dyDescent="0.35">
      <c r="I50" t="s">
        <v>103</v>
      </c>
      <c r="J50" t="s">
        <v>104</v>
      </c>
      <c r="K50">
        <v>10</v>
      </c>
      <c r="M50" s="23" t="s">
        <v>1323</v>
      </c>
      <c r="N50" s="24" t="s">
        <v>1324</v>
      </c>
    </row>
    <row r="51" spans="9:14" x14ac:dyDescent="0.35">
      <c r="I51" t="s">
        <v>105</v>
      </c>
      <c r="J51" t="s">
        <v>52</v>
      </c>
      <c r="K51">
        <v>235</v>
      </c>
      <c r="M51" s="23" t="s">
        <v>775</v>
      </c>
      <c r="N51" s="24" t="s">
        <v>776</v>
      </c>
    </row>
    <row r="52" spans="9:14" x14ac:dyDescent="0.35">
      <c r="I52" t="s">
        <v>106</v>
      </c>
      <c r="J52" t="s">
        <v>92</v>
      </c>
      <c r="K52">
        <v>2070629</v>
      </c>
      <c r="M52" s="23" t="s">
        <v>1703</v>
      </c>
      <c r="N52" s="24" t="s">
        <v>1704</v>
      </c>
    </row>
    <row r="53" spans="9:14" x14ac:dyDescent="0.35">
      <c r="I53" t="s">
        <v>107</v>
      </c>
      <c r="J53" t="s">
        <v>88</v>
      </c>
      <c r="K53">
        <v>285</v>
      </c>
      <c r="M53" s="23" t="s">
        <v>1340</v>
      </c>
      <c r="N53" s="24" t="s">
        <v>1341</v>
      </c>
    </row>
    <row r="54" spans="9:14" x14ac:dyDescent="0.35">
      <c r="I54" t="s">
        <v>108</v>
      </c>
      <c r="J54" t="s">
        <v>34</v>
      </c>
      <c r="K54">
        <v>11</v>
      </c>
      <c r="M54" s="23" t="s">
        <v>1021</v>
      </c>
      <c r="N54" s="24" t="s">
        <v>106</v>
      </c>
    </row>
    <row r="55" spans="9:14" x14ac:dyDescent="0.35">
      <c r="I55" t="s">
        <v>109</v>
      </c>
      <c r="J55" t="s">
        <v>54</v>
      </c>
      <c r="K55">
        <v>1116</v>
      </c>
      <c r="M55" s="23" t="s">
        <v>1008</v>
      </c>
      <c r="N55" s="24" t="s">
        <v>107</v>
      </c>
    </row>
    <row r="56" spans="9:14" x14ac:dyDescent="0.35">
      <c r="I56" t="s">
        <v>110</v>
      </c>
      <c r="J56" t="s">
        <v>111</v>
      </c>
      <c r="K56">
        <v>867</v>
      </c>
      <c r="M56" s="23" t="s">
        <v>1834</v>
      </c>
      <c r="N56" s="24" t="s">
        <v>108</v>
      </c>
    </row>
    <row r="57" spans="9:14" x14ac:dyDescent="0.35">
      <c r="I57" t="s">
        <v>112</v>
      </c>
      <c r="J57" t="s">
        <v>40</v>
      </c>
      <c r="K57">
        <v>812</v>
      </c>
      <c r="M57" s="23" t="s">
        <v>960</v>
      </c>
      <c r="N57" s="24" t="s">
        <v>961</v>
      </c>
    </row>
    <row r="58" spans="9:14" x14ac:dyDescent="0.35">
      <c r="I58" t="s">
        <v>113</v>
      </c>
      <c r="J58" t="s">
        <v>61</v>
      </c>
      <c r="K58">
        <v>1252</v>
      </c>
      <c r="M58" s="23" t="s">
        <v>760</v>
      </c>
      <c r="N58" s="24" t="s">
        <v>761</v>
      </c>
    </row>
    <row r="59" spans="9:14" x14ac:dyDescent="0.35">
      <c r="I59" t="s">
        <v>114</v>
      </c>
      <c r="J59" t="s">
        <v>90</v>
      </c>
      <c r="K59">
        <v>895</v>
      </c>
      <c r="M59" s="23" t="s">
        <v>2012</v>
      </c>
      <c r="N59" s="24" t="s">
        <v>2013</v>
      </c>
    </row>
    <row r="60" spans="9:14" x14ac:dyDescent="0.35">
      <c r="I60" t="s">
        <v>115</v>
      </c>
      <c r="J60" t="s">
        <v>57</v>
      </c>
      <c r="K60">
        <v>945</v>
      </c>
      <c r="M60" s="23" t="s">
        <v>2062</v>
      </c>
      <c r="N60" s="24" t="s">
        <v>2063</v>
      </c>
    </row>
    <row r="61" spans="9:14" x14ac:dyDescent="0.35">
      <c r="I61" t="s">
        <v>116</v>
      </c>
      <c r="J61" t="s">
        <v>38</v>
      </c>
      <c r="K61">
        <v>913</v>
      </c>
      <c r="M61" s="23" t="s">
        <v>1782</v>
      </c>
      <c r="N61" s="24" t="s">
        <v>1783</v>
      </c>
    </row>
    <row r="62" spans="9:14" x14ac:dyDescent="0.35">
      <c r="I62" t="s">
        <v>117</v>
      </c>
      <c r="J62" t="s">
        <v>118</v>
      </c>
      <c r="K62">
        <v>1122</v>
      </c>
      <c r="M62" s="23" t="s">
        <v>1483</v>
      </c>
      <c r="N62" s="24" t="s">
        <v>1484</v>
      </c>
    </row>
    <row r="63" spans="9:14" x14ac:dyDescent="0.35">
      <c r="I63" t="s">
        <v>119</v>
      </c>
      <c r="J63" t="s">
        <v>72</v>
      </c>
      <c r="K63">
        <v>263</v>
      </c>
      <c r="M63" s="23" t="s">
        <v>1281</v>
      </c>
      <c r="N63" s="24" t="s">
        <v>1282</v>
      </c>
    </row>
    <row r="64" spans="9:14" x14ac:dyDescent="0.35">
      <c r="I64" t="s">
        <v>120</v>
      </c>
      <c r="J64" t="s">
        <v>92</v>
      </c>
      <c r="K64">
        <v>724</v>
      </c>
      <c r="M64" s="23" t="s">
        <v>1361</v>
      </c>
      <c r="N64" s="24" t="s">
        <v>1362</v>
      </c>
    </row>
    <row r="65" spans="9:14" x14ac:dyDescent="0.35">
      <c r="I65" t="s">
        <v>121</v>
      </c>
      <c r="J65" t="s">
        <v>40</v>
      </c>
      <c r="K65">
        <v>1333</v>
      </c>
      <c r="M65" s="23" t="s">
        <v>1565</v>
      </c>
      <c r="N65" s="24" t="s">
        <v>1566</v>
      </c>
    </row>
    <row r="66" spans="9:14" x14ac:dyDescent="0.35">
      <c r="I66" t="s">
        <v>122</v>
      </c>
      <c r="J66" t="s">
        <v>57</v>
      </c>
      <c r="K66">
        <v>1315</v>
      </c>
      <c r="M66" s="23" t="s">
        <v>1634</v>
      </c>
      <c r="N66" s="24" t="s">
        <v>1635</v>
      </c>
    </row>
    <row r="67" spans="9:14" x14ac:dyDescent="0.35">
      <c r="I67" t="s">
        <v>123</v>
      </c>
      <c r="J67" t="s">
        <v>48</v>
      </c>
      <c r="K67">
        <v>978</v>
      </c>
      <c r="M67" s="23" t="s">
        <v>842</v>
      </c>
      <c r="N67" s="24" t="s">
        <v>843</v>
      </c>
    </row>
    <row r="68" spans="9:14" x14ac:dyDescent="0.35">
      <c r="I68" t="s">
        <v>124</v>
      </c>
      <c r="J68" t="s">
        <v>125</v>
      </c>
      <c r="K68">
        <v>807</v>
      </c>
      <c r="M68" s="23" t="s">
        <v>1636</v>
      </c>
      <c r="N68" s="24" t="s">
        <v>1637</v>
      </c>
    </row>
    <row r="69" spans="9:14" x14ac:dyDescent="0.35">
      <c r="I69" t="s">
        <v>126</v>
      </c>
      <c r="J69" t="s">
        <v>36</v>
      </c>
      <c r="K69">
        <v>464</v>
      </c>
      <c r="M69" s="23" t="s">
        <v>1958</v>
      </c>
      <c r="N69" s="24" t="s">
        <v>1959</v>
      </c>
    </row>
    <row r="70" spans="9:14" x14ac:dyDescent="0.35">
      <c r="I70" t="s">
        <v>127</v>
      </c>
      <c r="J70" t="s">
        <v>79</v>
      </c>
      <c r="K70">
        <v>1405</v>
      </c>
      <c r="M70" s="23" t="s">
        <v>1869</v>
      </c>
      <c r="N70" s="24" t="s">
        <v>1870</v>
      </c>
    </row>
    <row r="71" spans="9:14" x14ac:dyDescent="0.35">
      <c r="I71" t="s">
        <v>128</v>
      </c>
      <c r="J71" t="s">
        <v>52</v>
      </c>
      <c r="K71">
        <v>1129</v>
      </c>
      <c r="M71" s="23" t="s">
        <v>1968</v>
      </c>
      <c r="N71" s="24" t="s">
        <v>1969</v>
      </c>
    </row>
    <row r="72" spans="9:14" x14ac:dyDescent="0.35">
      <c r="I72" t="s">
        <v>129</v>
      </c>
      <c r="J72" t="s">
        <v>54</v>
      </c>
      <c r="K72">
        <v>1464</v>
      </c>
      <c r="M72" s="23" t="s">
        <v>1402</v>
      </c>
      <c r="N72" s="24" t="s">
        <v>1403</v>
      </c>
    </row>
    <row r="73" spans="9:14" x14ac:dyDescent="0.35">
      <c r="I73" t="s">
        <v>130</v>
      </c>
      <c r="J73" t="s">
        <v>76</v>
      </c>
      <c r="K73">
        <v>1094</v>
      </c>
      <c r="M73" s="23" t="s">
        <v>1014</v>
      </c>
      <c r="N73" s="24" t="s">
        <v>1015</v>
      </c>
    </row>
    <row r="74" spans="9:14" x14ac:dyDescent="0.35">
      <c r="I74" t="s">
        <v>131</v>
      </c>
      <c r="J74" t="s">
        <v>38</v>
      </c>
      <c r="K74">
        <v>1077</v>
      </c>
      <c r="M74" s="23" t="s">
        <v>1161</v>
      </c>
      <c r="N74" s="24" t="s">
        <v>1162</v>
      </c>
    </row>
    <row r="75" spans="9:14" x14ac:dyDescent="0.35">
      <c r="I75" t="s">
        <v>132</v>
      </c>
      <c r="J75" t="s">
        <v>52</v>
      </c>
      <c r="K75">
        <v>618</v>
      </c>
      <c r="M75" s="23" t="s">
        <v>1479</v>
      </c>
      <c r="N75" s="24" t="s">
        <v>1480</v>
      </c>
    </row>
    <row r="76" spans="9:14" x14ac:dyDescent="0.35">
      <c r="I76" t="s">
        <v>133</v>
      </c>
      <c r="J76" t="s">
        <v>92</v>
      </c>
      <c r="K76">
        <v>1492246</v>
      </c>
      <c r="M76" s="23" t="s">
        <v>1117</v>
      </c>
      <c r="N76" s="24" t="s">
        <v>1118</v>
      </c>
    </row>
    <row r="77" spans="9:14" x14ac:dyDescent="0.35">
      <c r="I77" t="s">
        <v>134</v>
      </c>
      <c r="J77" t="s">
        <v>40</v>
      </c>
      <c r="K77">
        <v>1140</v>
      </c>
      <c r="M77" s="23" t="s">
        <v>1539</v>
      </c>
      <c r="N77" s="24" t="s">
        <v>1540</v>
      </c>
    </row>
    <row r="78" spans="9:14" x14ac:dyDescent="0.35">
      <c r="I78" t="s">
        <v>135</v>
      </c>
      <c r="J78" t="s">
        <v>72</v>
      </c>
      <c r="K78">
        <v>1257</v>
      </c>
      <c r="M78" s="23" t="s">
        <v>1727</v>
      </c>
      <c r="N78" s="24" t="s">
        <v>1728</v>
      </c>
    </row>
    <row r="79" spans="9:14" x14ac:dyDescent="0.35">
      <c r="I79" t="s">
        <v>136</v>
      </c>
      <c r="J79" t="s">
        <v>137</v>
      </c>
      <c r="K79">
        <v>358</v>
      </c>
      <c r="M79" s="23" t="s">
        <v>1250</v>
      </c>
      <c r="N79" s="24" t="s">
        <v>1251</v>
      </c>
    </row>
    <row r="80" spans="9:14" x14ac:dyDescent="0.35">
      <c r="I80" t="s">
        <v>138</v>
      </c>
      <c r="J80" t="s">
        <v>40</v>
      </c>
      <c r="K80">
        <v>673</v>
      </c>
      <c r="M80" s="23" t="s">
        <v>767</v>
      </c>
      <c r="N80" s="24" t="s">
        <v>768</v>
      </c>
    </row>
    <row r="81" spans="9:14" x14ac:dyDescent="0.35">
      <c r="I81" t="s">
        <v>139</v>
      </c>
      <c r="J81" t="s">
        <v>40</v>
      </c>
      <c r="K81">
        <v>1961807</v>
      </c>
      <c r="M81" s="23" t="s">
        <v>1990</v>
      </c>
      <c r="N81" s="24" t="s">
        <v>1991</v>
      </c>
    </row>
    <row r="82" spans="9:14" x14ac:dyDescent="0.35">
      <c r="I82" t="s">
        <v>140</v>
      </c>
      <c r="J82" t="s">
        <v>40</v>
      </c>
      <c r="K82">
        <v>960</v>
      </c>
      <c r="M82" s="23" t="s">
        <v>1573</v>
      </c>
      <c r="N82" s="24" t="s">
        <v>1574</v>
      </c>
    </row>
    <row r="83" spans="9:14" x14ac:dyDescent="0.35">
      <c r="I83" t="s">
        <v>141</v>
      </c>
      <c r="J83" t="s">
        <v>34</v>
      </c>
      <c r="K83">
        <v>20</v>
      </c>
      <c r="M83" s="23" t="s">
        <v>1710</v>
      </c>
      <c r="N83" s="24" t="s">
        <v>132</v>
      </c>
    </row>
    <row r="84" spans="9:14" x14ac:dyDescent="0.35">
      <c r="I84" t="s">
        <v>142</v>
      </c>
      <c r="J84" t="s">
        <v>44</v>
      </c>
      <c r="K84">
        <v>1101</v>
      </c>
      <c r="M84" s="23" t="s">
        <v>1646</v>
      </c>
      <c r="N84" s="24" t="s">
        <v>133</v>
      </c>
    </row>
    <row r="85" spans="9:14" x14ac:dyDescent="0.35">
      <c r="I85" t="s">
        <v>143</v>
      </c>
      <c r="J85" t="s">
        <v>44</v>
      </c>
      <c r="K85">
        <v>1492256</v>
      </c>
      <c r="M85" s="23" t="s">
        <v>1822</v>
      </c>
      <c r="N85" s="24" t="s">
        <v>1823</v>
      </c>
    </row>
    <row r="86" spans="9:14" x14ac:dyDescent="0.35">
      <c r="I86" t="s">
        <v>144</v>
      </c>
      <c r="J86" t="s">
        <v>54</v>
      </c>
      <c r="K86">
        <v>810</v>
      </c>
      <c r="M86" s="23" t="s">
        <v>859</v>
      </c>
      <c r="N86" s="24" t="s">
        <v>860</v>
      </c>
    </row>
    <row r="87" spans="9:14" x14ac:dyDescent="0.35">
      <c r="I87" t="s">
        <v>145</v>
      </c>
      <c r="J87" t="s">
        <v>54</v>
      </c>
      <c r="K87">
        <v>1365</v>
      </c>
      <c r="M87" s="23" t="s">
        <v>1012</v>
      </c>
      <c r="N87" s="24" t="s">
        <v>1013</v>
      </c>
    </row>
    <row r="88" spans="9:14" x14ac:dyDescent="0.35">
      <c r="I88" t="s">
        <v>146</v>
      </c>
      <c r="J88" t="s">
        <v>59</v>
      </c>
      <c r="K88">
        <v>305</v>
      </c>
      <c r="M88" s="23" t="s">
        <v>1812</v>
      </c>
      <c r="N88" s="24" t="s">
        <v>1813</v>
      </c>
    </row>
    <row r="89" spans="9:14" x14ac:dyDescent="0.35">
      <c r="I89" t="s">
        <v>147</v>
      </c>
      <c r="J89" t="s">
        <v>34</v>
      </c>
      <c r="K89">
        <v>927</v>
      </c>
      <c r="M89" s="23" t="s">
        <v>844</v>
      </c>
      <c r="N89" s="24" t="s">
        <v>845</v>
      </c>
    </row>
    <row r="90" spans="9:14" x14ac:dyDescent="0.35">
      <c r="I90" t="s">
        <v>148</v>
      </c>
      <c r="J90" t="s">
        <v>92</v>
      </c>
      <c r="M90" s="23" t="s">
        <v>872</v>
      </c>
      <c r="N90" s="24" t="s">
        <v>873</v>
      </c>
    </row>
    <row r="91" spans="9:14" x14ac:dyDescent="0.35">
      <c r="I91" t="s">
        <v>149</v>
      </c>
      <c r="J91" t="s">
        <v>118</v>
      </c>
      <c r="K91">
        <v>21</v>
      </c>
      <c r="M91" s="23" t="s">
        <v>1784</v>
      </c>
      <c r="N91" s="24" t="s">
        <v>1785</v>
      </c>
    </row>
    <row r="92" spans="9:14" x14ac:dyDescent="0.35">
      <c r="I92" t="s">
        <v>150</v>
      </c>
      <c r="J92" t="s">
        <v>92</v>
      </c>
      <c r="K92">
        <v>1035</v>
      </c>
      <c r="M92" s="23" t="s">
        <v>1835</v>
      </c>
      <c r="N92" s="24" t="s">
        <v>1836</v>
      </c>
    </row>
    <row r="93" spans="9:14" x14ac:dyDescent="0.35">
      <c r="I93" t="s">
        <v>151</v>
      </c>
      <c r="J93" t="s">
        <v>118</v>
      </c>
      <c r="M93" s="23" t="s">
        <v>1248</v>
      </c>
      <c r="N93" s="24" t="s">
        <v>1249</v>
      </c>
    </row>
    <row r="94" spans="9:14" x14ac:dyDescent="0.35">
      <c r="I94" t="s">
        <v>152</v>
      </c>
      <c r="J94" t="s">
        <v>153</v>
      </c>
      <c r="K94">
        <v>1387</v>
      </c>
      <c r="M94" s="23" t="s">
        <v>857</v>
      </c>
      <c r="N94" s="24" t="s">
        <v>858</v>
      </c>
    </row>
    <row r="95" spans="9:14" x14ac:dyDescent="0.35">
      <c r="I95" t="s">
        <v>154</v>
      </c>
      <c r="J95" t="s">
        <v>76</v>
      </c>
      <c r="K95">
        <v>1075</v>
      </c>
      <c r="M95" s="23" t="s">
        <v>869</v>
      </c>
      <c r="N95" s="24" t="s">
        <v>870</v>
      </c>
    </row>
    <row r="96" spans="9:14" x14ac:dyDescent="0.35">
      <c r="I96" t="s">
        <v>155</v>
      </c>
      <c r="J96" t="s">
        <v>36</v>
      </c>
      <c r="K96">
        <v>965</v>
      </c>
      <c r="M96" s="23" t="s">
        <v>1628</v>
      </c>
      <c r="N96" s="24" t="s">
        <v>1629</v>
      </c>
    </row>
    <row r="97" spans="9:14" x14ac:dyDescent="0.35">
      <c r="I97" t="s">
        <v>156</v>
      </c>
      <c r="J97" t="s">
        <v>90</v>
      </c>
      <c r="K97">
        <v>14</v>
      </c>
      <c r="M97" s="23" t="s">
        <v>970</v>
      </c>
      <c r="N97" s="24" t="s">
        <v>971</v>
      </c>
    </row>
    <row r="98" spans="9:14" x14ac:dyDescent="0.35">
      <c r="I98" t="s">
        <v>157</v>
      </c>
      <c r="J98" t="s">
        <v>36</v>
      </c>
      <c r="K98">
        <v>350</v>
      </c>
      <c r="M98" s="23" t="s">
        <v>1000</v>
      </c>
      <c r="N98" s="24" t="s">
        <v>146</v>
      </c>
    </row>
    <row r="99" spans="9:14" x14ac:dyDescent="0.35">
      <c r="I99" t="s">
        <v>158</v>
      </c>
      <c r="J99" t="s">
        <v>52</v>
      </c>
      <c r="K99">
        <v>190</v>
      </c>
      <c r="M99" s="23" t="s">
        <v>1841</v>
      </c>
      <c r="N99" s="24" t="s">
        <v>1842</v>
      </c>
    </row>
    <row r="100" spans="9:14" x14ac:dyDescent="0.35">
      <c r="I100" t="s">
        <v>159</v>
      </c>
      <c r="J100" t="s">
        <v>104</v>
      </c>
      <c r="K100">
        <v>766</v>
      </c>
      <c r="M100" s="23" t="s">
        <v>1615</v>
      </c>
      <c r="N100" s="24" t="s">
        <v>1616</v>
      </c>
    </row>
    <row r="101" spans="9:14" x14ac:dyDescent="0.35">
      <c r="I101" t="s">
        <v>160</v>
      </c>
      <c r="J101" t="s">
        <v>57</v>
      </c>
      <c r="K101">
        <v>1055</v>
      </c>
      <c r="M101" s="23" t="s">
        <v>1632</v>
      </c>
      <c r="N101" s="24" t="s">
        <v>1633</v>
      </c>
    </row>
    <row r="102" spans="9:14" x14ac:dyDescent="0.35">
      <c r="I102" t="s">
        <v>161</v>
      </c>
      <c r="J102" t="s">
        <v>72</v>
      </c>
      <c r="K102">
        <v>795</v>
      </c>
      <c r="M102" s="23" t="s">
        <v>1642</v>
      </c>
      <c r="N102" s="24" t="s">
        <v>1643</v>
      </c>
    </row>
    <row r="103" spans="9:14" x14ac:dyDescent="0.35">
      <c r="I103" t="s">
        <v>162</v>
      </c>
      <c r="J103" t="s">
        <v>34</v>
      </c>
      <c r="K103">
        <v>1440</v>
      </c>
      <c r="M103" s="23" t="s">
        <v>1027</v>
      </c>
      <c r="N103" s="24" t="s">
        <v>1028</v>
      </c>
    </row>
    <row r="104" spans="9:14" x14ac:dyDescent="0.35">
      <c r="I104" t="s">
        <v>163</v>
      </c>
      <c r="J104" t="s">
        <v>36</v>
      </c>
      <c r="K104">
        <v>465</v>
      </c>
      <c r="M104" s="23" t="s">
        <v>765</v>
      </c>
      <c r="N104" s="24" t="s">
        <v>766</v>
      </c>
    </row>
    <row r="105" spans="9:14" x14ac:dyDescent="0.35">
      <c r="I105" t="s">
        <v>164</v>
      </c>
      <c r="J105" t="s">
        <v>36</v>
      </c>
      <c r="K105">
        <v>936</v>
      </c>
      <c r="M105" s="23" t="s">
        <v>1149</v>
      </c>
      <c r="N105" s="24" t="s">
        <v>1150</v>
      </c>
    </row>
    <row r="106" spans="9:14" x14ac:dyDescent="0.35">
      <c r="I106" t="s">
        <v>165</v>
      </c>
      <c r="J106" t="s">
        <v>48</v>
      </c>
      <c r="K106">
        <v>826</v>
      </c>
      <c r="M106" s="23" t="s">
        <v>1256</v>
      </c>
      <c r="N106" s="24" t="s">
        <v>1257</v>
      </c>
    </row>
    <row r="107" spans="9:14" x14ac:dyDescent="0.35">
      <c r="I107" t="s">
        <v>166</v>
      </c>
      <c r="J107" t="s">
        <v>167</v>
      </c>
      <c r="K107">
        <v>1096</v>
      </c>
      <c r="M107" s="23" t="s">
        <v>1066</v>
      </c>
      <c r="N107" s="24" t="s">
        <v>1067</v>
      </c>
    </row>
    <row r="108" spans="9:14" x14ac:dyDescent="0.35">
      <c r="I108" t="s">
        <v>168</v>
      </c>
      <c r="J108" t="s">
        <v>111</v>
      </c>
      <c r="K108">
        <v>19</v>
      </c>
      <c r="M108" s="23" t="s">
        <v>1998</v>
      </c>
      <c r="N108" s="24" t="s">
        <v>1999</v>
      </c>
    </row>
    <row r="109" spans="9:14" x14ac:dyDescent="0.35">
      <c r="I109" t="s">
        <v>169</v>
      </c>
      <c r="J109" t="s">
        <v>111</v>
      </c>
      <c r="K109">
        <v>2157930</v>
      </c>
      <c r="M109" s="23" t="s">
        <v>1695</v>
      </c>
      <c r="N109" s="24" t="s">
        <v>1696</v>
      </c>
    </row>
    <row r="110" spans="9:14" x14ac:dyDescent="0.35">
      <c r="I110" t="s">
        <v>170</v>
      </c>
      <c r="J110" t="s">
        <v>125</v>
      </c>
      <c r="K110">
        <v>980</v>
      </c>
      <c r="M110" s="23" t="s">
        <v>1351</v>
      </c>
      <c r="N110" s="24" t="s">
        <v>1352</v>
      </c>
    </row>
    <row r="111" spans="9:14" x14ac:dyDescent="0.35">
      <c r="I111" t="s">
        <v>171</v>
      </c>
      <c r="J111" t="s">
        <v>125</v>
      </c>
      <c r="K111">
        <v>1161</v>
      </c>
      <c r="M111" s="23" t="s">
        <v>1398</v>
      </c>
      <c r="N111" s="24" t="s">
        <v>1399</v>
      </c>
    </row>
    <row r="112" spans="9:14" x14ac:dyDescent="0.35">
      <c r="I112" t="s">
        <v>172</v>
      </c>
      <c r="J112" t="s">
        <v>137</v>
      </c>
      <c r="K112">
        <v>972</v>
      </c>
      <c r="M112" s="23" t="s">
        <v>854</v>
      </c>
      <c r="N112" s="24" t="s">
        <v>855</v>
      </c>
    </row>
    <row r="113" spans="9:14" x14ac:dyDescent="0.35">
      <c r="I113" t="s">
        <v>173</v>
      </c>
      <c r="J113" t="s">
        <v>42</v>
      </c>
      <c r="K113">
        <v>679</v>
      </c>
      <c r="M113" s="23" t="s">
        <v>1851</v>
      </c>
      <c r="N113" s="24" t="s">
        <v>1852</v>
      </c>
    </row>
    <row r="114" spans="9:14" x14ac:dyDescent="0.35">
      <c r="I114" t="s">
        <v>174</v>
      </c>
      <c r="J114" t="s">
        <v>61</v>
      </c>
      <c r="K114">
        <v>1182</v>
      </c>
      <c r="M114" s="23" t="s">
        <v>1134</v>
      </c>
      <c r="N114" s="24" t="s">
        <v>1135</v>
      </c>
    </row>
    <row r="115" spans="9:14" x14ac:dyDescent="0.35">
      <c r="I115" t="s">
        <v>175</v>
      </c>
      <c r="J115" t="s">
        <v>40</v>
      </c>
      <c r="M115" s="23" t="s">
        <v>1040</v>
      </c>
      <c r="N115" s="24" t="s">
        <v>1041</v>
      </c>
    </row>
    <row r="116" spans="9:14" x14ac:dyDescent="0.35">
      <c r="I116" t="s">
        <v>176</v>
      </c>
      <c r="J116" t="s">
        <v>57</v>
      </c>
      <c r="K116">
        <v>1105</v>
      </c>
      <c r="M116" s="23" t="s">
        <v>1672</v>
      </c>
      <c r="N116" s="24" t="s">
        <v>1673</v>
      </c>
    </row>
    <row r="117" spans="9:14" x14ac:dyDescent="0.35">
      <c r="I117" t="s">
        <v>177</v>
      </c>
      <c r="J117" t="s">
        <v>90</v>
      </c>
      <c r="K117">
        <v>1133</v>
      </c>
      <c r="M117" s="23" t="s">
        <v>1145</v>
      </c>
      <c r="N117" s="24" t="s">
        <v>1146</v>
      </c>
    </row>
    <row r="118" spans="9:14" x14ac:dyDescent="0.35">
      <c r="I118" t="s">
        <v>178</v>
      </c>
      <c r="J118" t="s">
        <v>46</v>
      </c>
      <c r="K118">
        <v>2218548</v>
      </c>
      <c r="M118" s="23" t="s">
        <v>2076</v>
      </c>
      <c r="N118" s="24" t="s">
        <v>165</v>
      </c>
    </row>
    <row r="119" spans="9:14" x14ac:dyDescent="0.35">
      <c r="I119" t="s">
        <v>179</v>
      </c>
      <c r="J119" t="s">
        <v>38</v>
      </c>
      <c r="K119">
        <v>693</v>
      </c>
      <c r="M119" s="23" t="s">
        <v>1674</v>
      </c>
      <c r="N119" s="24" t="s">
        <v>1675</v>
      </c>
    </row>
    <row r="120" spans="9:14" x14ac:dyDescent="0.35">
      <c r="I120" t="s">
        <v>180</v>
      </c>
      <c r="J120" t="s">
        <v>36</v>
      </c>
      <c r="K120">
        <v>461</v>
      </c>
      <c r="M120" s="23" t="s">
        <v>771</v>
      </c>
      <c r="N120" s="24" t="s">
        <v>772</v>
      </c>
    </row>
    <row r="121" spans="9:14" x14ac:dyDescent="0.35">
      <c r="I121" t="s">
        <v>181</v>
      </c>
      <c r="J121" t="s">
        <v>40</v>
      </c>
      <c r="K121">
        <v>1489</v>
      </c>
      <c r="M121" s="23" t="s">
        <v>2028</v>
      </c>
      <c r="N121" s="24" t="s">
        <v>2029</v>
      </c>
    </row>
    <row r="122" spans="9:14" x14ac:dyDescent="0.35">
      <c r="I122" t="s">
        <v>182</v>
      </c>
      <c r="J122" t="s">
        <v>40</v>
      </c>
      <c r="K122">
        <v>796</v>
      </c>
      <c r="M122" s="23" t="s">
        <v>930</v>
      </c>
      <c r="N122" s="24" t="s">
        <v>931</v>
      </c>
    </row>
    <row r="123" spans="9:14" x14ac:dyDescent="0.35">
      <c r="I123" t="s">
        <v>183</v>
      </c>
      <c r="J123" t="s">
        <v>69</v>
      </c>
      <c r="K123">
        <v>354</v>
      </c>
      <c r="M123" s="23" t="s">
        <v>1882</v>
      </c>
      <c r="N123" s="24" t="s">
        <v>1883</v>
      </c>
    </row>
    <row r="124" spans="9:14" x14ac:dyDescent="0.35">
      <c r="I124" t="s">
        <v>184</v>
      </c>
      <c r="J124" t="s">
        <v>61</v>
      </c>
      <c r="K124">
        <v>1373</v>
      </c>
      <c r="M124" s="23" t="s">
        <v>1649</v>
      </c>
      <c r="N124" s="24" t="s">
        <v>1650</v>
      </c>
    </row>
    <row r="125" spans="9:14" x14ac:dyDescent="0.35">
      <c r="I125" t="s">
        <v>185</v>
      </c>
      <c r="J125" t="s">
        <v>54</v>
      </c>
      <c r="K125">
        <v>1152</v>
      </c>
      <c r="M125" s="23" t="s">
        <v>954</v>
      </c>
      <c r="N125" s="24" t="s">
        <v>955</v>
      </c>
    </row>
    <row r="126" spans="9:14" x14ac:dyDescent="0.35">
      <c r="I126" t="s">
        <v>186</v>
      </c>
      <c r="J126" t="s">
        <v>52</v>
      </c>
      <c r="K126">
        <v>1128</v>
      </c>
      <c r="M126" s="23" t="s">
        <v>1168</v>
      </c>
      <c r="N126" s="24" t="s">
        <v>1169</v>
      </c>
    </row>
    <row r="127" spans="9:14" x14ac:dyDescent="0.35">
      <c r="I127" t="s">
        <v>187</v>
      </c>
      <c r="J127" t="s">
        <v>59</v>
      </c>
      <c r="K127">
        <v>752</v>
      </c>
      <c r="M127" s="23" t="s">
        <v>2121</v>
      </c>
      <c r="N127" s="24" t="s">
        <v>2122</v>
      </c>
    </row>
    <row r="128" spans="9:14" x14ac:dyDescent="0.35">
      <c r="I128" t="s">
        <v>188</v>
      </c>
      <c r="J128" t="s">
        <v>46</v>
      </c>
      <c r="K128">
        <v>1023</v>
      </c>
      <c r="M128" s="23" t="s">
        <v>1400</v>
      </c>
      <c r="N128" s="24" t="s">
        <v>1401</v>
      </c>
    </row>
    <row r="129" spans="9:14" x14ac:dyDescent="0.35">
      <c r="I129" t="s">
        <v>189</v>
      </c>
      <c r="J129" t="s">
        <v>111</v>
      </c>
      <c r="K129">
        <v>26</v>
      </c>
      <c r="M129" s="23" t="s">
        <v>1988</v>
      </c>
      <c r="N129" s="24" t="s">
        <v>1989</v>
      </c>
    </row>
    <row r="130" spans="9:14" x14ac:dyDescent="0.35">
      <c r="I130" t="s">
        <v>190</v>
      </c>
      <c r="J130" t="s">
        <v>44</v>
      </c>
      <c r="K130">
        <v>940</v>
      </c>
      <c r="M130" s="23" t="s">
        <v>1291</v>
      </c>
      <c r="N130" s="24" t="s">
        <v>1292</v>
      </c>
    </row>
    <row r="131" spans="9:14" x14ac:dyDescent="0.35">
      <c r="I131" t="s">
        <v>191</v>
      </c>
      <c r="J131" t="s">
        <v>46</v>
      </c>
      <c r="K131">
        <v>832</v>
      </c>
      <c r="M131" s="23" t="s">
        <v>1614</v>
      </c>
      <c r="N131" s="24" t="s">
        <v>178</v>
      </c>
    </row>
    <row r="132" spans="9:14" x14ac:dyDescent="0.35">
      <c r="I132" t="s">
        <v>192</v>
      </c>
      <c r="J132" t="s">
        <v>54</v>
      </c>
      <c r="K132">
        <v>1483</v>
      </c>
      <c r="M132" s="23" t="s">
        <v>1556</v>
      </c>
      <c r="N132" s="24" t="s">
        <v>179</v>
      </c>
    </row>
    <row r="133" spans="9:14" x14ac:dyDescent="0.35">
      <c r="I133" t="s">
        <v>193</v>
      </c>
      <c r="J133" t="s">
        <v>34</v>
      </c>
      <c r="K133">
        <v>1091</v>
      </c>
      <c r="M133" s="23" t="s">
        <v>1132</v>
      </c>
      <c r="N133" s="24" t="s">
        <v>1133</v>
      </c>
    </row>
    <row r="134" spans="9:14" x14ac:dyDescent="0.35">
      <c r="I134" t="s">
        <v>194</v>
      </c>
      <c r="J134" t="s">
        <v>36</v>
      </c>
      <c r="K134">
        <v>466</v>
      </c>
      <c r="M134" s="23" t="s">
        <v>1808</v>
      </c>
      <c r="N134" s="24" t="s">
        <v>1809</v>
      </c>
    </row>
    <row r="135" spans="9:14" x14ac:dyDescent="0.35">
      <c r="I135" t="s">
        <v>195</v>
      </c>
      <c r="J135" t="s">
        <v>38</v>
      </c>
      <c r="K135">
        <v>1117</v>
      </c>
      <c r="M135" s="23" t="s">
        <v>856</v>
      </c>
      <c r="N135" s="24" t="s">
        <v>182</v>
      </c>
    </row>
    <row r="136" spans="9:14" x14ac:dyDescent="0.35">
      <c r="I136" t="s">
        <v>196</v>
      </c>
      <c r="J136" t="s">
        <v>40</v>
      </c>
      <c r="K136">
        <v>391</v>
      </c>
      <c r="M136" s="23" t="s">
        <v>1892</v>
      </c>
      <c r="N136" s="24" t="s">
        <v>1893</v>
      </c>
    </row>
    <row r="137" spans="9:14" x14ac:dyDescent="0.35">
      <c r="I137" t="s">
        <v>197</v>
      </c>
      <c r="J137" t="s">
        <v>92</v>
      </c>
      <c r="K137">
        <v>950</v>
      </c>
      <c r="M137" s="23" t="s">
        <v>1493</v>
      </c>
      <c r="N137" s="24" t="s">
        <v>1494</v>
      </c>
    </row>
    <row r="138" spans="9:14" x14ac:dyDescent="0.35">
      <c r="I138" t="s">
        <v>198</v>
      </c>
      <c r="J138" t="s">
        <v>42</v>
      </c>
      <c r="K138">
        <v>713</v>
      </c>
      <c r="M138" s="23" t="s">
        <v>1210</v>
      </c>
      <c r="N138" s="24" t="s">
        <v>1211</v>
      </c>
    </row>
    <row r="139" spans="9:14" x14ac:dyDescent="0.35">
      <c r="I139" t="s">
        <v>199</v>
      </c>
      <c r="J139" t="s">
        <v>118</v>
      </c>
      <c r="K139">
        <v>388</v>
      </c>
      <c r="M139" s="23" t="s">
        <v>1725</v>
      </c>
      <c r="N139" s="24" t="s">
        <v>1726</v>
      </c>
    </row>
    <row r="140" spans="9:14" x14ac:dyDescent="0.35">
      <c r="I140" t="s">
        <v>200</v>
      </c>
      <c r="J140" t="s">
        <v>36</v>
      </c>
      <c r="K140">
        <v>467</v>
      </c>
      <c r="M140" s="23" t="s">
        <v>1421</v>
      </c>
      <c r="N140" s="24" t="s">
        <v>1422</v>
      </c>
    </row>
    <row r="141" spans="9:14" x14ac:dyDescent="0.35">
      <c r="I141" t="s">
        <v>201</v>
      </c>
      <c r="J141" t="s">
        <v>111</v>
      </c>
      <c r="K141">
        <v>1325</v>
      </c>
      <c r="M141" s="23" t="s">
        <v>827</v>
      </c>
      <c r="N141" s="24" t="s">
        <v>828</v>
      </c>
    </row>
    <row r="142" spans="9:14" x14ac:dyDescent="0.35">
      <c r="I142" t="s">
        <v>202</v>
      </c>
      <c r="J142" t="s">
        <v>54</v>
      </c>
      <c r="K142">
        <v>899</v>
      </c>
      <c r="M142" s="23" t="s">
        <v>1853</v>
      </c>
      <c r="N142" s="24" t="s">
        <v>1854</v>
      </c>
    </row>
    <row r="143" spans="9:14" x14ac:dyDescent="0.35">
      <c r="I143" t="s">
        <v>203</v>
      </c>
      <c r="J143" t="s">
        <v>52</v>
      </c>
      <c r="K143">
        <v>185</v>
      </c>
      <c r="M143" s="23" t="s">
        <v>762</v>
      </c>
      <c r="N143" s="24" t="s">
        <v>190</v>
      </c>
    </row>
    <row r="144" spans="9:14" x14ac:dyDescent="0.35">
      <c r="I144" t="s">
        <v>204</v>
      </c>
      <c r="J144" t="s">
        <v>92</v>
      </c>
      <c r="K144">
        <v>326</v>
      </c>
      <c r="M144" s="23" t="s">
        <v>1878</v>
      </c>
      <c r="N144" s="24" t="s">
        <v>1879</v>
      </c>
    </row>
    <row r="145" spans="9:14" x14ac:dyDescent="0.35">
      <c r="I145" t="s">
        <v>205</v>
      </c>
      <c r="J145" t="s">
        <v>54</v>
      </c>
      <c r="K145">
        <v>1409</v>
      </c>
      <c r="M145" s="23" t="s">
        <v>763</v>
      </c>
      <c r="N145" s="24" t="s">
        <v>764</v>
      </c>
    </row>
    <row r="146" spans="9:14" x14ac:dyDescent="0.35">
      <c r="I146" t="s">
        <v>206</v>
      </c>
      <c r="J146" t="s">
        <v>40</v>
      </c>
      <c r="K146">
        <v>1009424</v>
      </c>
      <c r="M146" s="23" t="s">
        <v>2161</v>
      </c>
      <c r="N146" s="24" t="s">
        <v>2162</v>
      </c>
    </row>
    <row r="147" spans="9:14" x14ac:dyDescent="0.35">
      <c r="I147" t="s">
        <v>207</v>
      </c>
      <c r="J147" t="s">
        <v>92</v>
      </c>
      <c r="K147">
        <v>893</v>
      </c>
      <c r="M147" s="23" t="s">
        <v>819</v>
      </c>
      <c r="N147" s="24" t="s">
        <v>820</v>
      </c>
    </row>
    <row r="148" spans="9:14" x14ac:dyDescent="0.35">
      <c r="I148" t="s">
        <v>208</v>
      </c>
      <c r="J148" t="s">
        <v>40</v>
      </c>
      <c r="K148">
        <v>2218549</v>
      </c>
      <c r="M148" s="23" t="s">
        <v>1252</v>
      </c>
      <c r="N148" s="24" t="s">
        <v>1253</v>
      </c>
    </row>
    <row r="149" spans="9:14" x14ac:dyDescent="0.35">
      <c r="I149" t="s">
        <v>209</v>
      </c>
      <c r="J149" t="s">
        <v>59</v>
      </c>
      <c r="K149">
        <v>885</v>
      </c>
      <c r="M149" s="23" t="s">
        <v>1847</v>
      </c>
      <c r="N149" s="24" t="s">
        <v>1848</v>
      </c>
    </row>
    <row r="150" spans="9:14" x14ac:dyDescent="0.35">
      <c r="I150" t="s">
        <v>210</v>
      </c>
      <c r="J150" t="s">
        <v>90</v>
      </c>
      <c r="K150">
        <v>1009246</v>
      </c>
      <c r="M150" s="23" t="s">
        <v>1119</v>
      </c>
      <c r="N150" s="24" t="s">
        <v>1120</v>
      </c>
    </row>
    <row r="151" spans="9:14" x14ac:dyDescent="0.35">
      <c r="I151" t="s">
        <v>211</v>
      </c>
      <c r="J151" t="s">
        <v>38</v>
      </c>
      <c r="K151">
        <v>1056</v>
      </c>
      <c r="M151" s="23" t="s">
        <v>1579</v>
      </c>
      <c r="N151" s="24" t="s">
        <v>1580</v>
      </c>
    </row>
    <row r="152" spans="9:14" x14ac:dyDescent="0.35">
      <c r="I152" t="s">
        <v>212</v>
      </c>
      <c r="J152" t="s">
        <v>50</v>
      </c>
      <c r="K152">
        <v>1024</v>
      </c>
      <c r="M152" s="23" t="s">
        <v>1779</v>
      </c>
      <c r="N152" s="24" t="s">
        <v>1780</v>
      </c>
    </row>
    <row r="153" spans="9:14" x14ac:dyDescent="0.35">
      <c r="I153" t="s">
        <v>213</v>
      </c>
      <c r="J153" t="s">
        <v>69</v>
      </c>
      <c r="K153">
        <v>1346</v>
      </c>
      <c r="M153" s="23" t="s">
        <v>1638</v>
      </c>
      <c r="N153" s="24" t="s">
        <v>1639</v>
      </c>
    </row>
    <row r="154" spans="9:14" x14ac:dyDescent="0.35">
      <c r="I154" t="s">
        <v>214</v>
      </c>
      <c r="J154" t="s">
        <v>90</v>
      </c>
      <c r="K154">
        <v>906</v>
      </c>
      <c r="M154" s="23" t="s">
        <v>2123</v>
      </c>
      <c r="N154" s="24" t="s">
        <v>2124</v>
      </c>
    </row>
    <row r="155" spans="9:14" x14ac:dyDescent="0.35">
      <c r="I155" t="s">
        <v>215</v>
      </c>
      <c r="J155" t="s">
        <v>69</v>
      </c>
      <c r="K155">
        <v>37</v>
      </c>
      <c r="M155" s="23" t="s">
        <v>1620</v>
      </c>
      <c r="N155" s="24" t="s">
        <v>1621</v>
      </c>
    </row>
    <row r="156" spans="9:14" x14ac:dyDescent="0.35">
      <c r="I156" t="s">
        <v>216</v>
      </c>
      <c r="J156" t="s">
        <v>111</v>
      </c>
      <c r="K156">
        <v>2159217</v>
      </c>
      <c r="M156" s="23" t="s">
        <v>1121</v>
      </c>
      <c r="N156" s="24" t="s">
        <v>1122</v>
      </c>
    </row>
    <row r="157" spans="9:14" x14ac:dyDescent="0.35">
      <c r="I157" t="s">
        <v>217</v>
      </c>
      <c r="J157" t="s">
        <v>90</v>
      </c>
      <c r="M157" s="23" t="s">
        <v>1867</v>
      </c>
      <c r="N157" s="24" t="s">
        <v>1868</v>
      </c>
    </row>
    <row r="158" spans="9:14" x14ac:dyDescent="0.35">
      <c r="I158" t="s">
        <v>218</v>
      </c>
      <c r="J158" t="s">
        <v>88</v>
      </c>
      <c r="M158" s="23" t="s">
        <v>949</v>
      </c>
      <c r="N158" s="24" t="s">
        <v>202</v>
      </c>
    </row>
    <row r="159" spans="9:14" x14ac:dyDescent="0.35">
      <c r="I159" t="s">
        <v>219</v>
      </c>
      <c r="J159" t="s">
        <v>42</v>
      </c>
      <c r="M159" s="23" t="s">
        <v>1688</v>
      </c>
      <c r="N159" s="24" t="s">
        <v>1689</v>
      </c>
    </row>
    <row r="160" spans="9:14" x14ac:dyDescent="0.35">
      <c r="I160" t="s">
        <v>220</v>
      </c>
      <c r="J160" t="s">
        <v>90</v>
      </c>
      <c r="M160" s="23" t="s">
        <v>877</v>
      </c>
      <c r="N160" s="24" t="s">
        <v>878</v>
      </c>
    </row>
    <row r="161" spans="9:14" x14ac:dyDescent="0.35">
      <c r="I161" t="s">
        <v>221</v>
      </c>
      <c r="J161" t="s">
        <v>57</v>
      </c>
      <c r="M161" s="23" t="s">
        <v>773</v>
      </c>
      <c r="N161" s="24" t="s">
        <v>774</v>
      </c>
    </row>
    <row r="162" spans="9:14" x14ac:dyDescent="0.35">
      <c r="I162" t="s">
        <v>222</v>
      </c>
      <c r="J162" t="s">
        <v>48</v>
      </c>
      <c r="M162" s="23" t="s">
        <v>1188</v>
      </c>
      <c r="N162" s="24" t="s">
        <v>1189</v>
      </c>
    </row>
    <row r="163" spans="9:14" x14ac:dyDescent="0.35">
      <c r="I163" t="s">
        <v>223</v>
      </c>
      <c r="J163" t="s">
        <v>36</v>
      </c>
      <c r="M163" s="23" t="s">
        <v>866</v>
      </c>
      <c r="N163" s="24" t="s">
        <v>206</v>
      </c>
    </row>
    <row r="164" spans="9:14" x14ac:dyDescent="0.35">
      <c r="I164" t="s">
        <v>224</v>
      </c>
      <c r="J164" t="s">
        <v>61</v>
      </c>
      <c r="M164" s="23" t="s">
        <v>2104</v>
      </c>
      <c r="N164" s="24" t="s">
        <v>2105</v>
      </c>
    </row>
    <row r="165" spans="9:14" x14ac:dyDescent="0.35">
      <c r="I165" t="s">
        <v>225</v>
      </c>
      <c r="J165" t="s">
        <v>42</v>
      </c>
      <c r="M165" s="23" t="s">
        <v>992</v>
      </c>
      <c r="N165" s="24" t="s">
        <v>993</v>
      </c>
    </row>
    <row r="166" spans="9:14" x14ac:dyDescent="0.35">
      <c r="I166" t="s">
        <v>226</v>
      </c>
      <c r="J166" t="s">
        <v>57</v>
      </c>
      <c r="M166" s="23" t="s">
        <v>2018</v>
      </c>
      <c r="N166" s="24" t="s">
        <v>2019</v>
      </c>
    </row>
    <row r="167" spans="9:14" x14ac:dyDescent="0.35">
      <c r="I167" t="s">
        <v>227</v>
      </c>
      <c r="J167" t="s">
        <v>54</v>
      </c>
      <c r="M167" s="23" t="s">
        <v>1424</v>
      </c>
      <c r="N167" s="24" t="s">
        <v>209</v>
      </c>
    </row>
    <row r="168" spans="9:14" x14ac:dyDescent="0.35">
      <c r="I168" t="s">
        <v>228</v>
      </c>
      <c r="J168" t="s">
        <v>52</v>
      </c>
      <c r="M168" s="23" t="s">
        <v>2091</v>
      </c>
      <c r="N168" s="24" t="s">
        <v>2092</v>
      </c>
    </row>
    <row r="169" spans="9:14" x14ac:dyDescent="0.35">
      <c r="I169" t="s">
        <v>229</v>
      </c>
      <c r="J169" t="s">
        <v>111</v>
      </c>
      <c r="M169" s="23" t="s">
        <v>1311</v>
      </c>
      <c r="N169" s="24" t="s">
        <v>1312</v>
      </c>
    </row>
    <row r="170" spans="9:14" x14ac:dyDescent="0.35">
      <c r="I170" t="s">
        <v>230</v>
      </c>
      <c r="J170" t="s">
        <v>36</v>
      </c>
      <c r="M170" s="23" t="s">
        <v>1569</v>
      </c>
      <c r="N170" s="24" t="s">
        <v>1570</v>
      </c>
    </row>
    <row r="171" spans="9:14" x14ac:dyDescent="0.35">
      <c r="I171" t="s">
        <v>231</v>
      </c>
      <c r="J171" t="s">
        <v>111</v>
      </c>
      <c r="M171" s="23" t="s">
        <v>1682</v>
      </c>
      <c r="N171" s="24" t="s">
        <v>1683</v>
      </c>
    </row>
    <row r="172" spans="9:14" x14ac:dyDescent="0.35">
      <c r="I172" t="s">
        <v>232</v>
      </c>
      <c r="J172" t="s">
        <v>59</v>
      </c>
      <c r="M172" s="23" t="s">
        <v>1330</v>
      </c>
      <c r="N172" s="24" t="s">
        <v>1331</v>
      </c>
    </row>
    <row r="173" spans="9:14" x14ac:dyDescent="0.35">
      <c r="I173" t="s">
        <v>233</v>
      </c>
      <c r="J173" t="s">
        <v>36</v>
      </c>
      <c r="M173" s="23" t="s">
        <v>1283</v>
      </c>
      <c r="N173" s="24" t="s">
        <v>1284</v>
      </c>
    </row>
    <row r="174" spans="9:14" x14ac:dyDescent="0.35">
      <c r="I174" t="s">
        <v>234</v>
      </c>
      <c r="J174" t="s">
        <v>42</v>
      </c>
      <c r="M174" s="23" t="s">
        <v>1920</v>
      </c>
      <c r="N174" s="24" t="s">
        <v>1921</v>
      </c>
    </row>
    <row r="175" spans="9:14" x14ac:dyDescent="0.35">
      <c r="I175" t="s">
        <v>235</v>
      </c>
      <c r="J175" t="s">
        <v>54</v>
      </c>
      <c r="M175" s="23" t="s">
        <v>1944</v>
      </c>
      <c r="N175" s="24" t="s">
        <v>1945</v>
      </c>
    </row>
    <row r="176" spans="9:14" x14ac:dyDescent="0.35">
      <c r="I176" t="s">
        <v>236</v>
      </c>
      <c r="J176" t="s">
        <v>54</v>
      </c>
      <c r="M176" s="23" t="s">
        <v>1903</v>
      </c>
      <c r="N176" s="24" t="s">
        <v>1904</v>
      </c>
    </row>
    <row r="177" spans="9:14" x14ac:dyDescent="0.35">
      <c r="I177" t="s">
        <v>237</v>
      </c>
      <c r="J177" t="s">
        <v>111</v>
      </c>
      <c r="M177" s="23" t="s">
        <v>1888</v>
      </c>
      <c r="N177" s="24" t="s">
        <v>1889</v>
      </c>
    </row>
    <row r="178" spans="9:14" x14ac:dyDescent="0.35">
      <c r="I178" t="s">
        <v>238</v>
      </c>
      <c r="J178" t="s">
        <v>125</v>
      </c>
      <c r="M178" s="23" t="s">
        <v>1261</v>
      </c>
      <c r="N178" s="24" t="s">
        <v>1262</v>
      </c>
    </row>
    <row r="179" spans="9:14" x14ac:dyDescent="0.35">
      <c r="I179" t="s">
        <v>239</v>
      </c>
      <c r="J179" t="s">
        <v>44</v>
      </c>
      <c r="M179" s="23" t="s">
        <v>1924</v>
      </c>
      <c r="N179" s="24" t="s">
        <v>1925</v>
      </c>
    </row>
    <row r="180" spans="9:14" x14ac:dyDescent="0.35">
      <c r="I180" t="s">
        <v>240</v>
      </c>
      <c r="J180" t="s">
        <v>44</v>
      </c>
      <c r="M180" s="23" t="s">
        <v>892</v>
      </c>
      <c r="N180" s="24" t="s">
        <v>218</v>
      </c>
    </row>
    <row r="181" spans="9:14" x14ac:dyDescent="0.35">
      <c r="I181" t="s">
        <v>241</v>
      </c>
      <c r="J181" t="s">
        <v>36</v>
      </c>
      <c r="M181" s="23" t="s">
        <v>1752</v>
      </c>
      <c r="N181" s="24" t="s">
        <v>1753</v>
      </c>
    </row>
    <row r="182" spans="9:14" x14ac:dyDescent="0.35">
      <c r="I182" t="s">
        <v>242</v>
      </c>
      <c r="J182" t="s">
        <v>79</v>
      </c>
      <c r="M182" s="23" t="s">
        <v>1353</v>
      </c>
      <c r="N182" s="24" t="s">
        <v>1354</v>
      </c>
    </row>
    <row r="183" spans="9:14" x14ac:dyDescent="0.35">
      <c r="I183" t="s">
        <v>243</v>
      </c>
      <c r="J183" t="s">
        <v>244</v>
      </c>
      <c r="M183" s="23" t="s">
        <v>1005</v>
      </c>
      <c r="N183" s="24" t="s">
        <v>1006</v>
      </c>
    </row>
    <row r="184" spans="9:14" x14ac:dyDescent="0.35">
      <c r="I184" t="s">
        <v>245</v>
      </c>
      <c r="J184" t="s">
        <v>40</v>
      </c>
      <c r="M184" s="23" t="s">
        <v>1394</v>
      </c>
      <c r="N184" s="24" t="s">
        <v>1395</v>
      </c>
    </row>
    <row r="185" spans="9:14" x14ac:dyDescent="0.35">
      <c r="I185" t="s">
        <v>246</v>
      </c>
      <c r="J185" t="s">
        <v>40</v>
      </c>
      <c r="M185" s="23" t="s">
        <v>982</v>
      </c>
      <c r="N185" s="24" t="s">
        <v>983</v>
      </c>
    </row>
    <row r="186" spans="9:14" x14ac:dyDescent="0.35">
      <c r="I186" t="s">
        <v>247</v>
      </c>
      <c r="J186" t="s">
        <v>46</v>
      </c>
      <c r="M186" s="23" t="s">
        <v>1450</v>
      </c>
      <c r="N186" s="24" t="s">
        <v>1451</v>
      </c>
    </row>
    <row r="187" spans="9:14" x14ac:dyDescent="0.35">
      <c r="I187" t="s">
        <v>248</v>
      </c>
      <c r="J187" t="s">
        <v>42</v>
      </c>
      <c r="M187" s="23" t="s">
        <v>1745</v>
      </c>
      <c r="N187" s="24" t="s">
        <v>225</v>
      </c>
    </row>
    <row r="188" spans="9:14" x14ac:dyDescent="0.35">
      <c r="I188" t="s">
        <v>249</v>
      </c>
      <c r="J188" t="s">
        <v>42</v>
      </c>
      <c r="M188" s="23" t="s">
        <v>1379</v>
      </c>
      <c r="N188" s="24" t="s">
        <v>1380</v>
      </c>
    </row>
    <row r="189" spans="9:14" x14ac:dyDescent="0.35">
      <c r="I189" t="s">
        <v>250</v>
      </c>
      <c r="J189" t="s">
        <v>79</v>
      </c>
      <c r="M189" s="23" t="s">
        <v>1208</v>
      </c>
      <c r="N189" s="24" t="s">
        <v>1209</v>
      </c>
    </row>
    <row r="190" spans="9:14" x14ac:dyDescent="0.35">
      <c r="I190" t="s">
        <v>251</v>
      </c>
      <c r="J190" t="s">
        <v>252</v>
      </c>
      <c r="M190" s="23" t="s">
        <v>1707</v>
      </c>
      <c r="N190" s="24" t="s">
        <v>228</v>
      </c>
    </row>
    <row r="191" spans="9:14" x14ac:dyDescent="0.35">
      <c r="I191" t="s">
        <v>253</v>
      </c>
      <c r="J191" t="s">
        <v>69</v>
      </c>
      <c r="M191" s="23" t="s">
        <v>1863</v>
      </c>
      <c r="N191" s="24" t="s">
        <v>1864</v>
      </c>
    </row>
    <row r="192" spans="9:14" x14ac:dyDescent="0.35">
      <c r="I192" t="s">
        <v>254</v>
      </c>
      <c r="J192" t="s">
        <v>54</v>
      </c>
      <c r="M192" s="23" t="s">
        <v>1077</v>
      </c>
      <c r="N192" s="24" t="s">
        <v>1078</v>
      </c>
    </row>
    <row r="193" spans="9:14" x14ac:dyDescent="0.35">
      <c r="I193" t="s">
        <v>255</v>
      </c>
      <c r="J193" t="s">
        <v>69</v>
      </c>
      <c r="M193" s="23" t="s">
        <v>1884</v>
      </c>
      <c r="N193" s="24" t="s">
        <v>1885</v>
      </c>
    </row>
    <row r="194" spans="9:14" x14ac:dyDescent="0.35">
      <c r="I194" t="s">
        <v>256</v>
      </c>
      <c r="J194" t="s">
        <v>38</v>
      </c>
      <c r="M194" s="23" t="s">
        <v>1416</v>
      </c>
      <c r="N194" s="24" t="s">
        <v>232</v>
      </c>
    </row>
    <row r="195" spans="9:14" x14ac:dyDescent="0.35">
      <c r="I195" t="s">
        <v>257</v>
      </c>
      <c r="J195" t="s">
        <v>46</v>
      </c>
      <c r="M195" s="23" t="s">
        <v>917</v>
      </c>
      <c r="N195" s="24" t="s">
        <v>918</v>
      </c>
    </row>
    <row r="196" spans="9:14" x14ac:dyDescent="0.35">
      <c r="I196" t="s">
        <v>258</v>
      </c>
      <c r="J196" t="s">
        <v>137</v>
      </c>
      <c r="M196" s="23" t="s">
        <v>1385</v>
      </c>
      <c r="N196" s="24" t="s">
        <v>1386</v>
      </c>
    </row>
    <row r="197" spans="9:14" x14ac:dyDescent="0.35">
      <c r="I197" t="s">
        <v>259</v>
      </c>
      <c r="J197" t="s">
        <v>36</v>
      </c>
      <c r="M197" s="23" t="s">
        <v>1770</v>
      </c>
      <c r="N197" s="24" t="s">
        <v>1771</v>
      </c>
    </row>
    <row r="198" spans="9:14" x14ac:dyDescent="0.35">
      <c r="I198" t="s">
        <v>260</v>
      </c>
      <c r="J198" t="s">
        <v>61</v>
      </c>
      <c r="M198" s="23" t="s">
        <v>980</v>
      </c>
      <c r="N198" s="24" t="s">
        <v>981</v>
      </c>
    </row>
    <row r="199" spans="9:14" x14ac:dyDescent="0.35">
      <c r="I199" t="s">
        <v>261</v>
      </c>
      <c r="J199" t="s">
        <v>79</v>
      </c>
      <c r="M199" s="23" t="s">
        <v>1856</v>
      </c>
      <c r="N199" s="24" t="s">
        <v>237</v>
      </c>
    </row>
    <row r="200" spans="9:14" x14ac:dyDescent="0.35">
      <c r="I200" t="s">
        <v>262</v>
      </c>
      <c r="J200" t="s">
        <v>36</v>
      </c>
      <c r="M200" s="23" t="s">
        <v>1606</v>
      </c>
      <c r="N200" s="24" t="s">
        <v>238</v>
      </c>
    </row>
    <row r="201" spans="9:14" x14ac:dyDescent="0.35">
      <c r="I201" t="s">
        <v>263</v>
      </c>
      <c r="J201" t="s">
        <v>42</v>
      </c>
      <c r="M201" s="23" t="s">
        <v>863</v>
      </c>
      <c r="N201" s="24" t="s">
        <v>239</v>
      </c>
    </row>
    <row r="202" spans="9:14" x14ac:dyDescent="0.35">
      <c r="I202" t="s">
        <v>264</v>
      </c>
      <c r="J202" t="s">
        <v>54</v>
      </c>
      <c r="M202" s="23" t="s">
        <v>840</v>
      </c>
      <c r="N202" s="24" t="s">
        <v>841</v>
      </c>
    </row>
    <row r="203" spans="9:14" x14ac:dyDescent="0.35">
      <c r="I203" t="s">
        <v>265</v>
      </c>
      <c r="J203" t="s">
        <v>36</v>
      </c>
      <c r="M203" s="23" t="s">
        <v>1065</v>
      </c>
      <c r="N203" s="24" t="s">
        <v>241</v>
      </c>
    </row>
    <row r="204" spans="9:14" x14ac:dyDescent="0.35">
      <c r="I204" t="s">
        <v>266</v>
      </c>
      <c r="J204" t="s">
        <v>54</v>
      </c>
      <c r="M204" s="23" t="s">
        <v>2040</v>
      </c>
      <c r="N204" s="24" t="s">
        <v>2041</v>
      </c>
    </row>
    <row r="205" spans="9:14" x14ac:dyDescent="0.35">
      <c r="I205" t="s">
        <v>267</v>
      </c>
      <c r="J205" t="s">
        <v>61</v>
      </c>
      <c r="M205" s="23" t="s">
        <v>1552</v>
      </c>
      <c r="N205" s="24" t="s">
        <v>1553</v>
      </c>
    </row>
    <row r="206" spans="9:14" x14ac:dyDescent="0.35">
      <c r="I206" t="s">
        <v>268</v>
      </c>
      <c r="J206" t="s">
        <v>61</v>
      </c>
      <c r="M206" s="23" t="s">
        <v>839</v>
      </c>
      <c r="N206" s="24" t="s">
        <v>243</v>
      </c>
    </row>
    <row r="207" spans="9:14" x14ac:dyDescent="0.35">
      <c r="I207" t="s">
        <v>269</v>
      </c>
      <c r="J207" t="s">
        <v>36</v>
      </c>
      <c r="M207" s="23" t="s">
        <v>1876</v>
      </c>
      <c r="N207" s="24" t="s">
        <v>1877</v>
      </c>
    </row>
    <row r="208" spans="9:14" x14ac:dyDescent="0.35">
      <c r="I208" t="s">
        <v>270</v>
      </c>
      <c r="J208" t="s">
        <v>54</v>
      </c>
      <c r="M208" s="23" t="s">
        <v>875</v>
      </c>
      <c r="N208" s="24" t="s">
        <v>876</v>
      </c>
    </row>
    <row r="209" spans="9:14" x14ac:dyDescent="0.35">
      <c r="I209" t="s">
        <v>271</v>
      </c>
      <c r="J209" t="s">
        <v>57</v>
      </c>
      <c r="M209" s="23" t="s">
        <v>777</v>
      </c>
      <c r="N209" s="24" t="s">
        <v>778</v>
      </c>
    </row>
    <row r="210" spans="9:14" x14ac:dyDescent="0.35">
      <c r="I210" t="s">
        <v>272</v>
      </c>
      <c r="J210" t="s">
        <v>61</v>
      </c>
      <c r="M210" s="23" t="s">
        <v>2159</v>
      </c>
      <c r="N210" s="24" t="s">
        <v>2160</v>
      </c>
    </row>
    <row r="211" spans="9:14" x14ac:dyDescent="0.35">
      <c r="I211" t="s">
        <v>273</v>
      </c>
      <c r="J211" t="s">
        <v>38</v>
      </c>
      <c r="M211" s="23" t="s">
        <v>1824</v>
      </c>
      <c r="N211" s="24" t="s">
        <v>1825</v>
      </c>
    </row>
    <row r="212" spans="9:14" x14ac:dyDescent="0.35">
      <c r="I212" t="s">
        <v>274</v>
      </c>
      <c r="J212" t="s">
        <v>90</v>
      </c>
      <c r="M212" s="23" t="s">
        <v>1599</v>
      </c>
      <c r="N212" s="24" t="s">
        <v>1600</v>
      </c>
    </row>
    <row r="213" spans="9:14" x14ac:dyDescent="0.35">
      <c r="I213" t="s">
        <v>275</v>
      </c>
      <c r="J213" t="s">
        <v>40</v>
      </c>
      <c r="M213" s="23" t="s">
        <v>1756</v>
      </c>
      <c r="N213" s="24" t="s">
        <v>1757</v>
      </c>
    </row>
    <row r="214" spans="9:14" x14ac:dyDescent="0.35">
      <c r="I214" t="s">
        <v>276</v>
      </c>
      <c r="J214" t="s">
        <v>36</v>
      </c>
      <c r="M214" s="23" t="s">
        <v>2034</v>
      </c>
      <c r="N214" s="24" t="s">
        <v>2035</v>
      </c>
    </row>
    <row r="215" spans="9:14" x14ac:dyDescent="0.35">
      <c r="I215" t="s">
        <v>277</v>
      </c>
      <c r="J215" t="s">
        <v>46</v>
      </c>
      <c r="M215" s="23" t="s">
        <v>1926</v>
      </c>
      <c r="N215" s="24" t="s">
        <v>1927</v>
      </c>
    </row>
    <row r="216" spans="9:14" x14ac:dyDescent="0.35">
      <c r="I216" t="s">
        <v>278</v>
      </c>
      <c r="J216" t="s">
        <v>279</v>
      </c>
      <c r="M216" s="23" t="s">
        <v>2120</v>
      </c>
      <c r="N216" s="24" t="s">
        <v>249</v>
      </c>
    </row>
    <row r="217" spans="9:14" x14ac:dyDescent="0.35">
      <c r="I217" t="s">
        <v>280</v>
      </c>
      <c r="J217" t="s">
        <v>40</v>
      </c>
      <c r="M217" s="23" t="s">
        <v>1527</v>
      </c>
      <c r="N217" s="24" t="s">
        <v>1528</v>
      </c>
    </row>
    <row r="218" spans="9:14" x14ac:dyDescent="0.35">
      <c r="I218" t="s">
        <v>281</v>
      </c>
      <c r="J218" t="s">
        <v>36</v>
      </c>
      <c r="M218" s="23" t="s">
        <v>1176</v>
      </c>
      <c r="N218" s="24" t="s">
        <v>1177</v>
      </c>
    </row>
    <row r="219" spans="9:14" x14ac:dyDescent="0.35">
      <c r="I219" t="s">
        <v>282</v>
      </c>
      <c r="J219" t="s">
        <v>40</v>
      </c>
      <c r="M219" s="23" t="s">
        <v>2147</v>
      </c>
      <c r="N219" s="24" t="s">
        <v>2148</v>
      </c>
    </row>
    <row r="220" spans="9:14" x14ac:dyDescent="0.35">
      <c r="I220" t="s">
        <v>283</v>
      </c>
      <c r="J220" t="s">
        <v>83</v>
      </c>
      <c r="M220" s="23" t="s">
        <v>1922</v>
      </c>
      <c r="N220" s="24" t="s">
        <v>1923</v>
      </c>
    </row>
    <row r="221" spans="9:14" x14ac:dyDescent="0.35">
      <c r="I221" t="s">
        <v>284</v>
      </c>
      <c r="J221" t="s">
        <v>54</v>
      </c>
      <c r="M221" s="23" t="s">
        <v>945</v>
      </c>
      <c r="N221" s="24" t="s">
        <v>946</v>
      </c>
    </row>
    <row r="222" spans="9:14" x14ac:dyDescent="0.35">
      <c r="I222" t="s">
        <v>285</v>
      </c>
      <c r="J222" t="s">
        <v>61</v>
      </c>
      <c r="M222" s="23" t="s">
        <v>1597</v>
      </c>
      <c r="N222" s="24" t="s">
        <v>1598</v>
      </c>
    </row>
    <row r="223" spans="9:14" x14ac:dyDescent="0.35">
      <c r="I223" t="s">
        <v>286</v>
      </c>
      <c r="J223" t="s">
        <v>111</v>
      </c>
      <c r="M223" s="23" t="s">
        <v>813</v>
      </c>
      <c r="N223" s="24" t="s">
        <v>814</v>
      </c>
    </row>
    <row r="224" spans="9:14" x14ac:dyDescent="0.35">
      <c r="I224" t="s">
        <v>287</v>
      </c>
      <c r="J224" t="s">
        <v>61</v>
      </c>
      <c r="M224" s="23" t="s">
        <v>1651</v>
      </c>
      <c r="N224" s="24" t="s">
        <v>1652</v>
      </c>
    </row>
    <row r="225" spans="9:14" x14ac:dyDescent="0.35">
      <c r="I225" t="s">
        <v>288</v>
      </c>
      <c r="J225" t="s">
        <v>61</v>
      </c>
      <c r="M225" s="23" t="s">
        <v>1106</v>
      </c>
      <c r="N225" s="24" t="s">
        <v>1107</v>
      </c>
    </row>
    <row r="226" spans="9:14" x14ac:dyDescent="0.35">
      <c r="I226" t="s">
        <v>289</v>
      </c>
      <c r="J226" t="s">
        <v>54</v>
      </c>
      <c r="M226" s="23" t="s">
        <v>1473</v>
      </c>
      <c r="N226" s="24" t="s">
        <v>1474</v>
      </c>
    </row>
    <row r="227" spans="9:14" x14ac:dyDescent="0.35">
      <c r="I227" t="s">
        <v>290</v>
      </c>
      <c r="J227" t="s">
        <v>48</v>
      </c>
      <c r="M227" s="23" t="s">
        <v>1954</v>
      </c>
      <c r="N227" s="24" t="s">
        <v>1955</v>
      </c>
    </row>
    <row r="228" spans="9:14" x14ac:dyDescent="0.35">
      <c r="I228" t="s">
        <v>291</v>
      </c>
      <c r="J228" t="s">
        <v>36</v>
      </c>
      <c r="M228" s="23" t="s">
        <v>1533</v>
      </c>
      <c r="N228" s="24" t="s">
        <v>1534</v>
      </c>
    </row>
    <row r="229" spans="9:14" x14ac:dyDescent="0.35">
      <c r="I229" t="s">
        <v>292</v>
      </c>
      <c r="J229" t="s">
        <v>252</v>
      </c>
      <c r="M229" s="23" t="s">
        <v>1151</v>
      </c>
      <c r="N229" s="24" t="s">
        <v>1152</v>
      </c>
    </row>
    <row r="230" spans="9:14" x14ac:dyDescent="0.35">
      <c r="I230" t="s">
        <v>293</v>
      </c>
      <c r="J230" t="s">
        <v>46</v>
      </c>
      <c r="M230" s="23" t="s">
        <v>2087</v>
      </c>
      <c r="N230" s="24" t="s">
        <v>2088</v>
      </c>
    </row>
    <row r="231" spans="9:14" x14ac:dyDescent="0.35">
      <c r="I231" t="s">
        <v>294</v>
      </c>
      <c r="J231" t="s">
        <v>40</v>
      </c>
      <c r="M231" s="23" t="s">
        <v>1857</v>
      </c>
      <c r="N231" s="24" t="s">
        <v>1858</v>
      </c>
    </row>
    <row r="232" spans="9:14" x14ac:dyDescent="0.35">
      <c r="I232" t="s">
        <v>295</v>
      </c>
      <c r="J232" t="s">
        <v>61</v>
      </c>
      <c r="M232" s="23" t="s">
        <v>966</v>
      </c>
      <c r="N232" s="24" t="s">
        <v>967</v>
      </c>
    </row>
    <row r="233" spans="9:14" x14ac:dyDescent="0.35">
      <c r="I233" t="s">
        <v>296</v>
      </c>
      <c r="J233" t="s">
        <v>69</v>
      </c>
      <c r="M233" s="23" t="s">
        <v>1094</v>
      </c>
      <c r="N233" s="24" t="s">
        <v>1095</v>
      </c>
    </row>
    <row r="234" spans="9:14" x14ac:dyDescent="0.35">
      <c r="I234" t="s">
        <v>297</v>
      </c>
      <c r="J234" t="s">
        <v>36</v>
      </c>
      <c r="M234" s="23" t="s">
        <v>1246</v>
      </c>
      <c r="N234" s="24" t="s">
        <v>1247</v>
      </c>
    </row>
    <row r="235" spans="9:14" x14ac:dyDescent="0.35">
      <c r="I235" t="s">
        <v>298</v>
      </c>
      <c r="J235" t="s">
        <v>61</v>
      </c>
      <c r="M235" s="23" t="s">
        <v>1541</v>
      </c>
      <c r="N235" s="24" t="s">
        <v>1542</v>
      </c>
    </row>
    <row r="236" spans="9:14" x14ac:dyDescent="0.35">
      <c r="I236" t="s">
        <v>299</v>
      </c>
      <c r="J236" t="s">
        <v>36</v>
      </c>
      <c r="M236" s="23" t="s">
        <v>947</v>
      </c>
      <c r="N236" s="24" t="s">
        <v>948</v>
      </c>
    </row>
    <row r="237" spans="9:14" x14ac:dyDescent="0.35">
      <c r="I237" t="s">
        <v>300</v>
      </c>
      <c r="J237" t="s">
        <v>153</v>
      </c>
      <c r="M237" s="23" t="s">
        <v>1086</v>
      </c>
      <c r="N237" s="24" t="s">
        <v>1087</v>
      </c>
    </row>
    <row r="238" spans="9:14" x14ac:dyDescent="0.35">
      <c r="I238" t="s">
        <v>301</v>
      </c>
      <c r="J238" t="s">
        <v>42</v>
      </c>
      <c r="M238" s="23" t="s">
        <v>1216</v>
      </c>
      <c r="N238" s="24" t="s">
        <v>1217</v>
      </c>
    </row>
    <row r="239" spans="9:14" x14ac:dyDescent="0.35">
      <c r="I239" t="s">
        <v>302</v>
      </c>
      <c r="J239" t="s">
        <v>92</v>
      </c>
      <c r="M239" s="23" t="s">
        <v>1410</v>
      </c>
      <c r="N239" s="24" t="s">
        <v>1411</v>
      </c>
    </row>
    <row r="240" spans="9:14" x14ac:dyDescent="0.35">
      <c r="I240" t="s">
        <v>303</v>
      </c>
      <c r="J240" t="s">
        <v>54</v>
      </c>
      <c r="M240" s="23" t="s">
        <v>1489</v>
      </c>
      <c r="N240" s="24" t="s">
        <v>1490</v>
      </c>
    </row>
    <row r="241" spans="9:14" x14ac:dyDescent="0.35">
      <c r="I241" t="s">
        <v>304</v>
      </c>
      <c r="J241" t="s">
        <v>59</v>
      </c>
      <c r="M241" s="23" t="s">
        <v>1587</v>
      </c>
      <c r="N241" s="24" t="s">
        <v>1588</v>
      </c>
    </row>
    <row r="242" spans="9:14" x14ac:dyDescent="0.35">
      <c r="I242" t="s">
        <v>305</v>
      </c>
      <c r="J242" t="s">
        <v>38</v>
      </c>
      <c r="M242" s="23" t="s">
        <v>1301</v>
      </c>
      <c r="N242" s="24" t="s">
        <v>1302</v>
      </c>
    </row>
    <row r="243" spans="9:14" x14ac:dyDescent="0.35">
      <c r="I243" t="s">
        <v>306</v>
      </c>
      <c r="J243" t="s">
        <v>54</v>
      </c>
      <c r="M243" s="23" t="s">
        <v>1794</v>
      </c>
      <c r="N243" s="24" t="s">
        <v>1795</v>
      </c>
    </row>
    <row r="244" spans="9:14" x14ac:dyDescent="0.35">
      <c r="I244" t="s">
        <v>307</v>
      </c>
      <c r="J244" t="s">
        <v>54</v>
      </c>
      <c r="M244" s="23" t="s">
        <v>2139</v>
      </c>
      <c r="N244" s="24" t="s">
        <v>2140</v>
      </c>
    </row>
    <row r="245" spans="9:14" x14ac:dyDescent="0.35">
      <c r="I245" t="s">
        <v>308</v>
      </c>
      <c r="J245" t="s">
        <v>52</v>
      </c>
      <c r="M245" s="23" t="s">
        <v>1509</v>
      </c>
      <c r="N245" s="24" t="s">
        <v>278</v>
      </c>
    </row>
    <row r="246" spans="9:14" x14ac:dyDescent="0.35">
      <c r="I246" t="s">
        <v>309</v>
      </c>
      <c r="J246" t="s">
        <v>40</v>
      </c>
      <c r="M246" s="23" t="s">
        <v>1617</v>
      </c>
      <c r="N246" s="24" t="s">
        <v>280</v>
      </c>
    </row>
    <row r="247" spans="9:14" x14ac:dyDescent="0.35">
      <c r="I247" t="s">
        <v>310</v>
      </c>
      <c r="J247" t="s">
        <v>40</v>
      </c>
      <c r="M247" s="23" t="s">
        <v>1126</v>
      </c>
      <c r="N247" s="24" t="s">
        <v>1127</v>
      </c>
    </row>
    <row r="248" spans="9:14" x14ac:dyDescent="0.35">
      <c r="I248" t="s">
        <v>311</v>
      </c>
      <c r="J248" t="s">
        <v>52</v>
      </c>
      <c r="M248" s="23" t="s">
        <v>1992</v>
      </c>
      <c r="N248" s="24" t="s">
        <v>1993</v>
      </c>
    </row>
    <row r="249" spans="9:14" x14ac:dyDescent="0.35">
      <c r="I249" t="s">
        <v>312</v>
      </c>
      <c r="J249" t="s">
        <v>54</v>
      </c>
      <c r="M249" s="23" t="s">
        <v>1871</v>
      </c>
      <c r="N249" s="24" t="s">
        <v>282</v>
      </c>
    </row>
    <row r="250" spans="9:14" x14ac:dyDescent="0.35">
      <c r="I250" t="s">
        <v>313</v>
      </c>
      <c r="J250" t="s">
        <v>92</v>
      </c>
      <c r="M250" s="23" t="s">
        <v>1052</v>
      </c>
      <c r="N250" s="24" t="s">
        <v>1053</v>
      </c>
    </row>
    <row r="251" spans="9:14" x14ac:dyDescent="0.35">
      <c r="I251" t="s">
        <v>314</v>
      </c>
      <c r="J251" t="s">
        <v>92</v>
      </c>
      <c r="M251" s="23" t="s">
        <v>1222</v>
      </c>
      <c r="N251" s="24" t="s">
        <v>284</v>
      </c>
    </row>
    <row r="252" spans="9:14" x14ac:dyDescent="0.35">
      <c r="I252" t="s">
        <v>315</v>
      </c>
      <c r="J252" t="s">
        <v>38</v>
      </c>
      <c r="M252" s="23" t="s">
        <v>1458</v>
      </c>
      <c r="N252" s="24" t="s">
        <v>1459</v>
      </c>
    </row>
    <row r="253" spans="9:14" x14ac:dyDescent="0.35">
      <c r="I253" t="s">
        <v>316</v>
      </c>
      <c r="J253" t="s">
        <v>36</v>
      </c>
      <c r="M253" s="23" t="s">
        <v>1886</v>
      </c>
      <c r="N253" s="24" t="s">
        <v>1887</v>
      </c>
    </row>
    <row r="254" spans="9:14" x14ac:dyDescent="0.35">
      <c r="I254" t="s">
        <v>317</v>
      </c>
      <c r="J254" t="s">
        <v>54</v>
      </c>
      <c r="M254" s="23" t="s">
        <v>1448</v>
      </c>
      <c r="N254" s="24" t="s">
        <v>1449</v>
      </c>
    </row>
    <row r="255" spans="9:14" x14ac:dyDescent="0.35">
      <c r="I255" t="s">
        <v>318</v>
      </c>
      <c r="J255" t="s">
        <v>118</v>
      </c>
      <c r="M255" s="23" t="s">
        <v>1501</v>
      </c>
      <c r="N255" s="24" t="s">
        <v>1502</v>
      </c>
    </row>
    <row r="256" spans="9:14" x14ac:dyDescent="0.35">
      <c r="I256" t="s">
        <v>319</v>
      </c>
      <c r="J256" t="s">
        <v>36</v>
      </c>
      <c r="M256" s="23" t="s">
        <v>1104</v>
      </c>
      <c r="N256" s="24" t="s">
        <v>1105</v>
      </c>
    </row>
    <row r="257" spans="9:14" x14ac:dyDescent="0.35">
      <c r="I257" t="s">
        <v>320</v>
      </c>
      <c r="J257" t="s">
        <v>36</v>
      </c>
      <c r="M257" s="23" t="s">
        <v>968</v>
      </c>
      <c r="N257" s="24" t="s">
        <v>969</v>
      </c>
    </row>
    <row r="258" spans="9:14" x14ac:dyDescent="0.35">
      <c r="I258" t="s">
        <v>321</v>
      </c>
      <c r="J258" t="s">
        <v>153</v>
      </c>
      <c r="M258" s="23" t="s">
        <v>1994</v>
      </c>
      <c r="N258" s="24" t="s">
        <v>1995</v>
      </c>
    </row>
    <row r="259" spans="9:14" x14ac:dyDescent="0.35">
      <c r="I259" t="s">
        <v>322</v>
      </c>
      <c r="J259" t="s">
        <v>38</v>
      </c>
      <c r="M259" s="23" t="s">
        <v>1178</v>
      </c>
      <c r="N259" s="24" t="s">
        <v>1179</v>
      </c>
    </row>
    <row r="260" spans="9:14" x14ac:dyDescent="0.35">
      <c r="I260" t="s">
        <v>323</v>
      </c>
      <c r="J260" t="s">
        <v>40</v>
      </c>
      <c r="M260" s="23" t="s">
        <v>2141</v>
      </c>
      <c r="N260" s="24" t="s">
        <v>2142</v>
      </c>
    </row>
    <row r="261" spans="9:14" x14ac:dyDescent="0.35">
      <c r="I261" t="s">
        <v>324</v>
      </c>
      <c r="J261" t="s">
        <v>38</v>
      </c>
      <c r="M261" s="23" t="s">
        <v>1936</v>
      </c>
      <c r="N261" s="24" t="s">
        <v>1937</v>
      </c>
    </row>
    <row r="262" spans="9:14" x14ac:dyDescent="0.35">
      <c r="I262" t="s">
        <v>325</v>
      </c>
      <c r="J262" t="s">
        <v>40</v>
      </c>
      <c r="M262" s="23" t="s">
        <v>1777</v>
      </c>
      <c r="N262" s="24" t="s">
        <v>1778</v>
      </c>
    </row>
    <row r="263" spans="9:14" x14ac:dyDescent="0.35">
      <c r="I263" t="s">
        <v>326</v>
      </c>
      <c r="J263" t="s">
        <v>79</v>
      </c>
      <c r="M263" s="23" t="s">
        <v>1962</v>
      </c>
      <c r="N263" s="24" t="s">
        <v>1963</v>
      </c>
    </row>
    <row r="264" spans="9:14" x14ac:dyDescent="0.35">
      <c r="I264" t="s">
        <v>327</v>
      </c>
      <c r="J264" t="s">
        <v>52</v>
      </c>
      <c r="M264" s="23" t="s">
        <v>1495</v>
      </c>
      <c r="N264" s="24" t="s">
        <v>1496</v>
      </c>
    </row>
    <row r="265" spans="9:14" x14ac:dyDescent="0.35">
      <c r="I265" t="s">
        <v>328</v>
      </c>
      <c r="J265" t="s">
        <v>54</v>
      </c>
      <c r="M265" s="23" t="s">
        <v>1897</v>
      </c>
      <c r="N265" s="24" t="s">
        <v>1898</v>
      </c>
    </row>
    <row r="266" spans="9:14" x14ac:dyDescent="0.35">
      <c r="I266" t="s">
        <v>329</v>
      </c>
      <c r="J266" t="s">
        <v>61</v>
      </c>
      <c r="M266" s="23" t="s">
        <v>1064</v>
      </c>
      <c r="N266" s="24" t="s">
        <v>297</v>
      </c>
    </row>
    <row r="267" spans="9:14" x14ac:dyDescent="0.35">
      <c r="I267" t="s">
        <v>330</v>
      </c>
      <c r="J267" t="s">
        <v>54</v>
      </c>
      <c r="M267" s="23" t="s">
        <v>1464</v>
      </c>
      <c r="N267" s="24" t="s">
        <v>298</v>
      </c>
    </row>
    <row r="268" spans="9:14" x14ac:dyDescent="0.35">
      <c r="I268" t="s">
        <v>331</v>
      </c>
      <c r="J268" t="s">
        <v>57</v>
      </c>
      <c r="M268" s="23" t="s">
        <v>1024</v>
      </c>
      <c r="N268" s="24" t="s">
        <v>1025</v>
      </c>
    </row>
    <row r="269" spans="9:14" x14ac:dyDescent="0.35">
      <c r="I269" t="s">
        <v>332</v>
      </c>
      <c r="J269" t="s">
        <v>46</v>
      </c>
      <c r="M269" s="23" t="s">
        <v>1153</v>
      </c>
      <c r="N269" s="24" t="s">
        <v>1154</v>
      </c>
    </row>
    <row r="270" spans="9:14" x14ac:dyDescent="0.35">
      <c r="I270" t="s">
        <v>333</v>
      </c>
      <c r="J270" t="s">
        <v>42</v>
      </c>
      <c r="M270" s="23" t="s">
        <v>1760</v>
      </c>
      <c r="N270" s="24" t="s">
        <v>301</v>
      </c>
    </row>
    <row r="271" spans="9:14" x14ac:dyDescent="0.35">
      <c r="I271" t="s">
        <v>334</v>
      </c>
      <c r="J271" t="s">
        <v>69</v>
      </c>
      <c r="M271" s="23" t="s">
        <v>881</v>
      </c>
      <c r="N271" s="24" t="s">
        <v>882</v>
      </c>
    </row>
    <row r="272" spans="9:14" x14ac:dyDescent="0.35">
      <c r="I272" t="s">
        <v>335</v>
      </c>
      <c r="J272" t="s">
        <v>69</v>
      </c>
      <c r="M272" s="23" t="s">
        <v>978</v>
      </c>
      <c r="N272" s="24" t="s">
        <v>979</v>
      </c>
    </row>
    <row r="273" spans="9:14" x14ac:dyDescent="0.35">
      <c r="I273" t="s">
        <v>336</v>
      </c>
      <c r="J273" t="s">
        <v>61</v>
      </c>
      <c r="M273" s="23" t="s">
        <v>1377</v>
      </c>
      <c r="N273" s="24" t="s">
        <v>1378</v>
      </c>
    </row>
    <row r="274" spans="9:14" x14ac:dyDescent="0.35">
      <c r="I274" t="s">
        <v>337</v>
      </c>
      <c r="J274" t="s">
        <v>42</v>
      </c>
      <c r="M274" s="23" t="s">
        <v>1644</v>
      </c>
      <c r="N274" s="24" t="s">
        <v>1645</v>
      </c>
    </row>
    <row r="275" spans="9:14" x14ac:dyDescent="0.35">
      <c r="I275" t="s">
        <v>338</v>
      </c>
      <c r="J275" t="s">
        <v>79</v>
      </c>
      <c r="M275" s="23" t="s">
        <v>1577</v>
      </c>
      <c r="N275" s="24" t="s">
        <v>1578</v>
      </c>
    </row>
    <row r="276" spans="9:14" x14ac:dyDescent="0.35">
      <c r="I276" t="s">
        <v>339</v>
      </c>
      <c r="J276" t="s">
        <v>48</v>
      </c>
      <c r="M276" s="23" t="s">
        <v>1238</v>
      </c>
      <c r="N276" s="24" t="s">
        <v>1239</v>
      </c>
    </row>
    <row r="277" spans="9:14" x14ac:dyDescent="0.35">
      <c r="I277" t="s">
        <v>340</v>
      </c>
      <c r="J277" t="s">
        <v>44</v>
      </c>
      <c r="M277" s="23" t="s">
        <v>1786</v>
      </c>
      <c r="N277" s="24" t="s">
        <v>1787</v>
      </c>
    </row>
    <row r="278" spans="9:14" x14ac:dyDescent="0.35">
      <c r="I278" t="s">
        <v>341</v>
      </c>
      <c r="J278" t="s">
        <v>42</v>
      </c>
      <c r="M278" s="23" t="s">
        <v>1865</v>
      </c>
      <c r="N278" s="24" t="s">
        <v>1866</v>
      </c>
    </row>
    <row r="279" spans="9:14" x14ac:dyDescent="0.35">
      <c r="I279" t="s">
        <v>342</v>
      </c>
      <c r="J279" t="s">
        <v>46</v>
      </c>
      <c r="M279" s="23" t="s">
        <v>1729</v>
      </c>
      <c r="N279" s="24" t="s">
        <v>1730</v>
      </c>
    </row>
    <row r="280" spans="9:14" x14ac:dyDescent="0.35">
      <c r="I280" t="s">
        <v>343</v>
      </c>
      <c r="J280" t="s">
        <v>59</v>
      </c>
      <c r="M280" s="23" t="s">
        <v>1788</v>
      </c>
      <c r="N280" s="24" t="s">
        <v>1789</v>
      </c>
    </row>
    <row r="281" spans="9:14" x14ac:dyDescent="0.35">
      <c r="I281" t="s">
        <v>344</v>
      </c>
      <c r="J281" t="s">
        <v>76</v>
      </c>
      <c r="M281" s="23" t="s">
        <v>1986</v>
      </c>
      <c r="N281" s="24" t="s">
        <v>1987</v>
      </c>
    </row>
    <row r="282" spans="9:14" x14ac:dyDescent="0.35">
      <c r="I282" t="s">
        <v>345</v>
      </c>
      <c r="J282" t="s">
        <v>346</v>
      </c>
      <c r="M282" s="23" t="s">
        <v>1719</v>
      </c>
      <c r="N282" s="24" t="s">
        <v>1720</v>
      </c>
    </row>
    <row r="283" spans="9:14" x14ac:dyDescent="0.35">
      <c r="I283" t="s">
        <v>347</v>
      </c>
      <c r="J283" t="s">
        <v>44</v>
      </c>
      <c r="M283" s="23" t="s">
        <v>1804</v>
      </c>
      <c r="N283" s="24" t="s">
        <v>1805</v>
      </c>
    </row>
    <row r="284" spans="9:14" x14ac:dyDescent="0.35">
      <c r="I284" t="s">
        <v>348</v>
      </c>
      <c r="J284" t="s">
        <v>52</v>
      </c>
      <c r="M284" s="23" t="s">
        <v>2116</v>
      </c>
      <c r="N284" s="24" t="s">
        <v>2117</v>
      </c>
    </row>
    <row r="285" spans="9:14" x14ac:dyDescent="0.35">
      <c r="I285" t="s">
        <v>349</v>
      </c>
      <c r="J285" t="s">
        <v>350</v>
      </c>
      <c r="M285" s="23" t="s">
        <v>2098</v>
      </c>
      <c r="N285" s="24" t="s">
        <v>2099</v>
      </c>
    </row>
    <row r="286" spans="9:14" x14ac:dyDescent="0.35">
      <c r="I286" t="s">
        <v>351</v>
      </c>
      <c r="J286" t="s">
        <v>36</v>
      </c>
      <c r="M286" s="23" t="s">
        <v>1595</v>
      </c>
      <c r="N286" s="24" t="s">
        <v>1596</v>
      </c>
    </row>
    <row r="287" spans="9:14" x14ac:dyDescent="0.35">
      <c r="I287" t="s">
        <v>352</v>
      </c>
      <c r="J287" t="s">
        <v>90</v>
      </c>
      <c r="M287" s="23" t="s">
        <v>1940</v>
      </c>
      <c r="N287" s="24" t="s">
        <v>1941</v>
      </c>
    </row>
    <row r="288" spans="9:14" x14ac:dyDescent="0.35">
      <c r="I288" t="s">
        <v>353</v>
      </c>
      <c r="J288" t="s">
        <v>54</v>
      </c>
      <c r="M288" s="23" t="s">
        <v>1100</v>
      </c>
      <c r="N288" s="24" t="s">
        <v>1101</v>
      </c>
    </row>
    <row r="289" spans="9:14" x14ac:dyDescent="0.35">
      <c r="I289" t="s">
        <v>354</v>
      </c>
      <c r="J289" t="s">
        <v>92</v>
      </c>
      <c r="M289" s="23" t="s">
        <v>1232</v>
      </c>
      <c r="N289" s="24" t="s">
        <v>1233</v>
      </c>
    </row>
    <row r="290" spans="9:14" x14ac:dyDescent="0.35">
      <c r="I290" t="s">
        <v>355</v>
      </c>
      <c r="J290" t="s">
        <v>69</v>
      </c>
      <c r="M290" s="23" t="s">
        <v>1622</v>
      </c>
      <c r="N290" s="24" t="s">
        <v>1623</v>
      </c>
    </row>
    <row r="291" spans="9:14" x14ac:dyDescent="0.35">
      <c r="I291" t="s">
        <v>356</v>
      </c>
      <c r="J291" t="s">
        <v>79</v>
      </c>
      <c r="M291" s="23" t="s">
        <v>1115</v>
      </c>
      <c r="N291" s="24" t="s">
        <v>1116</v>
      </c>
    </row>
    <row r="292" spans="9:14" x14ac:dyDescent="0.35">
      <c r="I292" t="s">
        <v>357</v>
      </c>
      <c r="J292" t="s">
        <v>92</v>
      </c>
      <c r="M292" s="23" t="s">
        <v>1125</v>
      </c>
      <c r="N292" s="24" t="s">
        <v>320</v>
      </c>
    </row>
    <row r="293" spans="9:14" x14ac:dyDescent="0.35">
      <c r="I293" t="s">
        <v>358</v>
      </c>
      <c r="J293" t="s">
        <v>36</v>
      </c>
      <c r="M293" s="23" t="s">
        <v>1029</v>
      </c>
      <c r="N293" s="24" t="s">
        <v>1030</v>
      </c>
    </row>
    <row r="294" spans="9:14" x14ac:dyDescent="0.35">
      <c r="I294" t="s">
        <v>359</v>
      </c>
      <c r="J294" t="s">
        <v>52</v>
      </c>
      <c r="M294" s="23" t="s">
        <v>1559</v>
      </c>
      <c r="N294" s="24" t="s">
        <v>1560</v>
      </c>
    </row>
    <row r="295" spans="9:14" x14ac:dyDescent="0.35">
      <c r="I295" t="s">
        <v>360</v>
      </c>
      <c r="J295" t="s">
        <v>42</v>
      </c>
      <c r="M295" s="23" t="s">
        <v>1806</v>
      </c>
      <c r="N295" s="24" t="s">
        <v>1807</v>
      </c>
    </row>
    <row r="296" spans="9:14" x14ac:dyDescent="0.35">
      <c r="I296" t="s">
        <v>361</v>
      </c>
      <c r="J296" t="s">
        <v>111</v>
      </c>
      <c r="M296" s="23" t="s">
        <v>1585</v>
      </c>
      <c r="N296" s="24" t="s">
        <v>1586</v>
      </c>
    </row>
    <row r="297" spans="9:14" x14ac:dyDescent="0.35">
      <c r="I297" t="s">
        <v>362</v>
      </c>
      <c r="J297" t="s">
        <v>36</v>
      </c>
      <c r="M297" s="23" t="s">
        <v>1830</v>
      </c>
      <c r="N297" s="24" t="s">
        <v>1831</v>
      </c>
    </row>
    <row r="298" spans="9:14" x14ac:dyDescent="0.35">
      <c r="I298" t="s">
        <v>363</v>
      </c>
      <c r="J298" t="s">
        <v>61</v>
      </c>
      <c r="M298" s="23" t="s">
        <v>1529</v>
      </c>
      <c r="N298" s="24" t="s">
        <v>1530</v>
      </c>
    </row>
    <row r="299" spans="9:14" x14ac:dyDescent="0.35">
      <c r="I299" t="s">
        <v>364</v>
      </c>
      <c r="J299" t="s">
        <v>153</v>
      </c>
      <c r="M299" s="23" t="s">
        <v>1705</v>
      </c>
      <c r="N299" s="24" t="s">
        <v>1706</v>
      </c>
    </row>
    <row r="300" spans="9:14" x14ac:dyDescent="0.35">
      <c r="I300" t="s">
        <v>365</v>
      </c>
      <c r="J300" t="s">
        <v>46</v>
      </c>
      <c r="K300">
        <v>1007647</v>
      </c>
      <c r="M300" s="23" t="s">
        <v>1184</v>
      </c>
      <c r="N300" s="24" t="s">
        <v>1185</v>
      </c>
    </row>
    <row r="301" spans="9:14" x14ac:dyDescent="0.35">
      <c r="I301" t="s">
        <v>366</v>
      </c>
      <c r="J301" t="s">
        <v>54</v>
      </c>
      <c r="K301">
        <v>736</v>
      </c>
      <c r="M301" s="23" t="s">
        <v>1456</v>
      </c>
      <c r="N301" s="24" t="s">
        <v>1457</v>
      </c>
    </row>
    <row r="302" spans="9:14" x14ac:dyDescent="0.35">
      <c r="I302" t="s">
        <v>367</v>
      </c>
      <c r="J302" t="s">
        <v>61</v>
      </c>
      <c r="K302">
        <v>786</v>
      </c>
      <c r="M302" s="23" t="s">
        <v>1236</v>
      </c>
      <c r="N302" s="24" t="s">
        <v>1237</v>
      </c>
    </row>
    <row r="303" spans="9:14" x14ac:dyDescent="0.35">
      <c r="I303" t="s">
        <v>368</v>
      </c>
      <c r="J303" t="s">
        <v>42</v>
      </c>
      <c r="K303">
        <v>76</v>
      </c>
      <c r="M303" s="23" t="s">
        <v>1381</v>
      </c>
      <c r="N303" s="24" t="s">
        <v>1382</v>
      </c>
    </row>
    <row r="304" spans="9:14" x14ac:dyDescent="0.35">
      <c r="I304" t="s">
        <v>369</v>
      </c>
      <c r="J304" t="s">
        <v>52</v>
      </c>
      <c r="K304">
        <v>187</v>
      </c>
      <c r="M304" s="23" t="s">
        <v>786</v>
      </c>
      <c r="N304" s="24" t="s">
        <v>787</v>
      </c>
    </row>
    <row r="305" spans="9:14" x14ac:dyDescent="0.35">
      <c r="I305" t="s">
        <v>370</v>
      </c>
      <c r="J305" t="s">
        <v>44</v>
      </c>
      <c r="K305">
        <v>1292</v>
      </c>
      <c r="M305" s="23" t="s">
        <v>2095</v>
      </c>
      <c r="N305" s="24" t="s">
        <v>2096</v>
      </c>
    </row>
    <row r="306" spans="9:14" x14ac:dyDescent="0.35">
      <c r="I306" t="s">
        <v>371</v>
      </c>
      <c r="J306" t="s">
        <v>104</v>
      </c>
      <c r="K306">
        <v>78</v>
      </c>
      <c r="M306" s="23" t="s">
        <v>1899</v>
      </c>
      <c r="N306" s="24" t="s">
        <v>1900</v>
      </c>
    </row>
    <row r="307" spans="9:14" x14ac:dyDescent="0.35">
      <c r="I307" t="s">
        <v>372</v>
      </c>
      <c r="J307" t="s">
        <v>69</v>
      </c>
      <c r="K307">
        <v>1100</v>
      </c>
      <c r="M307" s="23" t="s">
        <v>1907</v>
      </c>
      <c r="N307" s="24" t="s">
        <v>335</v>
      </c>
    </row>
    <row r="308" spans="9:14" x14ac:dyDescent="0.35">
      <c r="I308" t="s">
        <v>373</v>
      </c>
      <c r="J308" t="s">
        <v>90</v>
      </c>
      <c r="K308">
        <v>79</v>
      </c>
      <c r="M308" s="23" t="s">
        <v>1442</v>
      </c>
      <c r="N308" s="24" t="s">
        <v>1443</v>
      </c>
    </row>
    <row r="309" spans="9:14" x14ac:dyDescent="0.35">
      <c r="I309" t="s">
        <v>374</v>
      </c>
      <c r="J309" t="s">
        <v>90</v>
      </c>
      <c r="K309">
        <v>82</v>
      </c>
      <c r="M309" s="23" t="s">
        <v>1766</v>
      </c>
      <c r="N309" s="24" t="s">
        <v>1767</v>
      </c>
    </row>
    <row r="310" spans="9:14" x14ac:dyDescent="0.35">
      <c r="I310" t="s">
        <v>375</v>
      </c>
      <c r="J310" t="s">
        <v>90</v>
      </c>
      <c r="K310">
        <v>83</v>
      </c>
      <c r="M310" s="23" t="s">
        <v>1516</v>
      </c>
      <c r="N310" s="24" t="s">
        <v>338</v>
      </c>
    </row>
    <row r="311" spans="9:14" x14ac:dyDescent="0.35">
      <c r="I311" t="s">
        <v>376</v>
      </c>
      <c r="J311" t="s">
        <v>54</v>
      </c>
      <c r="K311">
        <v>967</v>
      </c>
      <c r="M311" s="23" t="s">
        <v>2056</v>
      </c>
      <c r="N311" s="24" t="s">
        <v>2057</v>
      </c>
    </row>
    <row r="312" spans="9:14" x14ac:dyDescent="0.35">
      <c r="I312" t="s">
        <v>377</v>
      </c>
      <c r="J312" t="s">
        <v>2171</v>
      </c>
      <c r="K312">
        <v>1566572</v>
      </c>
      <c r="M312" s="23" t="s">
        <v>1503</v>
      </c>
      <c r="N312" s="24" t="s">
        <v>1504</v>
      </c>
    </row>
    <row r="313" spans="9:14" x14ac:dyDescent="0.35">
      <c r="I313" t="s">
        <v>378</v>
      </c>
      <c r="J313" t="s">
        <v>42</v>
      </c>
      <c r="K313">
        <v>1111</v>
      </c>
      <c r="M313" s="23" t="s">
        <v>1164</v>
      </c>
      <c r="N313" s="24" t="s">
        <v>1165</v>
      </c>
    </row>
    <row r="314" spans="9:14" x14ac:dyDescent="0.35">
      <c r="I314" t="s">
        <v>379</v>
      </c>
      <c r="J314" t="s">
        <v>38</v>
      </c>
      <c r="K314">
        <v>1392</v>
      </c>
      <c r="M314" s="23" t="s">
        <v>837</v>
      </c>
      <c r="N314" s="24" t="s">
        <v>340</v>
      </c>
    </row>
    <row r="315" spans="9:14" x14ac:dyDescent="0.35">
      <c r="I315" t="s">
        <v>380</v>
      </c>
      <c r="J315" t="s">
        <v>90</v>
      </c>
      <c r="K315">
        <v>1082</v>
      </c>
      <c r="M315" s="23" t="s">
        <v>1009</v>
      </c>
      <c r="N315" s="24" t="s">
        <v>341</v>
      </c>
    </row>
    <row r="316" spans="9:14" x14ac:dyDescent="0.35">
      <c r="I316" t="s">
        <v>381</v>
      </c>
      <c r="J316" t="s">
        <v>90</v>
      </c>
      <c r="K316">
        <v>1108</v>
      </c>
      <c r="M316" s="23" t="s">
        <v>800</v>
      </c>
      <c r="N316" s="24" t="s">
        <v>342</v>
      </c>
    </row>
    <row r="317" spans="9:14" x14ac:dyDescent="0.35">
      <c r="I317" t="s">
        <v>382</v>
      </c>
      <c r="J317" t="s">
        <v>54</v>
      </c>
      <c r="K317">
        <v>344</v>
      </c>
      <c r="M317" s="23" t="s">
        <v>1433</v>
      </c>
      <c r="N317" s="24" t="s">
        <v>343</v>
      </c>
    </row>
    <row r="318" spans="9:14" x14ac:dyDescent="0.35">
      <c r="I318" t="s">
        <v>383</v>
      </c>
      <c r="J318" t="s">
        <v>36</v>
      </c>
      <c r="K318">
        <v>934</v>
      </c>
      <c r="M318" s="23" t="s">
        <v>2163</v>
      </c>
      <c r="N318" s="24" t="s">
        <v>2164</v>
      </c>
    </row>
    <row r="319" spans="9:14" x14ac:dyDescent="0.35">
      <c r="I319" t="s">
        <v>384</v>
      </c>
      <c r="J319" t="s">
        <v>46</v>
      </c>
      <c r="K319">
        <v>1002253</v>
      </c>
      <c r="M319" s="23" t="s">
        <v>784</v>
      </c>
      <c r="N319" s="24" t="s">
        <v>785</v>
      </c>
    </row>
    <row r="320" spans="9:14" x14ac:dyDescent="0.35">
      <c r="I320" t="s">
        <v>385</v>
      </c>
      <c r="J320" t="s">
        <v>90</v>
      </c>
      <c r="K320">
        <v>88</v>
      </c>
      <c r="M320" s="23" t="s">
        <v>850</v>
      </c>
      <c r="N320" s="24" t="s">
        <v>851</v>
      </c>
    </row>
    <row r="321" spans="9:14" x14ac:dyDescent="0.35">
      <c r="I321" t="s">
        <v>386</v>
      </c>
      <c r="J321" t="s">
        <v>125</v>
      </c>
      <c r="K321">
        <v>981</v>
      </c>
      <c r="M321" s="23" t="s">
        <v>1735</v>
      </c>
      <c r="N321" s="24" t="s">
        <v>1736</v>
      </c>
    </row>
    <row r="322" spans="9:14" x14ac:dyDescent="0.35">
      <c r="I322" t="s">
        <v>387</v>
      </c>
      <c r="J322" t="s">
        <v>388</v>
      </c>
      <c r="K322">
        <v>2163711</v>
      </c>
      <c r="M322" s="23" t="s">
        <v>2042</v>
      </c>
      <c r="N322" s="24" t="s">
        <v>2043</v>
      </c>
    </row>
    <row r="323" spans="9:14" x14ac:dyDescent="0.35">
      <c r="I323" t="s">
        <v>389</v>
      </c>
      <c r="J323" t="s">
        <v>104</v>
      </c>
      <c r="K323">
        <v>680</v>
      </c>
      <c r="M323" s="23" t="s">
        <v>1136</v>
      </c>
      <c r="N323" s="24" t="s">
        <v>351</v>
      </c>
    </row>
    <row r="324" spans="9:14" x14ac:dyDescent="0.35">
      <c r="I324" t="s">
        <v>390</v>
      </c>
      <c r="J324" t="s">
        <v>36</v>
      </c>
      <c r="K324">
        <v>1415</v>
      </c>
      <c r="M324" s="23" t="s">
        <v>1313</v>
      </c>
      <c r="N324" s="24" t="s">
        <v>1314</v>
      </c>
    </row>
    <row r="325" spans="9:14" x14ac:dyDescent="0.35">
      <c r="I325" t="s">
        <v>391</v>
      </c>
      <c r="J325" t="s">
        <v>61</v>
      </c>
      <c r="K325">
        <v>1027</v>
      </c>
      <c r="M325" s="23" t="s">
        <v>1229</v>
      </c>
      <c r="N325" s="24" t="s">
        <v>1230</v>
      </c>
    </row>
    <row r="326" spans="9:14" x14ac:dyDescent="0.35">
      <c r="I326" t="s">
        <v>392</v>
      </c>
      <c r="J326" t="s">
        <v>61</v>
      </c>
      <c r="K326">
        <v>941</v>
      </c>
      <c r="M326" s="23" t="s">
        <v>2064</v>
      </c>
      <c r="N326" s="24" t="s">
        <v>2065</v>
      </c>
    </row>
    <row r="327" spans="9:14" x14ac:dyDescent="0.35">
      <c r="I327" t="s">
        <v>393</v>
      </c>
      <c r="J327" t="s">
        <v>104</v>
      </c>
      <c r="K327">
        <v>403</v>
      </c>
      <c r="M327" s="23" t="s">
        <v>2106</v>
      </c>
      <c r="N327" s="24" t="s">
        <v>2107</v>
      </c>
    </row>
    <row r="328" spans="9:14" x14ac:dyDescent="0.35">
      <c r="I328" t="s">
        <v>394</v>
      </c>
      <c r="J328" t="s">
        <v>92</v>
      </c>
      <c r="K328">
        <v>851</v>
      </c>
      <c r="M328" s="23" t="s">
        <v>1905</v>
      </c>
      <c r="N328" s="24" t="s">
        <v>1906</v>
      </c>
    </row>
    <row r="329" spans="9:14" x14ac:dyDescent="0.35">
      <c r="I329" t="s">
        <v>395</v>
      </c>
      <c r="J329" t="s">
        <v>396</v>
      </c>
      <c r="K329">
        <v>323</v>
      </c>
      <c r="M329" s="23" t="s">
        <v>1075</v>
      </c>
      <c r="N329" s="24" t="s">
        <v>1076</v>
      </c>
    </row>
    <row r="330" spans="9:14" x14ac:dyDescent="0.35">
      <c r="I330" t="s">
        <v>397</v>
      </c>
      <c r="J330" t="s">
        <v>54</v>
      </c>
      <c r="K330">
        <v>1151</v>
      </c>
      <c r="M330" s="23" t="s">
        <v>1551</v>
      </c>
      <c r="N330" s="24" t="s">
        <v>356</v>
      </c>
    </row>
    <row r="331" spans="9:14" x14ac:dyDescent="0.35">
      <c r="I331" t="s">
        <v>398</v>
      </c>
      <c r="J331" t="s">
        <v>69</v>
      </c>
      <c r="K331">
        <v>697</v>
      </c>
      <c r="M331" s="23" t="s">
        <v>2097</v>
      </c>
      <c r="N331" s="24" t="s">
        <v>357</v>
      </c>
    </row>
    <row r="332" spans="9:14" x14ac:dyDescent="0.35">
      <c r="I332" t="s">
        <v>399</v>
      </c>
      <c r="J332" t="s">
        <v>52</v>
      </c>
      <c r="K332">
        <v>191</v>
      </c>
      <c r="M332" s="23" t="s">
        <v>1716</v>
      </c>
      <c r="N332" s="24" t="s">
        <v>359</v>
      </c>
    </row>
    <row r="333" spans="9:14" x14ac:dyDescent="0.35">
      <c r="I333" t="s">
        <v>400</v>
      </c>
      <c r="J333" t="s">
        <v>59</v>
      </c>
      <c r="K333">
        <v>268</v>
      </c>
      <c r="M333" s="23" t="s">
        <v>2135</v>
      </c>
      <c r="N333" s="24" t="s">
        <v>2136</v>
      </c>
    </row>
    <row r="334" spans="9:14" x14ac:dyDescent="0.35">
      <c r="I334" t="s">
        <v>401</v>
      </c>
      <c r="J334" t="s">
        <v>46</v>
      </c>
      <c r="K334">
        <v>1272</v>
      </c>
      <c r="M334" s="23" t="s">
        <v>1859</v>
      </c>
      <c r="N334" s="24" t="s">
        <v>1860</v>
      </c>
    </row>
    <row r="335" spans="9:14" x14ac:dyDescent="0.35">
      <c r="I335" t="s">
        <v>402</v>
      </c>
      <c r="J335" t="s">
        <v>167</v>
      </c>
      <c r="K335">
        <v>321</v>
      </c>
      <c r="M335" s="23" t="s">
        <v>1234</v>
      </c>
      <c r="N335" s="24" t="s">
        <v>1235</v>
      </c>
    </row>
    <row r="336" spans="9:14" x14ac:dyDescent="0.35">
      <c r="I336" t="s">
        <v>403</v>
      </c>
      <c r="J336" t="s">
        <v>42</v>
      </c>
      <c r="K336">
        <v>1036</v>
      </c>
      <c r="M336" s="23" t="s">
        <v>1092</v>
      </c>
      <c r="N336" s="24" t="s">
        <v>1093</v>
      </c>
    </row>
    <row r="337" spans="9:14" x14ac:dyDescent="0.35">
      <c r="I337" t="s">
        <v>404</v>
      </c>
      <c r="J337" t="s">
        <v>57</v>
      </c>
      <c r="K337">
        <v>1289</v>
      </c>
      <c r="M337" s="23" t="s">
        <v>2022</v>
      </c>
      <c r="N337" s="24" t="s">
        <v>2023</v>
      </c>
    </row>
    <row r="338" spans="9:14" x14ac:dyDescent="0.35">
      <c r="I338" t="s">
        <v>405</v>
      </c>
      <c r="J338" t="s">
        <v>76</v>
      </c>
      <c r="K338">
        <v>1111010</v>
      </c>
      <c r="M338" s="23" t="s">
        <v>1254</v>
      </c>
      <c r="N338" s="24" t="s">
        <v>1255</v>
      </c>
    </row>
    <row r="339" spans="9:14" x14ac:dyDescent="0.35">
      <c r="I339" t="s">
        <v>406</v>
      </c>
      <c r="J339" t="s">
        <v>90</v>
      </c>
      <c r="K339">
        <v>1180</v>
      </c>
      <c r="M339" s="23" t="s">
        <v>1471</v>
      </c>
      <c r="N339" s="24" t="s">
        <v>1472</v>
      </c>
    </row>
    <row r="340" spans="9:14" x14ac:dyDescent="0.35">
      <c r="I340" t="s">
        <v>407</v>
      </c>
      <c r="J340" t="s">
        <v>57</v>
      </c>
      <c r="K340">
        <v>681</v>
      </c>
      <c r="M340" s="23" t="s">
        <v>1031</v>
      </c>
      <c r="N340" s="24" t="s">
        <v>1032</v>
      </c>
    </row>
    <row r="341" spans="9:14" x14ac:dyDescent="0.35">
      <c r="I341" t="s">
        <v>408</v>
      </c>
      <c r="J341" t="s">
        <v>54</v>
      </c>
      <c r="K341">
        <v>1141</v>
      </c>
      <c r="M341" s="23" t="s">
        <v>1016</v>
      </c>
      <c r="N341" s="24" t="s">
        <v>365</v>
      </c>
    </row>
    <row r="342" spans="9:14" x14ac:dyDescent="0.35">
      <c r="I342" t="s">
        <v>409</v>
      </c>
      <c r="J342" t="s">
        <v>42</v>
      </c>
      <c r="K342">
        <v>865</v>
      </c>
      <c r="M342" s="23" t="s">
        <v>1197</v>
      </c>
      <c r="N342" s="24" t="s">
        <v>366</v>
      </c>
    </row>
    <row r="343" spans="9:14" x14ac:dyDescent="0.35">
      <c r="I343" t="s">
        <v>410</v>
      </c>
      <c r="J343" t="s">
        <v>72</v>
      </c>
      <c r="K343">
        <v>650</v>
      </c>
      <c r="M343" s="23" t="s">
        <v>1446</v>
      </c>
      <c r="N343" s="24" t="s">
        <v>1447</v>
      </c>
    </row>
    <row r="344" spans="9:14" x14ac:dyDescent="0.35">
      <c r="I344" t="s">
        <v>411</v>
      </c>
      <c r="J344" t="s">
        <v>59</v>
      </c>
      <c r="K344">
        <v>1109</v>
      </c>
      <c r="M344" s="23" t="s">
        <v>1743</v>
      </c>
      <c r="N344" s="24" t="s">
        <v>1744</v>
      </c>
    </row>
    <row r="345" spans="9:14" x14ac:dyDescent="0.35">
      <c r="I345" t="s">
        <v>412</v>
      </c>
      <c r="J345" t="s">
        <v>83</v>
      </c>
      <c r="K345">
        <v>336</v>
      </c>
      <c r="M345" s="23" t="s">
        <v>1692</v>
      </c>
      <c r="N345" s="24" t="s">
        <v>369</v>
      </c>
    </row>
    <row r="346" spans="9:14" x14ac:dyDescent="0.35">
      <c r="I346" t="s">
        <v>413</v>
      </c>
      <c r="J346" t="s">
        <v>61</v>
      </c>
      <c r="K346">
        <v>345</v>
      </c>
      <c r="M346" s="23" t="s">
        <v>2114</v>
      </c>
      <c r="N346" s="24" t="s">
        <v>2115</v>
      </c>
    </row>
    <row r="347" spans="9:14" x14ac:dyDescent="0.35">
      <c r="I347" t="s">
        <v>414</v>
      </c>
      <c r="J347" t="s">
        <v>42</v>
      </c>
      <c r="K347">
        <v>575</v>
      </c>
      <c r="M347" s="23" t="s">
        <v>1342</v>
      </c>
      <c r="N347" s="24" t="s">
        <v>371</v>
      </c>
    </row>
    <row r="348" spans="9:14" x14ac:dyDescent="0.35">
      <c r="I348" t="s">
        <v>415</v>
      </c>
      <c r="J348" t="s">
        <v>79</v>
      </c>
      <c r="M348" s="23" t="s">
        <v>1901</v>
      </c>
      <c r="N348" s="24" t="s">
        <v>1902</v>
      </c>
    </row>
    <row r="349" spans="9:14" x14ac:dyDescent="0.35">
      <c r="I349" t="s">
        <v>416</v>
      </c>
      <c r="J349" t="s">
        <v>61</v>
      </c>
      <c r="M349" s="23" t="s">
        <v>1343</v>
      </c>
      <c r="N349" s="24" t="s">
        <v>1344</v>
      </c>
    </row>
    <row r="350" spans="9:14" x14ac:dyDescent="0.35">
      <c r="I350" t="s">
        <v>417</v>
      </c>
      <c r="J350" t="s">
        <v>36</v>
      </c>
      <c r="K350">
        <v>914</v>
      </c>
      <c r="M350" s="23" t="s">
        <v>1258</v>
      </c>
      <c r="N350" s="24" t="s">
        <v>374</v>
      </c>
    </row>
    <row r="351" spans="9:14" x14ac:dyDescent="0.35">
      <c r="I351" t="s">
        <v>418</v>
      </c>
      <c r="J351" t="s">
        <v>52</v>
      </c>
      <c r="K351">
        <v>186</v>
      </c>
      <c r="M351" s="23" t="s">
        <v>1259</v>
      </c>
      <c r="N351" s="24" t="s">
        <v>1260</v>
      </c>
    </row>
    <row r="352" spans="9:14" x14ac:dyDescent="0.35">
      <c r="I352" t="s">
        <v>419</v>
      </c>
      <c r="J352" t="s">
        <v>52</v>
      </c>
      <c r="K352">
        <v>755</v>
      </c>
      <c r="M352" s="23" t="s">
        <v>952</v>
      </c>
      <c r="N352" s="24" t="s">
        <v>953</v>
      </c>
    </row>
    <row r="353" spans="9:14" x14ac:dyDescent="0.35">
      <c r="I353" t="s">
        <v>420</v>
      </c>
      <c r="J353" t="s">
        <v>42</v>
      </c>
      <c r="K353">
        <v>2163707</v>
      </c>
      <c r="M353" s="23" t="s">
        <v>871</v>
      </c>
      <c r="N353" s="24" t="s">
        <v>377</v>
      </c>
    </row>
    <row r="354" spans="9:14" x14ac:dyDescent="0.35">
      <c r="I354" t="s">
        <v>421</v>
      </c>
      <c r="J354" t="s">
        <v>36</v>
      </c>
      <c r="K354">
        <v>408</v>
      </c>
      <c r="M354" s="23" t="s">
        <v>1768</v>
      </c>
      <c r="N354" s="24" t="s">
        <v>1769</v>
      </c>
    </row>
    <row r="355" spans="9:14" x14ac:dyDescent="0.35">
      <c r="I355" t="s">
        <v>422</v>
      </c>
      <c r="J355" t="s">
        <v>50</v>
      </c>
      <c r="K355">
        <v>1124</v>
      </c>
      <c r="M355" s="23" t="s">
        <v>1285</v>
      </c>
      <c r="N355" s="24" t="s">
        <v>1286</v>
      </c>
    </row>
    <row r="356" spans="9:14" x14ac:dyDescent="0.35">
      <c r="I356" t="s">
        <v>423</v>
      </c>
      <c r="J356" t="s">
        <v>101</v>
      </c>
      <c r="K356">
        <v>194</v>
      </c>
      <c r="M356" s="23" t="s">
        <v>1408</v>
      </c>
      <c r="N356" s="24" t="s">
        <v>1409</v>
      </c>
    </row>
    <row r="357" spans="9:14" x14ac:dyDescent="0.35">
      <c r="I357" t="s">
        <v>424</v>
      </c>
      <c r="J357" t="s">
        <v>57</v>
      </c>
      <c r="K357">
        <v>995</v>
      </c>
      <c r="M357" s="23" t="s">
        <v>1309</v>
      </c>
      <c r="N357" s="24" t="s">
        <v>1310</v>
      </c>
    </row>
    <row r="358" spans="9:14" x14ac:dyDescent="0.35">
      <c r="I358" t="s">
        <v>425</v>
      </c>
      <c r="J358" t="s">
        <v>88</v>
      </c>
      <c r="K358">
        <v>374</v>
      </c>
      <c r="M358" s="23" t="s">
        <v>934</v>
      </c>
      <c r="N358" s="24" t="s">
        <v>935</v>
      </c>
    </row>
    <row r="359" spans="9:14" x14ac:dyDescent="0.35">
      <c r="I359" t="s">
        <v>426</v>
      </c>
      <c r="J359" t="s">
        <v>42</v>
      </c>
      <c r="K359">
        <v>213</v>
      </c>
      <c r="M359" s="23" t="s">
        <v>1143</v>
      </c>
      <c r="N359" s="24" t="s">
        <v>1144</v>
      </c>
    </row>
    <row r="360" spans="9:14" x14ac:dyDescent="0.35">
      <c r="I360" t="s">
        <v>427</v>
      </c>
      <c r="J360" t="s">
        <v>59</v>
      </c>
      <c r="K360">
        <v>278</v>
      </c>
      <c r="M360" s="23" t="s">
        <v>956</v>
      </c>
      <c r="N360" s="24" t="s">
        <v>957</v>
      </c>
    </row>
    <row r="361" spans="9:14" x14ac:dyDescent="0.35">
      <c r="I361" t="s">
        <v>428</v>
      </c>
      <c r="J361" t="s">
        <v>69</v>
      </c>
      <c r="K361">
        <v>225</v>
      </c>
      <c r="M361" s="23" t="s">
        <v>1469</v>
      </c>
      <c r="N361" s="24" t="s">
        <v>1470</v>
      </c>
    </row>
    <row r="362" spans="9:14" x14ac:dyDescent="0.35">
      <c r="I362" t="s">
        <v>429</v>
      </c>
      <c r="J362" t="s">
        <v>44</v>
      </c>
      <c r="M362" s="23" t="s">
        <v>1549</v>
      </c>
      <c r="N362" s="24" t="s">
        <v>1550</v>
      </c>
    </row>
    <row r="363" spans="9:14" x14ac:dyDescent="0.35">
      <c r="I363" t="s">
        <v>430</v>
      </c>
      <c r="J363" t="s">
        <v>69</v>
      </c>
      <c r="K363">
        <v>739</v>
      </c>
      <c r="M363" s="23" t="s">
        <v>2108</v>
      </c>
      <c r="N363" s="24" t="s">
        <v>2109</v>
      </c>
    </row>
    <row r="364" spans="9:14" x14ac:dyDescent="0.35">
      <c r="I364" t="s">
        <v>431</v>
      </c>
      <c r="J364" t="s">
        <v>432</v>
      </c>
      <c r="K364">
        <v>775</v>
      </c>
      <c r="M364" s="23" t="s">
        <v>753</v>
      </c>
      <c r="N364" s="24" t="s">
        <v>754</v>
      </c>
    </row>
    <row r="365" spans="9:14" x14ac:dyDescent="0.35">
      <c r="I365" t="s">
        <v>433</v>
      </c>
      <c r="J365" t="s">
        <v>432</v>
      </c>
      <c r="K365">
        <v>774</v>
      </c>
      <c r="M365" s="23" t="s">
        <v>1609</v>
      </c>
      <c r="N365" s="24" t="s">
        <v>1610</v>
      </c>
    </row>
    <row r="366" spans="9:14" x14ac:dyDescent="0.35">
      <c r="I366" t="s">
        <v>434</v>
      </c>
      <c r="J366" t="s">
        <v>42</v>
      </c>
      <c r="K366">
        <v>309</v>
      </c>
      <c r="M366" s="23" t="s">
        <v>1297</v>
      </c>
      <c r="N366" s="24" t="s">
        <v>1298</v>
      </c>
    </row>
    <row r="367" spans="9:14" x14ac:dyDescent="0.35">
      <c r="I367" t="s">
        <v>435</v>
      </c>
      <c r="J367" t="s">
        <v>38</v>
      </c>
      <c r="K367">
        <v>1291</v>
      </c>
      <c r="M367" s="23" t="s">
        <v>1022</v>
      </c>
      <c r="N367" s="24" t="s">
        <v>1023</v>
      </c>
    </row>
    <row r="368" spans="9:14" x14ac:dyDescent="0.35">
      <c r="I368" t="s">
        <v>436</v>
      </c>
      <c r="J368" t="s">
        <v>54</v>
      </c>
      <c r="K368">
        <v>1005409</v>
      </c>
      <c r="M368" s="23" t="s">
        <v>1349</v>
      </c>
      <c r="N368" s="24" t="s">
        <v>1350</v>
      </c>
    </row>
    <row r="369" spans="9:14" x14ac:dyDescent="0.35">
      <c r="I369" t="s">
        <v>437</v>
      </c>
      <c r="J369" t="s">
        <v>44</v>
      </c>
      <c r="K369">
        <v>1009704</v>
      </c>
      <c r="M369" s="23" t="s">
        <v>1102</v>
      </c>
      <c r="N369" s="24" t="s">
        <v>1103</v>
      </c>
    </row>
    <row r="370" spans="9:14" x14ac:dyDescent="0.35">
      <c r="I370" t="s">
        <v>438</v>
      </c>
      <c r="J370" t="s">
        <v>69</v>
      </c>
      <c r="K370">
        <v>399</v>
      </c>
      <c r="M370" s="23" t="s">
        <v>1454</v>
      </c>
      <c r="N370" s="24" t="s">
        <v>1455</v>
      </c>
    </row>
    <row r="371" spans="9:14" x14ac:dyDescent="0.35">
      <c r="I371" t="s">
        <v>439</v>
      </c>
      <c r="J371" t="s">
        <v>54</v>
      </c>
      <c r="K371">
        <v>98</v>
      </c>
      <c r="M371" s="23" t="s">
        <v>1347</v>
      </c>
      <c r="N371" s="24" t="s">
        <v>1348</v>
      </c>
    </row>
    <row r="372" spans="9:14" x14ac:dyDescent="0.35">
      <c r="I372" t="s">
        <v>440</v>
      </c>
      <c r="J372" t="s">
        <v>54</v>
      </c>
      <c r="M372" s="23" t="s">
        <v>2102</v>
      </c>
      <c r="N372" s="24" t="s">
        <v>2103</v>
      </c>
    </row>
    <row r="373" spans="9:14" x14ac:dyDescent="0.35">
      <c r="I373" t="s">
        <v>441</v>
      </c>
      <c r="J373" t="s">
        <v>57</v>
      </c>
      <c r="K373">
        <v>682</v>
      </c>
      <c r="M373" s="23" t="s">
        <v>1010</v>
      </c>
      <c r="N373" s="24" t="s">
        <v>1011</v>
      </c>
    </row>
    <row r="374" spans="9:14" x14ac:dyDescent="0.35">
      <c r="I374" t="s">
        <v>442</v>
      </c>
      <c r="J374" t="s">
        <v>52</v>
      </c>
      <c r="K374">
        <v>2218386</v>
      </c>
      <c r="M374" s="23" t="s">
        <v>964</v>
      </c>
      <c r="N374" s="24" t="s">
        <v>965</v>
      </c>
    </row>
    <row r="375" spans="9:14" x14ac:dyDescent="0.35">
      <c r="I375" t="s">
        <v>443</v>
      </c>
      <c r="J375" t="s">
        <v>36</v>
      </c>
      <c r="K375">
        <v>675</v>
      </c>
      <c r="M375" s="23" t="s">
        <v>1914</v>
      </c>
      <c r="N375" s="24" t="s">
        <v>1915</v>
      </c>
    </row>
    <row r="376" spans="9:14" x14ac:dyDescent="0.35">
      <c r="I376" t="s">
        <v>444</v>
      </c>
      <c r="J376" t="s">
        <v>48</v>
      </c>
      <c r="K376">
        <v>949</v>
      </c>
      <c r="M376" s="23" t="s">
        <v>1697</v>
      </c>
      <c r="N376" s="24" t="s">
        <v>1698</v>
      </c>
    </row>
    <row r="377" spans="9:14" x14ac:dyDescent="0.35">
      <c r="I377" t="s">
        <v>445</v>
      </c>
      <c r="J377" t="s">
        <v>446</v>
      </c>
      <c r="K377">
        <v>101</v>
      </c>
      <c r="M377" s="23" t="s">
        <v>998</v>
      </c>
      <c r="N377" s="24" t="s">
        <v>999</v>
      </c>
    </row>
    <row r="378" spans="9:14" x14ac:dyDescent="0.35">
      <c r="I378" t="s">
        <v>447</v>
      </c>
      <c r="J378" t="s">
        <v>38</v>
      </c>
      <c r="K378">
        <v>1173</v>
      </c>
      <c r="M378" s="23" t="s">
        <v>2129</v>
      </c>
      <c r="N378" s="24" t="s">
        <v>2130</v>
      </c>
    </row>
    <row r="379" spans="9:14" x14ac:dyDescent="0.35">
      <c r="I379" t="s">
        <v>448</v>
      </c>
      <c r="J379" t="s">
        <v>61</v>
      </c>
      <c r="K379">
        <v>1018</v>
      </c>
      <c r="M379" s="23" t="s">
        <v>749</v>
      </c>
      <c r="N379" s="24" t="s">
        <v>750</v>
      </c>
    </row>
    <row r="380" spans="9:14" x14ac:dyDescent="0.35">
      <c r="I380" t="s">
        <v>449</v>
      </c>
      <c r="J380" t="s">
        <v>36</v>
      </c>
      <c r="K380">
        <v>1492227</v>
      </c>
      <c r="M380" s="23" t="s">
        <v>831</v>
      </c>
      <c r="N380" s="24" t="s">
        <v>832</v>
      </c>
    </row>
    <row r="381" spans="9:14" x14ac:dyDescent="0.35">
      <c r="I381" t="s">
        <v>450</v>
      </c>
      <c r="J381" t="s">
        <v>90</v>
      </c>
      <c r="K381">
        <v>800</v>
      </c>
      <c r="M381" s="23" t="s">
        <v>1369</v>
      </c>
      <c r="N381" s="24" t="s">
        <v>1370</v>
      </c>
    </row>
    <row r="382" spans="9:14" x14ac:dyDescent="0.35">
      <c r="I382" t="s">
        <v>451</v>
      </c>
      <c r="J382" t="s">
        <v>76</v>
      </c>
      <c r="K382">
        <v>365</v>
      </c>
      <c r="M382" s="23" t="s">
        <v>2169</v>
      </c>
      <c r="N382" s="24" t="s">
        <v>2170</v>
      </c>
    </row>
    <row r="383" spans="9:14" x14ac:dyDescent="0.35">
      <c r="I383" t="s">
        <v>452</v>
      </c>
      <c r="J383" t="s">
        <v>44</v>
      </c>
      <c r="K383">
        <v>1003790</v>
      </c>
      <c r="M383" s="23" t="s">
        <v>928</v>
      </c>
      <c r="N383" s="24" t="s">
        <v>929</v>
      </c>
    </row>
    <row r="384" spans="9:14" x14ac:dyDescent="0.35">
      <c r="I384" t="s">
        <v>453</v>
      </c>
      <c r="J384" t="s">
        <v>57</v>
      </c>
      <c r="K384">
        <v>1363</v>
      </c>
      <c r="M384" s="23" t="s">
        <v>1293</v>
      </c>
      <c r="N384" s="24" t="s">
        <v>1294</v>
      </c>
    </row>
    <row r="385" spans="9:14" x14ac:dyDescent="0.35">
      <c r="I385" t="s">
        <v>454</v>
      </c>
      <c r="J385" t="s">
        <v>54</v>
      </c>
      <c r="K385">
        <v>1067</v>
      </c>
      <c r="M385" s="23" t="s">
        <v>1389</v>
      </c>
      <c r="N385" s="24" t="s">
        <v>1390</v>
      </c>
    </row>
    <row r="386" spans="9:14" x14ac:dyDescent="0.35">
      <c r="I386" t="s">
        <v>455</v>
      </c>
      <c r="J386" t="s">
        <v>48</v>
      </c>
      <c r="K386">
        <v>1566731</v>
      </c>
      <c r="M386" s="23" t="s">
        <v>1662</v>
      </c>
      <c r="N386" s="24" t="s">
        <v>1663</v>
      </c>
    </row>
    <row r="387" spans="9:14" x14ac:dyDescent="0.35">
      <c r="I387" t="s">
        <v>456</v>
      </c>
      <c r="J387" t="s">
        <v>90</v>
      </c>
      <c r="K387">
        <v>641</v>
      </c>
      <c r="M387" s="23" t="s">
        <v>962</v>
      </c>
      <c r="N387" s="24" t="s">
        <v>963</v>
      </c>
    </row>
    <row r="388" spans="9:14" x14ac:dyDescent="0.35">
      <c r="I388" t="s">
        <v>457</v>
      </c>
      <c r="J388" t="s">
        <v>61</v>
      </c>
      <c r="K388">
        <v>1181</v>
      </c>
      <c r="M388" s="23" t="s">
        <v>1046</v>
      </c>
      <c r="N388" s="24" t="s">
        <v>1047</v>
      </c>
    </row>
    <row r="389" spans="9:14" x14ac:dyDescent="0.35">
      <c r="I389" t="s">
        <v>458</v>
      </c>
      <c r="J389" t="s">
        <v>52</v>
      </c>
      <c r="K389">
        <v>183</v>
      </c>
      <c r="M389" s="23" t="s">
        <v>2125</v>
      </c>
      <c r="N389" s="24" t="s">
        <v>2126</v>
      </c>
    </row>
    <row r="390" spans="9:14" x14ac:dyDescent="0.35">
      <c r="I390" t="s">
        <v>459</v>
      </c>
      <c r="J390" t="s">
        <v>79</v>
      </c>
      <c r="K390">
        <v>179</v>
      </c>
      <c r="M390" s="23" t="s">
        <v>1654</v>
      </c>
      <c r="N390" s="24" t="s">
        <v>1655</v>
      </c>
    </row>
    <row r="391" spans="9:14" x14ac:dyDescent="0.35">
      <c r="I391" t="s">
        <v>460</v>
      </c>
      <c r="J391" t="s">
        <v>101</v>
      </c>
      <c r="K391">
        <v>1566653</v>
      </c>
      <c r="M391" s="23" t="s">
        <v>1038</v>
      </c>
      <c r="N391" s="24" t="s">
        <v>1039</v>
      </c>
    </row>
    <row r="392" spans="9:14" x14ac:dyDescent="0.35">
      <c r="I392" t="s">
        <v>461</v>
      </c>
      <c r="J392" t="s">
        <v>79</v>
      </c>
      <c r="K392">
        <v>335</v>
      </c>
      <c r="M392" s="23" t="s">
        <v>1427</v>
      </c>
      <c r="N392" s="24" t="s">
        <v>1428</v>
      </c>
    </row>
    <row r="393" spans="9:14" x14ac:dyDescent="0.35">
      <c r="I393" t="s">
        <v>462</v>
      </c>
      <c r="J393" t="s">
        <v>90</v>
      </c>
      <c r="K393">
        <v>836</v>
      </c>
      <c r="M393" s="23" t="s">
        <v>936</v>
      </c>
      <c r="N393" s="24" t="s">
        <v>937</v>
      </c>
    </row>
    <row r="394" spans="9:14" x14ac:dyDescent="0.35">
      <c r="I394" t="s">
        <v>463</v>
      </c>
      <c r="J394" t="s">
        <v>92</v>
      </c>
      <c r="M394" s="23" t="s">
        <v>2118</v>
      </c>
      <c r="N394" s="24" t="s">
        <v>2119</v>
      </c>
    </row>
    <row r="395" spans="9:14" x14ac:dyDescent="0.35">
      <c r="I395" t="s">
        <v>464</v>
      </c>
      <c r="J395" t="s">
        <v>57</v>
      </c>
      <c r="K395">
        <v>1329</v>
      </c>
      <c r="M395" s="23" t="s">
        <v>2165</v>
      </c>
      <c r="N395" s="24" t="s">
        <v>2166</v>
      </c>
    </row>
    <row r="396" spans="9:14" x14ac:dyDescent="0.35">
      <c r="I396" t="s">
        <v>465</v>
      </c>
      <c r="J396" t="s">
        <v>57</v>
      </c>
      <c r="K396">
        <v>1104</v>
      </c>
      <c r="M396" s="23" t="s">
        <v>950</v>
      </c>
      <c r="N396" s="24" t="s">
        <v>951</v>
      </c>
    </row>
    <row r="397" spans="9:14" x14ac:dyDescent="0.35">
      <c r="I397" t="s">
        <v>466</v>
      </c>
      <c r="J397" t="s">
        <v>34</v>
      </c>
      <c r="M397" s="23" t="s">
        <v>1141</v>
      </c>
      <c r="N397" s="24" t="s">
        <v>1142</v>
      </c>
    </row>
    <row r="398" spans="9:14" x14ac:dyDescent="0.35">
      <c r="I398" t="s">
        <v>467</v>
      </c>
      <c r="J398" t="s">
        <v>61</v>
      </c>
      <c r="K398">
        <v>740</v>
      </c>
      <c r="M398" s="23" t="s">
        <v>1690</v>
      </c>
      <c r="N398" s="24" t="s">
        <v>1691</v>
      </c>
    </row>
    <row r="399" spans="9:14" x14ac:dyDescent="0.35">
      <c r="I399" t="s">
        <v>468</v>
      </c>
      <c r="J399" t="s">
        <v>61</v>
      </c>
      <c r="K399">
        <v>105</v>
      </c>
      <c r="M399" s="23" t="s">
        <v>1717</v>
      </c>
      <c r="N399" s="24" t="s">
        <v>1718</v>
      </c>
    </row>
    <row r="400" spans="9:14" x14ac:dyDescent="0.35">
      <c r="I400" t="s">
        <v>469</v>
      </c>
      <c r="J400" t="s">
        <v>38</v>
      </c>
      <c r="K400">
        <v>1290</v>
      </c>
      <c r="M400" s="23" t="s">
        <v>2137</v>
      </c>
      <c r="N400" s="24" t="s">
        <v>2138</v>
      </c>
    </row>
    <row r="401" spans="9:14" x14ac:dyDescent="0.35">
      <c r="I401" t="s">
        <v>470</v>
      </c>
      <c r="J401" t="s">
        <v>69</v>
      </c>
      <c r="K401">
        <v>683</v>
      </c>
      <c r="M401" s="23" t="s">
        <v>907</v>
      </c>
      <c r="N401" s="24" t="s">
        <v>908</v>
      </c>
    </row>
    <row r="402" spans="9:14" x14ac:dyDescent="0.35">
      <c r="I402" t="s">
        <v>471</v>
      </c>
      <c r="J402" t="s">
        <v>48</v>
      </c>
      <c r="K402">
        <v>982</v>
      </c>
      <c r="M402" s="23" t="s">
        <v>1332</v>
      </c>
      <c r="N402" s="24" t="s">
        <v>1333</v>
      </c>
    </row>
    <row r="403" spans="9:14" x14ac:dyDescent="0.35">
      <c r="I403" t="s">
        <v>472</v>
      </c>
      <c r="J403" t="s">
        <v>92</v>
      </c>
      <c r="K403">
        <v>1085</v>
      </c>
      <c r="M403" s="23" t="s">
        <v>1056</v>
      </c>
      <c r="N403" s="24" t="s">
        <v>1057</v>
      </c>
    </row>
    <row r="404" spans="9:14" x14ac:dyDescent="0.35">
      <c r="I404" t="s">
        <v>473</v>
      </c>
      <c r="J404" t="s">
        <v>69</v>
      </c>
      <c r="K404">
        <v>877</v>
      </c>
      <c r="M404" s="23" t="s">
        <v>2083</v>
      </c>
      <c r="N404" s="24" t="s">
        <v>2084</v>
      </c>
    </row>
    <row r="405" spans="9:14" x14ac:dyDescent="0.35">
      <c r="I405" t="s">
        <v>474</v>
      </c>
      <c r="J405" t="s">
        <v>350</v>
      </c>
      <c r="M405" s="23" t="s">
        <v>1363</v>
      </c>
      <c r="N405" s="24" t="s">
        <v>1364</v>
      </c>
    </row>
    <row r="406" spans="9:14" x14ac:dyDescent="0.35">
      <c r="I406" t="s">
        <v>475</v>
      </c>
      <c r="J406" t="s">
        <v>61</v>
      </c>
      <c r="K406">
        <v>1229</v>
      </c>
      <c r="M406" s="23" t="s">
        <v>893</v>
      </c>
      <c r="N406" s="24" t="s">
        <v>894</v>
      </c>
    </row>
    <row r="407" spans="9:14" x14ac:dyDescent="0.35">
      <c r="I407" t="s">
        <v>476</v>
      </c>
      <c r="J407" t="s">
        <v>61</v>
      </c>
      <c r="K407">
        <v>1287</v>
      </c>
      <c r="M407" s="23" t="s">
        <v>1748</v>
      </c>
      <c r="N407" s="24" t="s">
        <v>1749</v>
      </c>
    </row>
    <row r="408" spans="9:14" x14ac:dyDescent="0.35">
      <c r="I408" t="s">
        <v>477</v>
      </c>
      <c r="J408" t="s">
        <v>46</v>
      </c>
      <c r="K408">
        <v>746</v>
      </c>
      <c r="M408" s="23" t="s">
        <v>1895</v>
      </c>
      <c r="N408" s="24" t="s">
        <v>1896</v>
      </c>
    </row>
    <row r="409" spans="9:14" x14ac:dyDescent="0.35">
      <c r="I409" t="s">
        <v>478</v>
      </c>
      <c r="J409" t="s">
        <v>48</v>
      </c>
      <c r="K409">
        <v>107</v>
      </c>
      <c r="M409" s="23" t="s">
        <v>2074</v>
      </c>
      <c r="N409" s="24" t="s">
        <v>2075</v>
      </c>
    </row>
    <row r="410" spans="9:14" x14ac:dyDescent="0.35">
      <c r="I410" t="s">
        <v>479</v>
      </c>
      <c r="J410" t="s">
        <v>54</v>
      </c>
      <c r="K410">
        <v>1020</v>
      </c>
      <c r="M410" s="23" t="s">
        <v>1419</v>
      </c>
      <c r="N410" s="24" t="s">
        <v>1420</v>
      </c>
    </row>
    <row r="411" spans="9:14" x14ac:dyDescent="0.35">
      <c r="I411" t="s">
        <v>480</v>
      </c>
      <c r="J411" t="s">
        <v>79</v>
      </c>
      <c r="K411">
        <v>1171</v>
      </c>
      <c r="M411" s="23" t="s">
        <v>1890</v>
      </c>
      <c r="N411" s="24" t="s">
        <v>1891</v>
      </c>
    </row>
    <row r="412" spans="9:14" x14ac:dyDescent="0.35">
      <c r="I412" t="s">
        <v>481</v>
      </c>
      <c r="J412" t="s">
        <v>50</v>
      </c>
      <c r="K412">
        <v>886</v>
      </c>
      <c r="M412" s="23" t="s">
        <v>2072</v>
      </c>
      <c r="N412" s="24" t="s">
        <v>2073</v>
      </c>
    </row>
    <row r="413" spans="9:14" x14ac:dyDescent="0.35">
      <c r="I413" t="s">
        <v>482</v>
      </c>
      <c r="J413" t="s">
        <v>46</v>
      </c>
      <c r="K413">
        <v>110</v>
      </c>
      <c r="M413" s="23" t="s">
        <v>1754</v>
      </c>
      <c r="N413" s="24" t="s">
        <v>1755</v>
      </c>
    </row>
    <row r="414" spans="9:14" x14ac:dyDescent="0.35">
      <c r="I414" t="s">
        <v>483</v>
      </c>
      <c r="J414" t="s">
        <v>34</v>
      </c>
      <c r="K414">
        <v>111</v>
      </c>
      <c r="M414" s="23" t="s">
        <v>1391</v>
      </c>
      <c r="N414" s="24" t="s">
        <v>1392</v>
      </c>
    </row>
    <row r="415" spans="9:14" x14ac:dyDescent="0.35">
      <c r="I415" t="s">
        <v>484</v>
      </c>
      <c r="J415" t="s">
        <v>46</v>
      </c>
      <c r="K415">
        <v>1309</v>
      </c>
      <c r="M415" s="23" t="s">
        <v>1928</v>
      </c>
      <c r="N415" s="24" t="s">
        <v>1929</v>
      </c>
    </row>
    <row r="416" spans="9:14" x14ac:dyDescent="0.35">
      <c r="I416" t="s">
        <v>485</v>
      </c>
      <c r="J416" t="s">
        <v>125</v>
      </c>
      <c r="K416">
        <v>994</v>
      </c>
      <c r="M416" s="23" t="s">
        <v>1583</v>
      </c>
      <c r="N416" s="24" t="s">
        <v>1584</v>
      </c>
    </row>
    <row r="417" spans="9:14" x14ac:dyDescent="0.35">
      <c r="I417" t="s">
        <v>486</v>
      </c>
      <c r="J417" t="s">
        <v>79</v>
      </c>
      <c r="K417">
        <v>1435</v>
      </c>
      <c r="M417" s="23" t="s">
        <v>1908</v>
      </c>
      <c r="N417" s="24" t="s">
        <v>1909</v>
      </c>
    </row>
    <row r="418" spans="9:14" x14ac:dyDescent="0.35">
      <c r="I418" t="s">
        <v>487</v>
      </c>
      <c r="J418" t="s">
        <v>69</v>
      </c>
      <c r="K418">
        <v>676</v>
      </c>
      <c r="M418" s="23" t="s">
        <v>1190</v>
      </c>
      <c r="N418" s="24" t="s">
        <v>1191</v>
      </c>
    </row>
    <row r="419" spans="9:14" x14ac:dyDescent="0.35">
      <c r="I419" t="s">
        <v>488</v>
      </c>
      <c r="J419" t="s">
        <v>59</v>
      </c>
      <c r="K419">
        <v>794</v>
      </c>
      <c r="M419" s="23" t="s">
        <v>1611</v>
      </c>
      <c r="N419" s="24" t="s">
        <v>437</v>
      </c>
    </row>
    <row r="420" spans="9:14" x14ac:dyDescent="0.35">
      <c r="I420" t="s">
        <v>489</v>
      </c>
      <c r="J420" t="s">
        <v>54</v>
      </c>
      <c r="K420">
        <v>737</v>
      </c>
      <c r="M420" s="23" t="s">
        <v>1192</v>
      </c>
      <c r="N420" s="24" t="s">
        <v>1193</v>
      </c>
    </row>
    <row r="421" spans="9:14" x14ac:dyDescent="0.35">
      <c r="I421" t="s">
        <v>490</v>
      </c>
      <c r="J421" t="s">
        <v>52</v>
      </c>
      <c r="K421">
        <v>1126</v>
      </c>
      <c r="M421" s="23" t="s">
        <v>941</v>
      </c>
      <c r="N421" s="24" t="s">
        <v>942</v>
      </c>
    </row>
    <row r="422" spans="9:14" x14ac:dyDescent="0.35">
      <c r="I422" t="s">
        <v>491</v>
      </c>
      <c r="J422" t="s">
        <v>101</v>
      </c>
      <c r="M422" s="23" t="s">
        <v>1741</v>
      </c>
      <c r="N422" s="24" t="s">
        <v>1742</v>
      </c>
    </row>
    <row r="423" spans="9:14" x14ac:dyDescent="0.35">
      <c r="I423" t="s">
        <v>492</v>
      </c>
      <c r="J423" t="s">
        <v>46</v>
      </c>
      <c r="K423">
        <v>2215379</v>
      </c>
      <c r="M423" s="23" t="s">
        <v>755</v>
      </c>
      <c r="N423" s="24" t="s">
        <v>756</v>
      </c>
    </row>
    <row r="424" spans="9:14" x14ac:dyDescent="0.35">
      <c r="I424" t="s">
        <v>493</v>
      </c>
      <c r="J424" t="s">
        <v>59</v>
      </c>
      <c r="K424">
        <v>116</v>
      </c>
      <c r="M424" s="23" t="s">
        <v>1618</v>
      </c>
      <c r="N424" s="24" t="s">
        <v>1619</v>
      </c>
    </row>
    <row r="425" spans="9:14" x14ac:dyDescent="0.35">
      <c r="I425" t="s">
        <v>494</v>
      </c>
      <c r="J425" t="s">
        <v>90</v>
      </c>
      <c r="K425">
        <v>1184</v>
      </c>
      <c r="M425" s="23" t="s">
        <v>1305</v>
      </c>
      <c r="N425" s="24" t="s">
        <v>1306</v>
      </c>
    </row>
    <row r="426" spans="9:14" x14ac:dyDescent="0.35">
      <c r="I426" t="s">
        <v>495</v>
      </c>
      <c r="J426" t="s">
        <v>90</v>
      </c>
      <c r="K426">
        <v>715</v>
      </c>
      <c r="M426" s="23" t="s">
        <v>1764</v>
      </c>
      <c r="N426" s="24" t="s">
        <v>1765</v>
      </c>
    </row>
    <row r="427" spans="9:14" x14ac:dyDescent="0.35">
      <c r="I427" t="s">
        <v>496</v>
      </c>
      <c r="J427" t="s">
        <v>36</v>
      </c>
      <c r="K427">
        <v>1580543</v>
      </c>
      <c r="M427" s="23" t="s">
        <v>1475</v>
      </c>
      <c r="N427" s="24" t="s">
        <v>1476</v>
      </c>
    </row>
    <row r="428" spans="9:14" x14ac:dyDescent="0.35">
      <c r="I428" t="s">
        <v>497</v>
      </c>
      <c r="J428" t="s">
        <v>498</v>
      </c>
      <c r="K428">
        <v>1008606</v>
      </c>
      <c r="M428" s="23" t="s">
        <v>1467</v>
      </c>
      <c r="N428" s="24" t="s">
        <v>1468</v>
      </c>
    </row>
    <row r="429" spans="9:14" x14ac:dyDescent="0.35">
      <c r="I429" t="s">
        <v>499</v>
      </c>
      <c r="J429" t="s">
        <v>46</v>
      </c>
      <c r="M429" s="23" t="s">
        <v>1108</v>
      </c>
      <c r="N429" s="24" t="s">
        <v>1109</v>
      </c>
    </row>
    <row r="430" spans="9:14" x14ac:dyDescent="0.35">
      <c r="I430" t="s">
        <v>500</v>
      </c>
      <c r="J430" t="s">
        <v>61</v>
      </c>
      <c r="K430">
        <v>1025</v>
      </c>
      <c r="M430" s="23" t="s">
        <v>938</v>
      </c>
      <c r="N430" s="24" t="s">
        <v>939</v>
      </c>
    </row>
    <row r="431" spans="9:14" x14ac:dyDescent="0.35">
      <c r="I431" t="s">
        <v>501</v>
      </c>
      <c r="J431" t="s">
        <v>54</v>
      </c>
      <c r="K431">
        <v>1421</v>
      </c>
      <c r="M431" s="23" t="s">
        <v>864</v>
      </c>
      <c r="N431" s="24" t="s">
        <v>865</v>
      </c>
    </row>
    <row r="432" spans="9:14" x14ac:dyDescent="0.35">
      <c r="I432" t="s">
        <v>502</v>
      </c>
      <c r="J432" t="s">
        <v>57</v>
      </c>
      <c r="K432">
        <v>1328</v>
      </c>
      <c r="M432" s="23" t="s">
        <v>1373</v>
      </c>
      <c r="N432" s="24" t="s">
        <v>1374</v>
      </c>
    </row>
    <row r="433" spans="9:14" x14ac:dyDescent="0.35">
      <c r="I433" t="s">
        <v>503</v>
      </c>
      <c r="J433" t="s">
        <v>88</v>
      </c>
      <c r="K433">
        <v>1026</v>
      </c>
      <c r="M433" s="23" t="s">
        <v>1684</v>
      </c>
      <c r="N433" s="24" t="s">
        <v>1685</v>
      </c>
    </row>
    <row r="434" spans="9:14" x14ac:dyDescent="0.35">
      <c r="I434" t="s">
        <v>504</v>
      </c>
      <c r="J434" t="s">
        <v>46</v>
      </c>
      <c r="K434">
        <v>904</v>
      </c>
      <c r="M434" s="23" t="s">
        <v>1477</v>
      </c>
      <c r="N434" s="24" t="s">
        <v>1478</v>
      </c>
    </row>
    <row r="435" spans="9:14" x14ac:dyDescent="0.35">
      <c r="I435" t="s">
        <v>505</v>
      </c>
      <c r="J435" t="s">
        <v>59</v>
      </c>
      <c r="K435">
        <v>1009187</v>
      </c>
      <c r="M435" s="23" t="s">
        <v>1316</v>
      </c>
      <c r="N435" s="24" t="s">
        <v>1317</v>
      </c>
    </row>
    <row r="436" spans="9:14" x14ac:dyDescent="0.35">
      <c r="I436" t="s">
        <v>506</v>
      </c>
      <c r="J436" t="s">
        <v>42</v>
      </c>
      <c r="K436">
        <v>2166641</v>
      </c>
      <c r="M436" s="23" t="s">
        <v>1186</v>
      </c>
      <c r="N436" s="24" t="s">
        <v>1187</v>
      </c>
    </row>
    <row r="437" spans="9:14" x14ac:dyDescent="0.35">
      <c r="I437" t="s">
        <v>507</v>
      </c>
      <c r="J437" t="s">
        <v>79</v>
      </c>
      <c r="K437">
        <v>742</v>
      </c>
      <c r="M437" s="23" t="s">
        <v>1266</v>
      </c>
      <c r="N437" s="24" t="s">
        <v>1267</v>
      </c>
    </row>
    <row r="438" spans="9:14" x14ac:dyDescent="0.35">
      <c r="I438" t="s">
        <v>508</v>
      </c>
      <c r="J438" t="s">
        <v>46</v>
      </c>
      <c r="K438">
        <v>1064</v>
      </c>
      <c r="M438" s="23" t="s">
        <v>745</v>
      </c>
      <c r="N438" s="24" t="s">
        <v>746</v>
      </c>
    </row>
    <row r="439" spans="9:14" x14ac:dyDescent="0.35">
      <c r="I439" t="s">
        <v>509</v>
      </c>
      <c r="J439" t="s">
        <v>57</v>
      </c>
      <c r="K439">
        <v>1455</v>
      </c>
      <c r="M439" s="23" t="s">
        <v>1660</v>
      </c>
      <c r="N439" s="24" t="s">
        <v>1661</v>
      </c>
    </row>
    <row r="440" spans="9:14" x14ac:dyDescent="0.35">
      <c r="I440" t="s">
        <v>510</v>
      </c>
      <c r="J440" t="s">
        <v>46</v>
      </c>
      <c r="K440">
        <v>208</v>
      </c>
      <c r="M440" s="23" t="s">
        <v>1062</v>
      </c>
      <c r="N440" s="24" t="s">
        <v>1063</v>
      </c>
    </row>
    <row r="441" spans="9:14" x14ac:dyDescent="0.35">
      <c r="I441" t="s">
        <v>511</v>
      </c>
      <c r="J441" t="s">
        <v>36</v>
      </c>
      <c r="K441">
        <v>1492244</v>
      </c>
      <c r="M441" s="23" t="s">
        <v>1519</v>
      </c>
      <c r="N441" s="24" t="s">
        <v>1520</v>
      </c>
    </row>
    <row r="442" spans="9:14" x14ac:dyDescent="0.35">
      <c r="I442" t="s">
        <v>512</v>
      </c>
      <c r="J442" t="s">
        <v>59</v>
      </c>
      <c r="K442">
        <v>266</v>
      </c>
      <c r="M442" s="23" t="s">
        <v>1279</v>
      </c>
      <c r="N442" s="24" t="s">
        <v>1280</v>
      </c>
    </row>
    <row r="443" spans="9:14" x14ac:dyDescent="0.35">
      <c r="I443" t="s">
        <v>513</v>
      </c>
      <c r="J443" t="s">
        <v>118</v>
      </c>
      <c r="K443">
        <v>1345</v>
      </c>
      <c r="M443" s="23" t="s">
        <v>1404</v>
      </c>
      <c r="N443" s="24" t="s">
        <v>1405</v>
      </c>
    </row>
    <row r="444" spans="9:14" x14ac:dyDescent="0.35">
      <c r="I444" t="s">
        <v>514</v>
      </c>
      <c r="J444" t="s">
        <v>48</v>
      </c>
      <c r="K444">
        <v>1961809</v>
      </c>
      <c r="M444" s="23" t="s">
        <v>1367</v>
      </c>
      <c r="N444" s="24" t="s">
        <v>1368</v>
      </c>
    </row>
    <row r="445" spans="9:14" x14ac:dyDescent="0.35">
      <c r="I445" t="s">
        <v>515</v>
      </c>
      <c r="J445" t="s">
        <v>40</v>
      </c>
      <c r="K445">
        <v>1566545</v>
      </c>
      <c r="M445" s="23" t="s">
        <v>1444</v>
      </c>
      <c r="N445" s="24" t="s">
        <v>1445</v>
      </c>
    </row>
    <row r="446" spans="9:14" x14ac:dyDescent="0.35">
      <c r="I446" t="s">
        <v>516</v>
      </c>
      <c r="J446" t="s">
        <v>72</v>
      </c>
      <c r="K446">
        <v>124</v>
      </c>
      <c r="M446" s="23" t="s">
        <v>1956</v>
      </c>
      <c r="N446" s="24" t="s">
        <v>1957</v>
      </c>
    </row>
    <row r="447" spans="9:14" x14ac:dyDescent="0.35">
      <c r="I447" t="s">
        <v>517</v>
      </c>
      <c r="J447" t="s">
        <v>59</v>
      </c>
      <c r="K447">
        <v>1458</v>
      </c>
      <c r="M447" s="23" t="s">
        <v>1436</v>
      </c>
      <c r="N447" s="24" t="s">
        <v>1437</v>
      </c>
    </row>
    <row r="448" spans="9:14" x14ac:dyDescent="0.35">
      <c r="I448" t="s">
        <v>518</v>
      </c>
      <c r="J448" t="s">
        <v>59</v>
      </c>
      <c r="K448">
        <v>1263</v>
      </c>
      <c r="M448" s="23" t="s">
        <v>1664</v>
      </c>
      <c r="N448" s="24" t="s">
        <v>1665</v>
      </c>
    </row>
    <row r="449" spans="9:14" x14ac:dyDescent="0.35">
      <c r="I449" t="s">
        <v>519</v>
      </c>
      <c r="J449" t="s">
        <v>90</v>
      </c>
      <c r="K449">
        <v>648</v>
      </c>
      <c r="M449" s="23" t="s">
        <v>823</v>
      </c>
      <c r="N449" s="24" t="s">
        <v>824</v>
      </c>
    </row>
    <row r="450" spans="9:14" x14ac:dyDescent="0.35">
      <c r="I450" t="s">
        <v>520</v>
      </c>
      <c r="J450" t="s">
        <v>54</v>
      </c>
      <c r="K450">
        <v>1330</v>
      </c>
      <c r="M450" s="23" t="s">
        <v>1581</v>
      </c>
      <c r="N450" s="24" t="s">
        <v>1582</v>
      </c>
    </row>
    <row r="451" spans="9:14" x14ac:dyDescent="0.35">
      <c r="I451" t="s">
        <v>521</v>
      </c>
      <c r="J451" t="s">
        <v>42</v>
      </c>
      <c r="K451">
        <v>252</v>
      </c>
      <c r="M451" s="23" t="s">
        <v>1980</v>
      </c>
      <c r="N451" s="24" t="s">
        <v>1981</v>
      </c>
    </row>
    <row r="452" spans="9:14" x14ac:dyDescent="0.35">
      <c r="I452" t="s">
        <v>522</v>
      </c>
      <c r="J452" t="s">
        <v>52</v>
      </c>
      <c r="K452">
        <v>184</v>
      </c>
      <c r="M452" s="23" t="s">
        <v>1894</v>
      </c>
      <c r="N452" s="24" t="s">
        <v>470</v>
      </c>
    </row>
    <row r="453" spans="9:14" x14ac:dyDescent="0.35">
      <c r="I453" t="s">
        <v>523</v>
      </c>
      <c r="J453" t="s">
        <v>42</v>
      </c>
      <c r="K453">
        <v>1074</v>
      </c>
      <c r="M453" s="23" t="s">
        <v>2048</v>
      </c>
      <c r="N453" s="24" t="s">
        <v>2049</v>
      </c>
    </row>
    <row r="454" spans="9:14" x14ac:dyDescent="0.35">
      <c r="I454" t="s">
        <v>524</v>
      </c>
      <c r="J454" t="s">
        <v>90</v>
      </c>
      <c r="K454">
        <v>1078</v>
      </c>
      <c r="M454" s="23" t="s">
        <v>2079</v>
      </c>
      <c r="N454" s="24" t="s">
        <v>2080</v>
      </c>
    </row>
    <row r="455" spans="9:14" x14ac:dyDescent="0.35">
      <c r="I455" t="s">
        <v>525</v>
      </c>
      <c r="J455" t="s">
        <v>52</v>
      </c>
      <c r="K455">
        <v>643</v>
      </c>
      <c r="M455" s="23" t="s">
        <v>2110</v>
      </c>
      <c r="N455" s="24" t="s">
        <v>2111</v>
      </c>
    </row>
    <row r="456" spans="9:14" x14ac:dyDescent="0.35">
      <c r="I456" t="s">
        <v>526</v>
      </c>
      <c r="J456" t="s">
        <v>153</v>
      </c>
      <c r="K456">
        <v>1009603</v>
      </c>
      <c r="M456" s="23" t="s">
        <v>2153</v>
      </c>
      <c r="N456" s="24" t="s">
        <v>2154</v>
      </c>
    </row>
    <row r="457" spans="9:14" x14ac:dyDescent="0.35">
      <c r="I457" t="s">
        <v>527</v>
      </c>
      <c r="J457" t="s">
        <v>44</v>
      </c>
      <c r="K457">
        <v>532</v>
      </c>
      <c r="M457" s="23" t="s">
        <v>1481</v>
      </c>
      <c r="N457" s="24" t="s">
        <v>1482</v>
      </c>
    </row>
    <row r="458" spans="9:14" x14ac:dyDescent="0.35">
      <c r="I458" t="s">
        <v>528</v>
      </c>
      <c r="J458" t="s">
        <v>38</v>
      </c>
      <c r="K458">
        <v>952</v>
      </c>
      <c r="M458" s="23" t="s">
        <v>1487</v>
      </c>
      <c r="N458" s="24" t="s">
        <v>1488</v>
      </c>
    </row>
    <row r="459" spans="9:14" x14ac:dyDescent="0.35">
      <c r="I459" t="s">
        <v>529</v>
      </c>
      <c r="J459" t="s">
        <v>40</v>
      </c>
      <c r="K459">
        <v>985</v>
      </c>
      <c r="M459" s="23" t="s">
        <v>817</v>
      </c>
      <c r="N459" s="24" t="s">
        <v>818</v>
      </c>
    </row>
    <row r="460" spans="9:14" x14ac:dyDescent="0.35">
      <c r="I460" t="s">
        <v>530</v>
      </c>
      <c r="J460" t="s">
        <v>57</v>
      </c>
      <c r="K460">
        <v>1391</v>
      </c>
      <c r="M460" s="23" t="s">
        <v>2066</v>
      </c>
      <c r="N460" s="24" t="s">
        <v>2067</v>
      </c>
    </row>
    <row r="461" spans="9:14" x14ac:dyDescent="0.35">
      <c r="I461" t="s">
        <v>531</v>
      </c>
      <c r="J461" t="s">
        <v>92</v>
      </c>
      <c r="K461">
        <v>447</v>
      </c>
      <c r="M461" s="23" t="s">
        <v>1206</v>
      </c>
      <c r="N461" s="24" t="s">
        <v>1207</v>
      </c>
    </row>
    <row r="462" spans="9:14" x14ac:dyDescent="0.35">
      <c r="I462" t="s">
        <v>532</v>
      </c>
      <c r="J462" t="s">
        <v>34</v>
      </c>
      <c r="K462">
        <v>1137</v>
      </c>
      <c r="M462" s="23" t="s">
        <v>1535</v>
      </c>
      <c r="N462" s="24" t="s">
        <v>1536</v>
      </c>
    </row>
    <row r="463" spans="9:14" x14ac:dyDescent="0.35">
      <c r="I463" t="s">
        <v>533</v>
      </c>
      <c r="J463" t="s">
        <v>36</v>
      </c>
      <c r="K463">
        <v>1492245</v>
      </c>
      <c r="M463" s="23" t="s">
        <v>1327</v>
      </c>
      <c r="N463" s="24" t="s">
        <v>1328</v>
      </c>
    </row>
    <row r="464" spans="9:14" x14ac:dyDescent="0.35">
      <c r="I464" t="s">
        <v>534</v>
      </c>
      <c r="J464" t="s">
        <v>57</v>
      </c>
      <c r="K464">
        <v>939</v>
      </c>
      <c r="M464" s="23" t="s">
        <v>795</v>
      </c>
      <c r="N464" s="24" t="s">
        <v>482</v>
      </c>
    </row>
    <row r="465" spans="9:14" x14ac:dyDescent="0.35">
      <c r="I465" t="s">
        <v>535</v>
      </c>
      <c r="J465" t="s">
        <v>52</v>
      </c>
      <c r="K465">
        <v>1382</v>
      </c>
      <c r="M465" s="23" t="s">
        <v>1837</v>
      </c>
      <c r="N465" s="24" t="s">
        <v>1838</v>
      </c>
    </row>
    <row r="466" spans="9:14" x14ac:dyDescent="0.35">
      <c r="I466" t="s">
        <v>536</v>
      </c>
      <c r="J466" t="s">
        <v>36</v>
      </c>
      <c r="K466">
        <v>449</v>
      </c>
      <c r="M466" s="23" t="s">
        <v>861</v>
      </c>
      <c r="N466" s="24" t="s">
        <v>862</v>
      </c>
    </row>
    <row r="467" spans="9:14" x14ac:dyDescent="0.35">
      <c r="I467" t="s">
        <v>537</v>
      </c>
      <c r="J467" t="s">
        <v>111</v>
      </c>
      <c r="K467">
        <v>1412</v>
      </c>
      <c r="M467" s="23" t="s">
        <v>1163</v>
      </c>
      <c r="N467" s="24" t="s">
        <v>485</v>
      </c>
    </row>
    <row r="468" spans="9:14" x14ac:dyDescent="0.35">
      <c r="I468" t="s">
        <v>538</v>
      </c>
      <c r="J468" t="s">
        <v>40</v>
      </c>
      <c r="K468">
        <v>1138</v>
      </c>
      <c r="M468" s="23" t="s">
        <v>2038</v>
      </c>
      <c r="N468" s="24" t="s">
        <v>2039</v>
      </c>
    </row>
    <row r="469" spans="9:14" x14ac:dyDescent="0.35">
      <c r="I469" t="s">
        <v>539</v>
      </c>
      <c r="J469" t="s">
        <v>40</v>
      </c>
      <c r="K469">
        <v>279</v>
      </c>
      <c r="M469" s="23" t="s">
        <v>1545</v>
      </c>
      <c r="N469" s="24" t="s">
        <v>1546</v>
      </c>
    </row>
    <row r="470" spans="9:14" x14ac:dyDescent="0.35">
      <c r="I470" t="s">
        <v>540</v>
      </c>
      <c r="J470" t="s">
        <v>54</v>
      </c>
      <c r="K470">
        <v>1343</v>
      </c>
      <c r="M470" s="23" t="s">
        <v>2149</v>
      </c>
      <c r="N470" s="24" t="s">
        <v>2150</v>
      </c>
    </row>
    <row r="471" spans="9:14" x14ac:dyDescent="0.35">
      <c r="I471" t="s">
        <v>541</v>
      </c>
      <c r="J471" t="s">
        <v>36</v>
      </c>
      <c r="K471">
        <v>1465</v>
      </c>
      <c r="M471" s="23" t="s">
        <v>1423</v>
      </c>
      <c r="N471" s="24" t="s">
        <v>488</v>
      </c>
    </row>
    <row r="472" spans="9:14" x14ac:dyDescent="0.35">
      <c r="I472" t="s">
        <v>542</v>
      </c>
      <c r="J472" t="s">
        <v>36</v>
      </c>
      <c r="K472">
        <v>136</v>
      </c>
      <c r="M472" s="23" t="s">
        <v>940</v>
      </c>
      <c r="N472" s="24" t="s">
        <v>489</v>
      </c>
    </row>
    <row r="473" spans="9:14" x14ac:dyDescent="0.35">
      <c r="I473" t="s">
        <v>543</v>
      </c>
      <c r="J473" t="s">
        <v>46</v>
      </c>
      <c r="K473">
        <v>277</v>
      </c>
      <c r="M473" s="23" t="s">
        <v>1721</v>
      </c>
      <c r="N473" s="24" t="s">
        <v>1722</v>
      </c>
    </row>
    <row r="474" spans="9:14" x14ac:dyDescent="0.35">
      <c r="I474" t="s">
        <v>544</v>
      </c>
      <c r="J474" t="s">
        <v>92</v>
      </c>
      <c r="K474">
        <v>1178</v>
      </c>
      <c r="M474" s="23" t="s">
        <v>2024</v>
      </c>
      <c r="N474" s="24" t="s">
        <v>2025</v>
      </c>
    </row>
    <row r="475" spans="9:14" x14ac:dyDescent="0.35">
      <c r="I475" t="s">
        <v>545</v>
      </c>
      <c r="J475" t="s">
        <v>59</v>
      </c>
      <c r="K475">
        <v>1051</v>
      </c>
      <c r="M475" s="23" t="s">
        <v>810</v>
      </c>
      <c r="N475" s="24" t="s">
        <v>492</v>
      </c>
    </row>
    <row r="476" spans="9:14" x14ac:dyDescent="0.35">
      <c r="I476" t="s">
        <v>546</v>
      </c>
      <c r="J476" t="s">
        <v>79</v>
      </c>
      <c r="K476">
        <v>2166127</v>
      </c>
      <c r="M476" s="23" t="s">
        <v>2058</v>
      </c>
      <c r="N476" s="24" t="s">
        <v>2059</v>
      </c>
    </row>
    <row r="477" spans="9:14" x14ac:dyDescent="0.35">
      <c r="I477" t="s">
        <v>547</v>
      </c>
      <c r="J477" t="s">
        <v>44</v>
      </c>
      <c r="K477">
        <v>206</v>
      </c>
      <c r="M477" s="23" t="s">
        <v>1417</v>
      </c>
      <c r="N477" s="24" t="s">
        <v>1418</v>
      </c>
    </row>
    <row r="478" spans="9:14" x14ac:dyDescent="0.35">
      <c r="I478" t="s">
        <v>548</v>
      </c>
      <c r="J478" t="s">
        <v>36</v>
      </c>
      <c r="K478">
        <v>477</v>
      </c>
      <c r="M478" s="23" t="s">
        <v>1295</v>
      </c>
      <c r="N478" s="24" t="s">
        <v>1296</v>
      </c>
    </row>
    <row r="479" spans="9:14" x14ac:dyDescent="0.35">
      <c r="I479" t="s">
        <v>549</v>
      </c>
      <c r="J479" t="s">
        <v>79</v>
      </c>
      <c r="K479">
        <v>829</v>
      </c>
      <c r="M479" s="23" t="s">
        <v>1274</v>
      </c>
      <c r="N479" s="24" t="s">
        <v>495</v>
      </c>
    </row>
    <row r="480" spans="9:14" x14ac:dyDescent="0.35">
      <c r="I480" t="s">
        <v>550</v>
      </c>
      <c r="J480" t="s">
        <v>46</v>
      </c>
      <c r="K480">
        <v>1170</v>
      </c>
      <c r="M480" s="23" t="s">
        <v>1112</v>
      </c>
      <c r="N480" s="24" t="s">
        <v>1113</v>
      </c>
    </row>
    <row r="481" spans="9:14" x14ac:dyDescent="0.35">
      <c r="I481" t="s">
        <v>551</v>
      </c>
      <c r="J481" t="s">
        <v>36</v>
      </c>
      <c r="K481">
        <v>999</v>
      </c>
      <c r="M481" s="23" t="s">
        <v>781</v>
      </c>
      <c r="N481" s="24" t="s">
        <v>782</v>
      </c>
    </row>
    <row r="482" spans="9:14" x14ac:dyDescent="0.35">
      <c r="I482" t="s">
        <v>552</v>
      </c>
      <c r="J482" t="s">
        <v>52</v>
      </c>
      <c r="K482">
        <v>568</v>
      </c>
      <c r="M482" s="23" t="s">
        <v>811</v>
      </c>
      <c r="N482" s="24" t="s">
        <v>812</v>
      </c>
    </row>
    <row r="483" spans="9:14" x14ac:dyDescent="0.35">
      <c r="I483" t="s">
        <v>553</v>
      </c>
      <c r="J483" t="s">
        <v>36</v>
      </c>
      <c r="K483">
        <v>843</v>
      </c>
      <c r="M483" s="23" t="s">
        <v>791</v>
      </c>
      <c r="N483" s="24" t="s">
        <v>792</v>
      </c>
    </row>
    <row r="484" spans="9:14" x14ac:dyDescent="0.35">
      <c r="I484" t="s">
        <v>554</v>
      </c>
      <c r="J484" t="s">
        <v>118</v>
      </c>
      <c r="K484">
        <v>598</v>
      </c>
      <c r="M484" s="23" t="s">
        <v>1371</v>
      </c>
      <c r="N484" s="24" t="s">
        <v>1372</v>
      </c>
    </row>
    <row r="485" spans="9:14" x14ac:dyDescent="0.35">
      <c r="I485" t="s">
        <v>555</v>
      </c>
      <c r="J485" t="s">
        <v>125</v>
      </c>
      <c r="K485">
        <v>1324</v>
      </c>
      <c r="M485" s="23" t="s">
        <v>1996</v>
      </c>
      <c r="N485" s="24" t="s">
        <v>1997</v>
      </c>
    </row>
    <row r="486" spans="9:14" x14ac:dyDescent="0.35">
      <c r="I486" t="s">
        <v>556</v>
      </c>
      <c r="J486" t="s">
        <v>79</v>
      </c>
      <c r="K486">
        <v>1466</v>
      </c>
      <c r="M486" s="23" t="s">
        <v>921</v>
      </c>
      <c r="N486" s="24" t="s">
        <v>922</v>
      </c>
    </row>
    <row r="487" spans="9:14" x14ac:dyDescent="0.35">
      <c r="I487" t="s">
        <v>557</v>
      </c>
      <c r="J487" t="s">
        <v>167</v>
      </c>
      <c r="K487">
        <v>247</v>
      </c>
      <c r="M487" s="23" t="s">
        <v>958</v>
      </c>
      <c r="N487" s="24" t="s">
        <v>959</v>
      </c>
    </row>
    <row r="488" spans="9:14" x14ac:dyDescent="0.35">
      <c r="I488" t="s">
        <v>558</v>
      </c>
      <c r="J488" t="s">
        <v>61</v>
      </c>
      <c r="K488">
        <v>1420</v>
      </c>
      <c r="M488" s="23" t="s">
        <v>900</v>
      </c>
      <c r="N488" s="24" t="s">
        <v>901</v>
      </c>
    </row>
    <row r="489" spans="9:14" x14ac:dyDescent="0.35">
      <c r="I489" t="s">
        <v>559</v>
      </c>
      <c r="J489" t="s">
        <v>36</v>
      </c>
      <c r="M489" s="23" t="s">
        <v>1966</v>
      </c>
      <c r="N489" s="24" t="s">
        <v>1967</v>
      </c>
    </row>
    <row r="490" spans="9:14" x14ac:dyDescent="0.35">
      <c r="I490" t="s">
        <v>560</v>
      </c>
      <c r="J490" t="s">
        <v>38</v>
      </c>
      <c r="K490">
        <v>1419</v>
      </c>
      <c r="M490" s="23" t="s">
        <v>1434</v>
      </c>
      <c r="N490" s="24" t="s">
        <v>1435</v>
      </c>
    </row>
    <row r="491" spans="9:14" x14ac:dyDescent="0.35">
      <c r="I491" t="s">
        <v>561</v>
      </c>
      <c r="J491" t="s">
        <v>90</v>
      </c>
      <c r="K491">
        <v>382</v>
      </c>
      <c r="M491" s="23" t="s">
        <v>1774</v>
      </c>
      <c r="N491" s="24" t="s">
        <v>506</v>
      </c>
    </row>
    <row r="492" spans="9:14" x14ac:dyDescent="0.35">
      <c r="I492" t="s">
        <v>562</v>
      </c>
      <c r="J492" t="s">
        <v>111</v>
      </c>
      <c r="K492">
        <v>2144592</v>
      </c>
      <c r="M492" s="23" t="s">
        <v>1521</v>
      </c>
      <c r="N492" s="24" t="s">
        <v>1522</v>
      </c>
    </row>
    <row r="493" spans="9:14" x14ac:dyDescent="0.35">
      <c r="I493" t="s">
        <v>563</v>
      </c>
      <c r="J493" t="s">
        <v>111</v>
      </c>
      <c r="K493">
        <v>627</v>
      </c>
      <c r="M493" s="23" t="s">
        <v>1607</v>
      </c>
      <c r="N493" s="24" t="s">
        <v>1608</v>
      </c>
    </row>
    <row r="494" spans="9:14" x14ac:dyDescent="0.35">
      <c r="I494" t="s">
        <v>564</v>
      </c>
      <c r="J494" t="s">
        <v>40</v>
      </c>
      <c r="K494">
        <v>1469</v>
      </c>
      <c r="M494" s="23" t="s">
        <v>2081</v>
      </c>
      <c r="N494" s="24" t="s">
        <v>2082</v>
      </c>
    </row>
    <row r="495" spans="9:14" x14ac:dyDescent="0.35">
      <c r="I495" t="s">
        <v>565</v>
      </c>
      <c r="J495" t="s">
        <v>50</v>
      </c>
      <c r="K495">
        <v>702</v>
      </c>
      <c r="M495" s="23" t="s">
        <v>996</v>
      </c>
      <c r="N495" s="24" t="s">
        <v>997</v>
      </c>
    </row>
    <row r="496" spans="9:14" x14ac:dyDescent="0.35">
      <c r="I496" t="s">
        <v>566</v>
      </c>
      <c r="J496" t="s">
        <v>92</v>
      </c>
      <c r="K496">
        <v>825</v>
      </c>
      <c r="M496" s="23" t="s">
        <v>1412</v>
      </c>
      <c r="N496" s="24" t="s">
        <v>1413</v>
      </c>
    </row>
    <row r="497" spans="9:14" x14ac:dyDescent="0.35">
      <c r="I497" t="s">
        <v>567</v>
      </c>
      <c r="J497" t="s">
        <v>69</v>
      </c>
      <c r="K497">
        <v>655</v>
      </c>
      <c r="M497" s="23" t="s">
        <v>796</v>
      </c>
      <c r="N497" s="24" t="s">
        <v>510</v>
      </c>
    </row>
    <row r="498" spans="9:14" x14ac:dyDescent="0.35">
      <c r="I498" t="s">
        <v>568</v>
      </c>
      <c r="J498" t="s">
        <v>118</v>
      </c>
      <c r="K498">
        <v>590</v>
      </c>
      <c r="M498" s="23" t="s">
        <v>783</v>
      </c>
      <c r="N498" s="24" t="s">
        <v>511</v>
      </c>
    </row>
    <row r="499" spans="9:14" x14ac:dyDescent="0.35">
      <c r="I499" t="s">
        <v>569</v>
      </c>
      <c r="J499" t="s">
        <v>52</v>
      </c>
      <c r="K499">
        <v>1439</v>
      </c>
      <c r="M499" s="23" t="s">
        <v>1960</v>
      </c>
      <c r="N499" s="24" t="s">
        <v>1961</v>
      </c>
    </row>
    <row r="500" spans="9:14" x14ac:dyDescent="0.35">
      <c r="I500" t="s">
        <v>570</v>
      </c>
      <c r="J500" t="s">
        <v>252</v>
      </c>
      <c r="K500">
        <v>1083</v>
      </c>
      <c r="M500" s="23" t="s">
        <v>1653</v>
      </c>
      <c r="N500" s="24" t="s">
        <v>514</v>
      </c>
    </row>
    <row r="501" spans="9:14" x14ac:dyDescent="0.35">
      <c r="I501" t="s">
        <v>571</v>
      </c>
      <c r="J501" t="s">
        <v>446</v>
      </c>
      <c r="K501">
        <v>343</v>
      </c>
      <c r="M501" s="23" t="s">
        <v>1832</v>
      </c>
      <c r="N501" s="24" t="s">
        <v>1833</v>
      </c>
    </row>
    <row r="502" spans="9:14" x14ac:dyDescent="0.35">
      <c r="I502" t="s">
        <v>572</v>
      </c>
      <c r="J502" t="s">
        <v>48</v>
      </c>
      <c r="K502">
        <v>905</v>
      </c>
      <c r="M502" s="23" t="s">
        <v>1036</v>
      </c>
      <c r="N502" s="24" t="s">
        <v>1037</v>
      </c>
    </row>
    <row r="503" spans="9:14" x14ac:dyDescent="0.35">
      <c r="I503" t="s">
        <v>573</v>
      </c>
      <c r="J503" t="s">
        <v>57</v>
      </c>
      <c r="K503">
        <v>781</v>
      </c>
      <c r="M503" s="23" t="s">
        <v>1948</v>
      </c>
      <c r="N503" s="24" t="s">
        <v>1949</v>
      </c>
    </row>
    <row r="504" spans="9:14" x14ac:dyDescent="0.35">
      <c r="I504" t="s">
        <v>574</v>
      </c>
      <c r="J504" t="s">
        <v>54</v>
      </c>
      <c r="K504">
        <v>958</v>
      </c>
      <c r="M504" s="23" t="s">
        <v>1431</v>
      </c>
      <c r="N504" s="24" t="s">
        <v>1432</v>
      </c>
    </row>
    <row r="505" spans="9:14" x14ac:dyDescent="0.35">
      <c r="I505" t="s">
        <v>575</v>
      </c>
      <c r="J505" t="s">
        <v>54</v>
      </c>
      <c r="K505">
        <v>1383</v>
      </c>
      <c r="M505" s="23" t="s">
        <v>1003</v>
      </c>
      <c r="N505" s="24" t="s">
        <v>1004</v>
      </c>
    </row>
    <row r="506" spans="9:14" x14ac:dyDescent="0.35">
      <c r="I506" t="s">
        <v>576</v>
      </c>
      <c r="J506" t="s">
        <v>69</v>
      </c>
      <c r="K506">
        <v>224</v>
      </c>
      <c r="M506" s="23" t="s">
        <v>1270</v>
      </c>
      <c r="N506" s="24" t="s">
        <v>1271</v>
      </c>
    </row>
    <row r="507" spans="9:14" x14ac:dyDescent="0.35">
      <c r="I507" t="s">
        <v>577</v>
      </c>
      <c r="J507" t="s">
        <v>92</v>
      </c>
      <c r="K507">
        <v>808</v>
      </c>
      <c r="M507" s="23" t="s">
        <v>1218</v>
      </c>
      <c r="N507" s="24" t="s">
        <v>1219</v>
      </c>
    </row>
    <row r="508" spans="9:14" x14ac:dyDescent="0.35">
      <c r="I508" t="s">
        <v>578</v>
      </c>
      <c r="J508" t="s">
        <v>69</v>
      </c>
      <c r="K508">
        <v>828</v>
      </c>
      <c r="M508" s="23" t="s">
        <v>1750</v>
      </c>
      <c r="N508" s="24" t="s">
        <v>1751</v>
      </c>
    </row>
    <row r="509" spans="9:14" x14ac:dyDescent="0.35">
      <c r="I509" t="s">
        <v>579</v>
      </c>
      <c r="J509" t="s">
        <v>54</v>
      </c>
      <c r="K509">
        <v>712</v>
      </c>
      <c r="M509" s="23" t="s">
        <v>2044</v>
      </c>
      <c r="N509" s="24" t="s">
        <v>2045</v>
      </c>
    </row>
    <row r="510" spans="9:14" x14ac:dyDescent="0.35">
      <c r="I510" t="s">
        <v>580</v>
      </c>
      <c r="J510" t="s">
        <v>54</v>
      </c>
      <c r="K510">
        <v>1418</v>
      </c>
      <c r="M510" s="23" t="s">
        <v>1686</v>
      </c>
      <c r="N510" s="24" t="s">
        <v>1687</v>
      </c>
    </row>
    <row r="511" spans="9:14" x14ac:dyDescent="0.35">
      <c r="I511" t="s">
        <v>581</v>
      </c>
      <c r="J511" t="s">
        <v>83</v>
      </c>
      <c r="K511">
        <v>916</v>
      </c>
      <c r="M511" s="23" t="s">
        <v>2089</v>
      </c>
      <c r="N511" s="24" t="s">
        <v>2090</v>
      </c>
    </row>
    <row r="512" spans="9:14" x14ac:dyDescent="0.35">
      <c r="I512" t="s">
        <v>582</v>
      </c>
      <c r="J512" t="s">
        <v>52</v>
      </c>
      <c r="K512">
        <v>1566818</v>
      </c>
      <c r="M512" s="23" t="s">
        <v>1307</v>
      </c>
      <c r="N512" s="24" t="s">
        <v>1308</v>
      </c>
    </row>
    <row r="513" spans="9:14" x14ac:dyDescent="0.35">
      <c r="I513" t="s">
        <v>583</v>
      </c>
      <c r="J513" t="s">
        <v>50</v>
      </c>
      <c r="K513">
        <v>1016</v>
      </c>
      <c r="M513" s="23" t="s">
        <v>1712</v>
      </c>
      <c r="N513" s="24" t="s">
        <v>1713</v>
      </c>
    </row>
    <row r="514" spans="9:14" x14ac:dyDescent="0.35">
      <c r="I514" t="s">
        <v>584</v>
      </c>
      <c r="J514" t="s">
        <v>54</v>
      </c>
      <c r="K514">
        <v>780</v>
      </c>
      <c r="M514" s="23" t="s">
        <v>1035</v>
      </c>
      <c r="N514" s="24" t="s">
        <v>526</v>
      </c>
    </row>
    <row r="515" spans="9:14" x14ac:dyDescent="0.35">
      <c r="I515" t="s">
        <v>585</v>
      </c>
      <c r="J515" t="s">
        <v>59</v>
      </c>
      <c r="K515">
        <v>1037</v>
      </c>
      <c r="M515" s="23" t="s">
        <v>848</v>
      </c>
      <c r="N515" s="24" t="s">
        <v>849</v>
      </c>
    </row>
    <row r="516" spans="9:14" x14ac:dyDescent="0.35">
      <c r="I516" t="s">
        <v>586</v>
      </c>
      <c r="J516" t="s">
        <v>46</v>
      </c>
      <c r="K516">
        <v>951</v>
      </c>
      <c r="M516" s="23" t="s">
        <v>1567</v>
      </c>
      <c r="N516" s="24" t="s">
        <v>1568</v>
      </c>
    </row>
    <row r="517" spans="9:14" x14ac:dyDescent="0.35">
      <c r="I517" t="s">
        <v>587</v>
      </c>
      <c r="J517" t="s">
        <v>52</v>
      </c>
      <c r="K517">
        <v>1008670</v>
      </c>
      <c r="M517" s="23" t="s">
        <v>1816</v>
      </c>
      <c r="N517" s="24" t="s">
        <v>1817</v>
      </c>
    </row>
    <row r="518" spans="9:14" x14ac:dyDescent="0.35">
      <c r="I518" t="s">
        <v>588</v>
      </c>
      <c r="J518" t="s">
        <v>76</v>
      </c>
      <c r="K518">
        <v>750</v>
      </c>
      <c r="M518" s="23" t="s">
        <v>1375</v>
      </c>
      <c r="N518" s="24" t="s">
        <v>1376</v>
      </c>
    </row>
    <row r="519" spans="9:14" x14ac:dyDescent="0.35">
      <c r="I519" t="s">
        <v>589</v>
      </c>
      <c r="J519" t="s">
        <v>76</v>
      </c>
      <c r="K519">
        <v>753</v>
      </c>
      <c r="M519" s="23" t="s">
        <v>879</v>
      </c>
      <c r="N519" s="24" t="s">
        <v>880</v>
      </c>
    </row>
    <row r="520" spans="9:14" x14ac:dyDescent="0.35">
      <c r="I520" t="s">
        <v>590</v>
      </c>
      <c r="J520" t="s">
        <v>46</v>
      </c>
      <c r="K520">
        <v>929</v>
      </c>
      <c r="M520" s="23" t="s">
        <v>1775</v>
      </c>
      <c r="N520" s="24" t="s">
        <v>1776</v>
      </c>
    </row>
    <row r="521" spans="9:14" x14ac:dyDescent="0.35">
      <c r="I521" t="s">
        <v>591</v>
      </c>
      <c r="J521" t="s">
        <v>36</v>
      </c>
      <c r="K521">
        <v>452</v>
      </c>
      <c r="M521" s="23" t="s">
        <v>1849</v>
      </c>
      <c r="N521" s="24" t="s">
        <v>1850</v>
      </c>
    </row>
    <row r="522" spans="9:14" x14ac:dyDescent="0.35">
      <c r="I522" t="s">
        <v>592</v>
      </c>
      <c r="J522" t="s">
        <v>90</v>
      </c>
      <c r="K522">
        <v>144</v>
      </c>
      <c r="M522" s="23" t="s">
        <v>1110</v>
      </c>
      <c r="N522" s="24" t="s">
        <v>1111</v>
      </c>
    </row>
    <row r="523" spans="9:14" x14ac:dyDescent="0.35">
      <c r="I523" t="s">
        <v>593</v>
      </c>
      <c r="J523" t="s">
        <v>36</v>
      </c>
      <c r="K523">
        <v>1476</v>
      </c>
      <c r="M523" s="23" t="s">
        <v>1359</v>
      </c>
      <c r="N523" s="24" t="s">
        <v>1360</v>
      </c>
    </row>
    <row r="524" spans="9:14" x14ac:dyDescent="0.35">
      <c r="I524" t="s">
        <v>594</v>
      </c>
      <c r="J524" t="s">
        <v>46</v>
      </c>
      <c r="K524">
        <v>146</v>
      </c>
      <c r="M524" s="23" t="s">
        <v>1731</v>
      </c>
      <c r="N524" s="24" t="s">
        <v>1732</v>
      </c>
    </row>
    <row r="525" spans="9:14" x14ac:dyDescent="0.35">
      <c r="I525" t="s">
        <v>595</v>
      </c>
      <c r="J525" t="s">
        <v>88</v>
      </c>
      <c r="K525">
        <v>1444</v>
      </c>
      <c r="M525" s="23" t="s">
        <v>909</v>
      </c>
      <c r="N525" s="24" t="s">
        <v>910</v>
      </c>
    </row>
    <row r="526" spans="9:14" x14ac:dyDescent="0.35">
      <c r="I526" t="s">
        <v>596</v>
      </c>
      <c r="J526" t="s">
        <v>54</v>
      </c>
      <c r="K526">
        <v>146</v>
      </c>
      <c r="M526" s="23" t="s">
        <v>2167</v>
      </c>
      <c r="N526" s="24" t="s">
        <v>2168</v>
      </c>
    </row>
    <row r="527" spans="9:14" x14ac:dyDescent="0.35">
      <c r="I527" t="s">
        <v>597</v>
      </c>
      <c r="J527" t="s">
        <v>38</v>
      </c>
      <c r="K527">
        <v>861</v>
      </c>
      <c r="M527" s="23" t="s">
        <v>1792</v>
      </c>
      <c r="N527" s="24" t="s">
        <v>1793</v>
      </c>
    </row>
    <row r="528" spans="9:14" x14ac:dyDescent="0.35">
      <c r="I528" t="s">
        <v>598</v>
      </c>
      <c r="J528" t="s">
        <v>61</v>
      </c>
      <c r="K528">
        <v>996</v>
      </c>
      <c r="M528" s="23" t="s">
        <v>1157</v>
      </c>
      <c r="N528" s="24" t="s">
        <v>1158</v>
      </c>
    </row>
    <row r="529" spans="9:14" x14ac:dyDescent="0.35">
      <c r="I529" t="s">
        <v>599</v>
      </c>
      <c r="J529" t="s">
        <v>46</v>
      </c>
      <c r="K529">
        <v>398</v>
      </c>
      <c r="M529" s="23" t="s">
        <v>1874</v>
      </c>
      <c r="N529" s="24" t="s">
        <v>1875</v>
      </c>
    </row>
    <row r="530" spans="9:14" x14ac:dyDescent="0.35">
      <c r="I530" t="s">
        <v>600</v>
      </c>
      <c r="J530" t="s">
        <v>90</v>
      </c>
      <c r="K530">
        <v>658</v>
      </c>
      <c r="M530" s="23" t="s">
        <v>1810</v>
      </c>
      <c r="N530" s="24" t="s">
        <v>1811</v>
      </c>
    </row>
    <row r="531" spans="9:14" x14ac:dyDescent="0.35">
      <c r="I531" t="s">
        <v>601</v>
      </c>
      <c r="J531" t="s">
        <v>42</v>
      </c>
      <c r="K531">
        <v>589</v>
      </c>
      <c r="M531" s="23" t="s">
        <v>1244</v>
      </c>
      <c r="N531" s="24" t="s">
        <v>1245</v>
      </c>
    </row>
    <row r="532" spans="9:14" x14ac:dyDescent="0.35">
      <c r="I532" t="s">
        <v>602</v>
      </c>
      <c r="J532" t="s">
        <v>69</v>
      </c>
      <c r="K532">
        <v>1267</v>
      </c>
      <c r="M532" s="23" t="s">
        <v>1796</v>
      </c>
      <c r="N532" s="24" t="s">
        <v>1797</v>
      </c>
    </row>
    <row r="533" spans="9:14" x14ac:dyDescent="0.35">
      <c r="I533" t="s">
        <v>603</v>
      </c>
      <c r="J533" t="s">
        <v>69</v>
      </c>
      <c r="K533">
        <v>831</v>
      </c>
      <c r="M533" s="23" t="s">
        <v>1130</v>
      </c>
      <c r="N533" s="24" t="s">
        <v>542</v>
      </c>
    </row>
    <row r="534" spans="9:14" x14ac:dyDescent="0.35">
      <c r="I534" t="s">
        <v>604</v>
      </c>
      <c r="J534" t="s">
        <v>69</v>
      </c>
      <c r="K534">
        <v>217</v>
      </c>
      <c r="M534" s="23" t="s">
        <v>1601</v>
      </c>
      <c r="N534" s="24" t="s">
        <v>1602</v>
      </c>
    </row>
    <row r="535" spans="9:14" x14ac:dyDescent="0.35">
      <c r="I535" t="s">
        <v>605</v>
      </c>
      <c r="J535" t="s">
        <v>83</v>
      </c>
      <c r="M535" s="23" t="s">
        <v>2112</v>
      </c>
      <c r="N535" s="24" t="s">
        <v>2113</v>
      </c>
    </row>
    <row r="536" spans="9:14" x14ac:dyDescent="0.35">
      <c r="I536" t="s">
        <v>606</v>
      </c>
      <c r="J536" t="s">
        <v>42</v>
      </c>
      <c r="K536">
        <v>211</v>
      </c>
      <c r="M536" s="23" t="s">
        <v>2002</v>
      </c>
      <c r="N536" s="24" t="s">
        <v>2003</v>
      </c>
    </row>
    <row r="537" spans="9:14" x14ac:dyDescent="0.35">
      <c r="I537" t="s">
        <v>607</v>
      </c>
      <c r="J537" t="s">
        <v>69</v>
      </c>
      <c r="K537">
        <v>495</v>
      </c>
      <c r="M537" s="23" t="s">
        <v>1425</v>
      </c>
      <c r="N537" s="24" t="s">
        <v>1426</v>
      </c>
    </row>
    <row r="538" spans="9:14" x14ac:dyDescent="0.35">
      <c r="I538" t="s">
        <v>608</v>
      </c>
      <c r="J538" t="s">
        <v>54</v>
      </c>
      <c r="K538">
        <v>1367</v>
      </c>
      <c r="M538" s="23" t="s">
        <v>1554</v>
      </c>
      <c r="N538" s="24" t="s">
        <v>1555</v>
      </c>
    </row>
    <row r="539" spans="9:14" x14ac:dyDescent="0.35">
      <c r="I539" t="s">
        <v>609</v>
      </c>
      <c r="J539" t="s">
        <v>88</v>
      </c>
      <c r="K539">
        <v>385</v>
      </c>
      <c r="M539" s="23" t="s">
        <v>1930</v>
      </c>
      <c r="N539" s="24" t="s">
        <v>1931</v>
      </c>
    </row>
    <row r="540" spans="9:14" x14ac:dyDescent="0.35">
      <c r="I540" t="s">
        <v>610</v>
      </c>
      <c r="J540" t="s">
        <v>57</v>
      </c>
      <c r="K540">
        <v>806</v>
      </c>
      <c r="M540" s="23" t="s">
        <v>838</v>
      </c>
      <c r="N540" s="24" t="s">
        <v>547</v>
      </c>
    </row>
    <row r="541" spans="9:14" x14ac:dyDescent="0.35">
      <c r="I541" t="s">
        <v>611</v>
      </c>
      <c r="J541" t="s">
        <v>46</v>
      </c>
      <c r="K541">
        <v>212</v>
      </c>
      <c r="M541" s="23" t="s">
        <v>829</v>
      </c>
      <c r="N541" s="24" t="s">
        <v>830</v>
      </c>
    </row>
    <row r="542" spans="9:14" x14ac:dyDescent="0.35">
      <c r="I542" t="s">
        <v>612</v>
      </c>
      <c r="J542" t="s">
        <v>90</v>
      </c>
      <c r="K542">
        <v>364</v>
      </c>
      <c r="M542" s="23" t="s">
        <v>1984</v>
      </c>
      <c r="N542" s="24" t="s">
        <v>1985</v>
      </c>
    </row>
    <row r="543" spans="9:14" x14ac:dyDescent="0.35">
      <c r="I543" t="s">
        <v>613</v>
      </c>
      <c r="J543" t="s">
        <v>42</v>
      </c>
      <c r="M543" s="23" t="s">
        <v>1123</v>
      </c>
      <c r="N543" s="24" t="s">
        <v>1124</v>
      </c>
    </row>
    <row r="544" spans="9:14" x14ac:dyDescent="0.35">
      <c r="I544" t="s">
        <v>614</v>
      </c>
      <c r="J544" t="s">
        <v>36</v>
      </c>
      <c r="K544">
        <v>1135</v>
      </c>
      <c r="M544" s="23" t="s">
        <v>1525</v>
      </c>
      <c r="N544" s="24" t="s">
        <v>1526</v>
      </c>
    </row>
    <row r="545" spans="9:14" x14ac:dyDescent="0.35">
      <c r="I545" t="s">
        <v>615</v>
      </c>
      <c r="J545" t="s">
        <v>79</v>
      </c>
      <c r="K545">
        <v>991</v>
      </c>
      <c r="M545" s="23" t="s">
        <v>913</v>
      </c>
      <c r="N545" s="24" t="s">
        <v>914</v>
      </c>
    </row>
    <row r="546" spans="9:14" x14ac:dyDescent="0.35">
      <c r="I546" t="s">
        <v>616</v>
      </c>
      <c r="J546" t="s">
        <v>52</v>
      </c>
      <c r="K546">
        <v>642</v>
      </c>
      <c r="M546" s="23" t="s">
        <v>1708</v>
      </c>
      <c r="N546" s="24" t="s">
        <v>1709</v>
      </c>
    </row>
    <row r="547" spans="9:14" x14ac:dyDescent="0.35">
      <c r="I547" t="s">
        <v>617</v>
      </c>
      <c r="J547" t="s">
        <v>61</v>
      </c>
      <c r="K547">
        <v>1253</v>
      </c>
      <c r="M547" s="23" t="s">
        <v>1982</v>
      </c>
      <c r="N547" s="24" t="s">
        <v>1983</v>
      </c>
    </row>
    <row r="548" spans="9:14" x14ac:dyDescent="0.35">
      <c r="I548" t="s">
        <v>618</v>
      </c>
      <c r="J548" t="s">
        <v>57</v>
      </c>
      <c r="K548">
        <v>644</v>
      </c>
      <c r="M548" s="23" t="s">
        <v>1079</v>
      </c>
      <c r="N548" s="24" t="s">
        <v>1080</v>
      </c>
    </row>
    <row r="549" spans="9:14" x14ac:dyDescent="0.35">
      <c r="I549" t="s">
        <v>619</v>
      </c>
      <c r="J549" t="s">
        <v>279</v>
      </c>
      <c r="K549">
        <v>1282</v>
      </c>
      <c r="M549" s="23" t="s">
        <v>1625</v>
      </c>
      <c r="N549" s="24" t="s">
        <v>1626</v>
      </c>
    </row>
    <row r="550" spans="9:14" x14ac:dyDescent="0.35">
      <c r="I550" t="s">
        <v>620</v>
      </c>
      <c r="J550" t="s">
        <v>46</v>
      </c>
      <c r="K550">
        <v>1284</v>
      </c>
      <c r="M550" s="23" t="s">
        <v>1170</v>
      </c>
      <c r="N550" s="24" t="s">
        <v>1171</v>
      </c>
    </row>
    <row r="551" spans="9:14" x14ac:dyDescent="0.35">
      <c r="I551" t="s">
        <v>621</v>
      </c>
      <c r="J551" t="s">
        <v>59</v>
      </c>
      <c r="M551" s="23" t="s">
        <v>1547</v>
      </c>
      <c r="N551" s="24" t="s">
        <v>1548</v>
      </c>
    </row>
    <row r="552" spans="9:14" x14ac:dyDescent="0.35">
      <c r="I552" t="s">
        <v>622</v>
      </c>
      <c r="J552" t="s">
        <v>36</v>
      </c>
      <c r="K552">
        <v>946</v>
      </c>
      <c r="M552" s="23" t="s">
        <v>747</v>
      </c>
      <c r="N552" s="24" t="s">
        <v>748</v>
      </c>
    </row>
    <row r="553" spans="9:14" x14ac:dyDescent="0.35">
      <c r="I553" t="s">
        <v>623</v>
      </c>
      <c r="J553" t="s">
        <v>50</v>
      </c>
      <c r="K553">
        <v>1008579</v>
      </c>
      <c r="M553" s="23" t="s">
        <v>1497</v>
      </c>
      <c r="N553" s="24" t="s">
        <v>1498</v>
      </c>
    </row>
    <row r="554" spans="9:14" x14ac:dyDescent="0.35">
      <c r="I554" t="s">
        <v>624</v>
      </c>
      <c r="J554" t="s">
        <v>46</v>
      </c>
      <c r="K554">
        <v>2163709</v>
      </c>
      <c r="M554" s="23" t="s">
        <v>1589</v>
      </c>
      <c r="N554" s="24" t="s">
        <v>1590</v>
      </c>
    </row>
    <row r="555" spans="9:14" x14ac:dyDescent="0.35">
      <c r="I555" t="s">
        <v>625</v>
      </c>
      <c r="J555" t="s">
        <v>54</v>
      </c>
      <c r="K555">
        <v>1183</v>
      </c>
      <c r="M555" s="23" t="s">
        <v>1303</v>
      </c>
      <c r="N555" s="24" t="s">
        <v>1304</v>
      </c>
    </row>
    <row r="556" spans="9:14" x14ac:dyDescent="0.35">
      <c r="I556" t="s">
        <v>626</v>
      </c>
      <c r="J556" t="s">
        <v>36</v>
      </c>
      <c r="M556" s="23" t="s">
        <v>1880</v>
      </c>
      <c r="N556" s="24" t="s">
        <v>1881</v>
      </c>
    </row>
    <row r="557" spans="9:14" x14ac:dyDescent="0.35">
      <c r="I557" t="s">
        <v>627</v>
      </c>
      <c r="J557" t="s">
        <v>57</v>
      </c>
      <c r="K557">
        <v>797</v>
      </c>
      <c r="M557" s="23" t="s">
        <v>1861</v>
      </c>
      <c r="N557" s="24" t="s">
        <v>1862</v>
      </c>
    </row>
    <row r="558" spans="9:14" x14ac:dyDescent="0.35">
      <c r="I558" t="s">
        <v>628</v>
      </c>
      <c r="J558" t="s">
        <v>42</v>
      </c>
      <c r="K558">
        <v>1569067</v>
      </c>
      <c r="M558" s="23" t="s">
        <v>1802</v>
      </c>
      <c r="N558" s="24" t="s">
        <v>1803</v>
      </c>
    </row>
    <row r="559" spans="9:14" x14ac:dyDescent="0.35">
      <c r="I559" t="s">
        <v>629</v>
      </c>
      <c r="J559" t="s">
        <v>46</v>
      </c>
      <c r="K559">
        <v>2157926</v>
      </c>
      <c r="M559" s="23" t="s">
        <v>1318</v>
      </c>
      <c r="N559" s="24" t="s">
        <v>565</v>
      </c>
    </row>
    <row r="560" spans="9:14" x14ac:dyDescent="0.35">
      <c r="I560" t="s">
        <v>630</v>
      </c>
      <c r="J560" t="s">
        <v>46</v>
      </c>
      <c r="K560">
        <v>152</v>
      </c>
      <c r="M560" s="23" t="s">
        <v>885</v>
      </c>
      <c r="N560" s="24" t="s">
        <v>886</v>
      </c>
    </row>
    <row r="561" spans="9:14" x14ac:dyDescent="0.35">
      <c r="I561" t="s">
        <v>631</v>
      </c>
      <c r="J561" t="s">
        <v>79</v>
      </c>
      <c r="K561">
        <v>153</v>
      </c>
      <c r="M561" s="23" t="s">
        <v>1912</v>
      </c>
      <c r="N561" s="24" t="s">
        <v>1913</v>
      </c>
    </row>
    <row r="562" spans="9:14" x14ac:dyDescent="0.35">
      <c r="I562" t="s">
        <v>632</v>
      </c>
      <c r="J562" t="s">
        <v>54</v>
      </c>
      <c r="K562">
        <v>1416</v>
      </c>
      <c r="M562" s="23" t="s">
        <v>1934</v>
      </c>
      <c r="N562" s="24" t="s">
        <v>1935</v>
      </c>
    </row>
    <row r="563" spans="9:14" x14ac:dyDescent="0.35">
      <c r="I563" t="s">
        <v>633</v>
      </c>
      <c r="J563" t="s">
        <v>90</v>
      </c>
      <c r="K563">
        <v>647</v>
      </c>
      <c r="M563" s="23" t="s">
        <v>1624</v>
      </c>
      <c r="N563" s="24" t="s">
        <v>568</v>
      </c>
    </row>
    <row r="564" spans="9:14" x14ac:dyDescent="0.35">
      <c r="I564" t="s">
        <v>634</v>
      </c>
      <c r="J564" t="s">
        <v>88</v>
      </c>
      <c r="K564">
        <v>853</v>
      </c>
      <c r="M564" s="23" t="s">
        <v>1733</v>
      </c>
      <c r="N564" s="24" t="s">
        <v>569</v>
      </c>
    </row>
    <row r="565" spans="9:14" x14ac:dyDescent="0.35">
      <c r="I565" t="s">
        <v>635</v>
      </c>
      <c r="J565" t="s">
        <v>125</v>
      </c>
      <c r="K565">
        <v>1097</v>
      </c>
      <c r="M565" s="23" t="s">
        <v>1180</v>
      </c>
      <c r="N565" s="24" t="s">
        <v>1181</v>
      </c>
    </row>
    <row r="566" spans="9:14" x14ac:dyDescent="0.35">
      <c r="I566" t="s">
        <v>636</v>
      </c>
      <c r="J566" t="s">
        <v>40</v>
      </c>
      <c r="K566">
        <v>1251</v>
      </c>
      <c r="M566" s="23" t="s">
        <v>1647</v>
      </c>
      <c r="N566" s="24" t="s">
        <v>1648</v>
      </c>
    </row>
    <row r="567" spans="9:14" x14ac:dyDescent="0.35">
      <c r="I567" t="s">
        <v>637</v>
      </c>
      <c r="J567" t="s">
        <v>90</v>
      </c>
      <c r="K567">
        <v>155</v>
      </c>
      <c r="M567" s="23" t="s">
        <v>1916</v>
      </c>
      <c r="N567" s="24" t="s">
        <v>1917</v>
      </c>
    </row>
    <row r="568" spans="9:14" x14ac:dyDescent="0.35">
      <c r="I568" t="s">
        <v>638</v>
      </c>
      <c r="J568" t="s">
        <v>36</v>
      </c>
      <c r="K568">
        <v>882</v>
      </c>
      <c r="M568" s="23" t="s">
        <v>1393</v>
      </c>
      <c r="N568" s="24" t="s">
        <v>573</v>
      </c>
    </row>
    <row r="569" spans="9:14" x14ac:dyDescent="0.35">
      <c r="I569" t="s">
        <v>639</v>
      </c>
      <c r="J569" t="s">
        <v>36</v>
      </c>
      <c r="K569">
        <v>741</v>
      </c>
      <c r="M569" s="23" t="s">
        <v>1202</v>
      </c>
      <c r="N569" s="24" t="s">
        <v>1203</v>
      </c>
    </row>
    <row r="570" spans="9:14" x14ac:dyDescent="0.35">
      <c r="I570" t="s">
        <v>640</v>
      </c>
      <c r="J570" t="s">
        <v>90</v>
      </c>
      <c r="K570">
        <v>763</v>
      </c>
      <c r="M570" s="23" t="s">
        <v>1220</v>
      </c>
      <c r="N570" s="24" t="s">
        <v>1221</v>
      </c>
    </row>
    <row r="571" spans="9:14" x14ac:dyDescent="0.35">
      <c r="I571" t="s">
        <v>641</v>
      </c>
      <c r="J571" t="s">
        <v>642</v>
      </c>
      <c r="K571">
        <v>2143487</v>
      </c>
      <c r="M571" s="23" t="s">
        <v>1007</v>
      </c>
      <c r="N571" s="24" t="s">
        <v>576</v>
      </c>
    </row>
    <row r="572" spans="9:14" x14ac:dyDescent="0.35">
      <c r="I572" t="s">
        <v>643</v>
      </c>
      <c r="J572" t="s">
        <v>54</v>
      </c>
      <c r="K572">
        <v>937</v>
      </c>
      <c r="M572" s="23" t="s">
        <v>2100</v>
      </c>
      <c r="N572" s="24" t="s">
        <v>2101</v>
      </c>
    </row>
    <row r="573" spans="9:14" x14ac:dyDescent="0.35">
      <c r="I573" t="s">
        <v>644</v>
      </c>
      <c r="J573" t="s">
        <v>153</v>
      </c>
      <c r="K573">
        <v>970</v>
      </c>
      <c r="M573" s="23" t="s">
        <v>2151</v>
      </c>
      <c r="N573" s="24" t="s">
        <v>2152</v>
      </c>
    </row>
    <row r="574" spans="9:14" x14ac:dyDescent="0.35">
      <c r="I574" t="s">
        <v>645</v>
      </c>
      <c r="J574" t="s">
        <v>54</v>
      </c>
      <c r="K574">
        <v>272</v>
      </c>
      <c r="M574" s="23" t="s">
        <v>1196</v>
      </c>
      <c r="N574" s="24" t="s">
        <v>579</v>
      </c>
    </row>
    <row r="575" spans="9:14" x14ac:dyDescent="0.35">
      <c r="I575" t="s">
        <v>646</v>
      </c>
      <c r="J575" t="s">
        <v>50</v>
      </c>
      <c r="K575">
        <v>1433</v>
      </c>
      <c r="M575" s="23" t="s">
        <v>1946</v>
      </c>
      <c r="N575" s="24" t="s">
        <v>1947</v>
      </c>
    </row>
    <row r="576" spans="9:14" x14ac:dyDescent="0.35">
      <c r="I576" t="s">
        <v>647</v>
      </c>
      <c r="J576" t="s">
        <v>111</v>
      </c>
      <c r="K576">
        <v>157</v>
      </c>
      <c r="M576" s="23" t="s">
        <v>986</v>
      </c>
      <c r="N576" s="24" t="s">
        <v>987</v>
      </c>
    </row>
    <row r="577" spans="9:14" x14ac:dyDescent="0.35">
      <c r="I577" t="s">
        <v>648</v>
      </c>
      <c r="J577" t="s">
        <v>42</v>
      </c>
      <c r="K577">
        <v>415</v>
      </c>
      <c r="M577" s="23" t="s">
        <v>1054</v>
      </c>
      <c r="N577" s="24" t="s">
        <v>581</v>
      </c>
    </row>
    <row r="578" spans="9:14" x14ac:dyDescent="0.35">
      <c r="I578" t="s">
        <v>649</v>
      </c>
      <c r="J578" t="s">
        <v>36</v>
      </c>
      <c r="K578">
        <v>1168</v>
      </c>
      <c r="M578" s="23" t="s">
        <v>821</v>
      </c>
      <c r="N578" s="24" t="s">
        <v>822</v>
      </c>
    </row>
    <row r="579" spans="9:14" x14ac:dyDescent="0.35">
      <c r="I579" t="s">
        <v>650</v>
      </c>
      <c r="J579" t="s">
        <v>52</v>
      </c>
      <c r="K579">
        <v>695</v>
      </c>
      <c r="M579" s="23" t="s">
        <v>1938</v>
      </c>
      <c r="N579" s="24" t="s">
        <v>1939</v>
      </c>
    </row>
    <row r="580" spans="9:14" x14ac:dyDescent="0.35">
      <c r="I580" t="s">
        <v>651</v>
      </c>
      <c r="J580" t="s">
        <v>92</v>
      </c>
      <c r="K580">
        <v>1148</v>
      </c>
      <c r="M580" s="23" t="s">
        <v>1001</v>
      </c>
      <c r="N580" s="24" t="s">
        <v>1002</v>
      </c>
    </row>
    <row r="581" spans="9:14" x14ac:dyDescent="0.35">
      <c r="I581" t="s">
        <v>652</v>
      </c>
      <c r="J581" t="s">
        <v>52</v>
      </c>
      <c r="K581">
        <v>219</v>
      </c>
      <c r="M581" s="23" t="s">
        <v>1739</v>
      </c>
      <c r="N581" s="24" t="s">
        <v>1740</v>
      </c>
    </row>
    <row r="582" spans="9:14" x14ac:dyDescent="0.35">
      <c r="I582" t="s">
        <v>653</v>
      </c>
      <c r="J582" t="s">
        <v>36</v>
      </c>
      <c r="K582">
        <v>2157932</v>
      </c>
      <c r="M582" s="23" t="s">
        <v>1950</v>
      </c>
      <c r="N582" s="24" t="s">
        <v>1951</v>
      </c>
    </row>
    <row r="583" spans="9:14" x14ac:dyDescent="0.35">
      <c r="I583" t="s">
        <v>654</v>
      </c>
      <c r="J583" t="s">
        <v>40</v>
      </c>
      <c r="K583">
        <v>802</v>
      </c>
      <c r="M583" s="23" t="s">
        <v>1329</v>
      </c>
      <c r="N583" s="24" t="s">
        <v>583</v>
      </c>
    </row>
    <row r="584" spans="9:14" x14ac:dyDescent="0.35">
      <c r="I584" t="s">
        <v>655</v>
      </c>
      <c r="J584" t="s">
        <v>54</v>
      </c>
      <c r="K584">
        <v>1500</v>
      </c>
      <c r="M584" s="23" t="s">
        <v>1198</v>
      </c>
      <c r="N584" s="24" t="s">
        <v>584</v>
      </c>
    </row>
    <row r="585" spans="9:14" x14ac:dyDescent="0.35">
      <c r="I585" t="s">
        <v>656</v>
      </c>
      <c r="J585" t="s">
        <v>111</v>
      </c>
      <c r="K585">
        <v>705</v>
      </c>
      <c r="M585" s="23" t="s">
        <v>1734</v>
      </c>
      <c r="N585" s="24" t="s">
        <v>587</v>
      </c>
    </row>
    <row r="586" spans="9:14" x14ac:dyDescent="0.35">
      <c r="I586" t="s">
        <v>657</v>
      </c>
      <c r="J586" t="s">
        <v>61</v>
      </c>
      <c r="K586">
        <v>892</v>
      </c>
      <c r="M586" s="23" t="s">
        <v>1460</v>
      </c>
      <c r="N586" s="24" t="s">
        <v>1461</v>
      </c>
    </row>
    <row r="587" spans="9:14" x14ac:dyDescent="0.35">
      <c r="I587" t="s">
        <v>658</v>
      </c>
      <c r="J587" t="s">
        <v>52</v>
      </c>
      <c r="K587">
        <v>1127</v>
      </c>
      <c r="M587" s="23" t="s">
        <v>1976</v>
      </c>
      <c r="N587" s="24" t="s">
        <v>1977</v>
      </c>
    </row>
    <row r="588" spans="9:14" x14ac:dyDescent="0.35">
      <c r="I588" t="s">
        <v>659</v>
      </c>
      <c r="J588" t="s">
        <v>40</v>
      </c>
      <c r="K588">
        <v>1019</v>
      </c>
      <c r="M588" s="23" t="s">
        <v>923</v>
      </c>
      <c r="N588" s="24" t="s">
        <v>588</v>
      </c>
    </row>
    <row r="589" spans="9:14" x14ac:dyDescent="0.35">
      <c r="I589" t="s">
        <v>660</v>
      </c>
      <c r="J589" t="s">
        <v>90</v>
      </c>
      <c r="K589">
        <v>1121</v>
      </c>
      <c r="M589" s="23" t="s">
        <v>1068</v>
      </c>
      <c r="N589" s="24" t="s">
        <v>1069</v>
      </c>
    </row>
    <row r="590" spans="9:14" x14ac:dyDescent="0.35">
      <c r="I590" t="s">
        <v>661</v>
      </c>
      <c r="J590" t="s">
        <v>48</v>
      </c>
      <c r="K590">
        <v>260</v>
      </c>
      <c r="M590" s="23" t="s">
        <v>924</v>
      </c>
      <c r="N590" s="24" t="s">
        <v>925</v>
      </c>
    </row>
    <row r="591" spans="9:14" x14ac:dyDescent="0.35">
      <c r="I591" t="s">
        <v>662</v>
      </c>
      <c r="J591" t="s">
        <v>46</v>
      </c>
      <c r="K591">
        <v>1050</v>
      </c>
      <c r="M591" s="23" t="s">
        <v>802</v>
      </c>
      <c r="N591" s="24" t="s">
        <v>803</v>
      </c>
    </row>
    <row r="592" spans="9:14" x14ac:dyDescent="0.35">
      <c r="I592" t="s">
        <v>663</v>
      </c>
      <c r="J592" t="s">
        <v>118</v>
      </c>
      <c r="K592">
        <v>699</v>
      </c>
      <c r="M592" s="23" t="s">
        <v>2014</v>
      </c>
      <c r="N592" s="24" t="s">
        <v>2015</v>
      </c>
    </row>
    <row r="593" spans="9:14" x14ac:dyDescent="0.35">
      <c r="I593" t="s">
        <v>664</v>
      </c>
      <c r="J593" t="s">
        <v>279</v>
      </c>
      <c r="K593">
        <v>990</v>
      </c>
      <c r="M593" s="23" t="s">
        <v>2020</v>
      </c>
      <c r="N593" s="24" t="s">
        <v>2021</v>
      </c>
    </row>
    <row r="594" spans="9:14" x14ac:dyDescent="0.35">
      <c r="I594" t="s">
        <v>665</v>
      </c>
      <c r="J594" t="s">
        <v>44</v>
      </c>
      <c r="K594">
        <v>493</v>
      </c>
      <c r="M594" s="23" t="s">
        <v>1345</v>
      </c>
      <c r="N594" s="24" t="s">
        <v>1346</v>
      </c>
    </row>
    <row r="595" spans="9:14" x14ac:dyDescent="0.35">
      <c r="I595" t="s">
        <v>666</v>
      </c>
      <c r="J595" t="s">
        <v>88</v>
      </c>
      <c r="K595">
        <v>414</v>
      </c>
      <c r="M595" s="23" t="s">
        <v>2050</v>
      </c>
      <c r="N595" s="24" t="s">
        <v>2051</v>
      </c>
    </row>
    <row r="596" spans="9:14" x14ac:dyDescent="0.35">
      <c r="I596" t="s">
        <v>667</v>
      </c>
      <c r="J596" t="s">
        <v>52</v>
      </c>
      <c r="K596">
        <v>223</v>
      </c>
      <c r="M596" s="23" t="s">
        <v>904</v>
      </c>
      <c r="N596" s="24" t="s">
        <v>905</v>
      </c>
    </row>
    <row r="597" spans="9:14" x14ac:dyDescent="0.35">
      <c r="I597" t="s">
        <v>668</v>
      </c>
      <c r="J597" t="s">
        <v>50</v>
      </c>
      <c r="K597">
        <v>1009118</v>
      </c>
      <c r="M597" s="23" t="s">
        <v>793</v>
      </c>
      <c r="N597" s="24" t="s">
        <v>794</v>
      </c>
    </row>
    <row r="598" spans="9:14" x14ac:dyDescent="0.35">
      <c r="I598" t="s">
        <v>669</v>
      </c>
      <c r="J598" t="s">
        <v>36</v>
      </c>
      <c r="K598">
        <v>1580523</v>
      </c>
      <c r="M598" s="23" t="s">
        <v>1182</v>
      </c>
      <c r="N598" s="24" t="s">
        <v>1183</v>
      </c>
    </row>
    <row r="599" spans="9:14" x14ac:dyDescent="0.35">
      <c r="I599" t="s">
        <v>670</v>
      </c>
      <c r="J599" t="s">
        <v>34</v>
      </c>
      <c r="K599">
        <v>986</v>
      </c>
      <c r="M599" s="23" t="s">
        <v>988</v>
      </c>
      <c r="N599" s="24" t="s">
        <v>989</v>
      </c>
    </row>
    <row r="600" spans="9:14" x14ac:dyDescent="0.35">
      <c r="I600" t="s">
        <v>671</v>
      </c>
      <c r="J600" t="s">
        <v>40</v>
      </c>
      <c r="K600">
        <v>1139</v>
      </c>
      <c r="M600" s="23" t="s">
        <v>1563</v>
      </c>
      <c r="N600" s="24" t="s">
        <v>1564</v>
      </c>
    </row>
    <row r="601" spans="9:14" x14ac:dyDescent="0.35">
      <c r="I601" t="s">
        <v>672</v>
      </c>
      <c r="J601" t="s">
        <v>50</v>
      </c>
      <c r="K601">
        <v>823</v>
      </c>
      <c r="M601" s="23" t="s">
        <v>1272</v>
      </c>
      <c r="N601" s="24" t="s">
        <v>1273</v>
      </c>
    </row>
    <row r="602" spans="9:14" x14ac:dyDescent="0.35">
      <c r="I602" t="s">
        <v>673</v>
      </c>
      <c r="J602" t="s">
        <v>153</v>
      </c>
      <c r="K602">
        <v>1431</v>
      </c>
      <c r="M602" s="23" t="s">
        <v>1918</v>
      </c>
      <c r="N602" s="24" t="s">
        <v>1919</v>
      </c>
    </row>
    <row r="603" spans="9:14" x14ac:dyDescent="0.35">
      <c r="I603" t="s">
        <v>674</v>
      </c>
      <c r="J603" t="s">
        <v>54</v>
      </c>
      <c r="K603">
        <v>989</v>
      </c>
      <c r="M603" s="23" t="s">
        <v>2077</v>
      </c>
      <c r="N603" s="24" t="s">
        <v>2078</v>
      </c>
    </row>
    <row r="604" spans="9:14" x14ac:dyDescent="0.35">
      <c r="I604" t="s">
        <v>675</v>
      </c>
      <c r="J604" t="s">
        <v>498</v>
      </c>
      <c r="M604" s="23" t="s">
        <v>1762</v>
      </c>
      <c r="N604" s="24" t="s">
        <v>1763</v>
      </c>
    </row>
    <row r="605" spans="9:14" x14ac:dyDescent="0.35">
      <c r="I605" t="s">
        <v>676</v>
      </c>
      <c r="J605" t="s">
        <v>54</v>
      </c>
      <c r="K605">
        <v>1368</v>
      </c>
      <c r="M605" s="23" t="s">
        <v>1603</v>
      </c>
      <c r="N605" s="24" t="s">
        <v>1604</v>
      </c>
    </row>
    <row r="606" spans="9:14" x14ac:dyDescent="0.35">
      <c r="I606" t="s">
        <v>677</v>
      </c>
      <c r="J606" t="s">
        <v>46</v>
      </c>
      <c r="K606">
        <v>1566620</v>
      </c>
      <c r="M606" s="23" t="s">
        <v>2145</v>
      </c>
      <c r="N606" s="24" t="s">
        <v>2146</v>
      </c>
    </row>
    <row r="607" spans="9:14" x14ac:dyDescent="0.35">
      <c r="I607" t="s">
        <v>678</v>
      </c>
      <c r="J607" t="s">
        <v>36</v>
      </c>
      <c r="K607">
        <v>1163</v>
      </c>
      <c r="M607" s="23" t="s">
        <v>1048</v>
      </c>
      <c r="N607" s="24" t="s">
        <v>1049</v>
      </c>
    </row>
    <row r="608" spans="9:14" x14ac:dyDescent="0.35">
      <c r="I608" t="s">
        <v>679</v>
      </c>
      <c r="J608" t="s">
        <v>36</v>
      </c>
      <c r="K608">
        <v>2070819</v>
      </c>
      <c r="M608" s="23" t="s">
        <v>1746</v>
      </c>
      <c r="N608" s="24" t="s">
        <v>1747</v>
      </c>
    </row>
    <row r="609" spans="9:14" x14ac:dyDescent="0.35">
      <c r="I609" t="s">
        <v>680</v>
      </c>
      <c r="J609" t="s">
        <v>34</v>
      </c>
      <c r="K609">
        <v>166</v>
      </c>
      <c r="M609" s="23" t="s">
        <v>974</v>
      </c>
      <c r="N609" s="24" t="s">
        <v>975</v>
      </c>
    </row>
    <row r="610" spans="9:14" x14ac:dyDescent="0.35">
      <c r="I610" t="s">
        <v>681</v>
      </c>
      <c r="J610" t="s">
        <v>54</v>
      </c>
      <c r="K610">
        <v>1341</v>
      </c>
      <c r="M610" s="23" t="s">
        <v>1910</v>
      </c>
      <c r="N610" s="24" t="s">
        <v>1911</v>
      </c>
    </row>
    <row r="611" spans="9:14" x14ac:dyDescent="0.35">
      <c r="I611" t="s">
        <v>682</v>
      </c>
      <c r="J611" t="s">
        <v>36</v>
      </c>
      <c r="K611">
        <v>956</v>
      </c>
      <c r="M611" s="23" t="s">
        <v>2054</v>
      </c>
      <c r="N611" s="24" t="s">
        <v>2055</v>
      </c>
    </row>
    <row r="612" spans="9:14" x14ac:dyDescent="0.35">
      <c r="I612" t="s">
        <v>683</v>
      </c>
      <c r="J612" t="s">
        <v>101</v>
      </c>
      <c r="K612">
        <v>195</v>
      </c>
      <c r="M612" s="23" t="s">
        <v>2155</v>
      </c>
      <c r="N612" s="24" t="s">
        <v>2156</v>
      </c>
    </row>
    <row r="613" spans="9:14" x14ac:dyDescent="0.35">
      <c r="I613" t="s">
        <v>684</v>
      </c>
      <c r="J613" t="s">
        <v>118</v>
      </c>
      <c r="K613">
        <v>900</v>
      </c>
      <c r="M613" s="23" t="s">
        <v>1159</v>
      </c>
      <c r="N613" s="24" t="s">
        <v>1160</v>
      </c>
    </row>
    <row r="614" spans="9:14" x14ac:dyDescent="0.35">
      <c r="I614" t="s">
        <v>685</v>
      </c>
      <c r="J614" t="s">
        <v>72</v>
      </c>
      <c r="K614">
        <v>692</v>
      </c>
      <c r="M614" s="23" t="s">
        <v>1970</v>
      </c>
      <c r="N614" s="24" t="s">
        <v>1971</v>
      </c>
    </row>
    <row r="615" spans="9:14" x14ac:dyDescent="0.35">
      <c r="I615" t="s">
        <v>686</v>
      </c>
      <c r="J615" t="s">
        <v>42</v>
      </c>
      <c r="K615">
        <v>1254</v>
      </c>
      <c r="M615" s="23" t="s">
        <v>833</v>
      </c>
      <c r="N615" s="24" t="s">
        <v>834</v>
      </c>
    </row>
    <row r="616" spans="9:14" x14ac:dyDescent="0.35">
      <c r="I616" t="s">
        <v>687</v>
      </c>
      <c r="J616" t="s">
        <v>36</v>
      </c>
      <c r="K616">
        <v>460</v>
      </c>
      <c r="M616" s="23" t="s">
        <v>1263</v>
      </c>
      <c r="N616" s="24" t="s">
        <v>1264</v>
      </c>
    </row>
    <row r="617" spans="9:14" x14ac:dyDescent="0.35">
      <c r="I617" t="s">
        <v>688</v>
      </c>
      <c r="J617" t="s">
        <v>54</v>
      </c>
      <c r="K617">
        <v>371</v>
      </c>
      <c r="M617" s="23" t="s">
        <v>2036</v>
      </c>
      <c r="N617" s="24" t="s">
        <v>2037</v>
      </c>
    </row>
    <row r="618" spans="9:14" x14ac:dyDescent="0.35">
      <c r="I618" t="s">
        <v>689</v>
      </c>
      <c r="J618" t="s">
        <v>54</v>
      </c>
      <c r="K618">
        <v>1337</v>
      </c>
      <c r="M618" s="23" t="s">
        <v>797</v>
      </c>
      <c r="N618" s="24" t="s">
        <v>611</v>
      </c>
    </row>
    <row r="619" spans="9:14" x14ac:dyDescent="0.35">
      <c r="I619" t="s">
        <v>690</v>
      </c>
      <c r="J619" t="s">
        <v>46</v>
      </c>
      <c r="K619">
        <v>169</v>
      </c>
      <c r="M619" s="23" t="s">
        <v>1531</v>
      </c>
      <c r="N619" s="24" t="s">
        <v>1532</v>
      </c>
    </row>
    <row r="620" spans="9:14" x14ac:dyDescent="0.35">
      <c r="I620" t="s">
        <v>691</v>
      </c>
      <c r="J620" t="s">
        <v>279</v>
      </c>
      <c r="K620">
        <v>1411</v>
      </c>
      <c r="M620" s="23" t="s">
        <v>1088</v>
      </c>
      <c r="N620" s="24" t="s">
        <v>1089</v>
      </c>
    </row>
    <row r="621" spans="9:14" x14ac:dyDescent="0.35">
      <c r="I621" t="s">
        <v>692</v>
      </c>
      <c r="J621" t="s">
        <v>118</v>
      </c>
      <c r="K621">
        <v>306</v>
      </c>
      <c r="M621" s="23" t="s">
        <v>779</v>
      </c>
      <c r="N621" s="24" t="s">
        <v>780</v>
      </c>
    </row>
    <row r="622" spans="9:14" x14ac:dyDescent="0.35">
      <c r="I622" t="s">
        <v>693</v>
      </c>
      <c r="J622" t="s">
        <v>36</v>
      </c>
      <c r="K622">
        <v>1342</v>
      </c>
      <c r="M622" s="23" t="s">
        <v>1711</v>
      </c>
      <c r="N622" s="24" t="s">
        <v>616</v>
      </c>
    </row>
    <row r="623" spans="9:14" x14ac:dyDescent="0.35">
      <c r="I623" t="s">
        <v>694</v>
      </c>
      <c r="J623" t="s">
        <v>111</v>
      </c>
      <c r="K623">
        <v>1408</v>
      </c>
      <c r="M623" s="23" t="s">
        <v>1387</v>
      </c>
      <c r="N623" s="24" t="s">
        <v>1388</v>
      </c>
    </row>
    <row r="624" spans="9:14" x14ac:dyDescent="0.35">
      <c r="I624" t="s">
        <v>695</v>
      </c>
      <c r="J624" t="s">
        <v>40</v>
      </c>
      <c r="K624">
        <v>1399</v>
      </c>
      <c r="M624" s="23" t="s">
        <v>1485</v>
      </c>
      <c r="N624" s="24" t="s">
        <v>1486</v>
      </c>
    </row>
    <row r="625" spans="9:14" x14ac:dyDescent="0.35">
      <c r="I625" t="s">
        <v>696</v>
      </c>
      <c r="J625" t="s">
        <v>36</v>
      </c>
      <c r="K625">
        <v>463</v>
      </c>
      <c r="M625" s="23" t="s">
        <v>1510</v>
      </c>
      <c r="N625" s="24" t="s">
        <v>619</v>
      </c>
    </row>
    <row r="626" spans="9:14" x14ac:dyDescent="0.35">
      <c r="I626" t="s">
        <v>697</v>
      </c>
      <c r="J626" t="s">
        <v>54</v>
      </c>
      <c r="K626">
        <v>1185</v>
      </c>
      <c r="M626" s="23" t="s">
        <v>1429</v>
      </c>
      <c r="N626" s="24" t="s">
        <v>1430</v>
      </c>
    </row>
    <row r="627" spans="9:14" x14ac:dyDescent="0.35">
      <c r="I627" t="s">
        <v>698</v>
      </c>
      <c r="J627" t="s">
        <v>57</v>
      </c>
      <c r="K627">
        <v>1360</v>
      </c>
      <c r="M627" s="23" t="s">
        <v>1338</v>
      </c>
      <c r="N627" s="24" t="s">
        <v>1339</v>
      </c>
    </row>
    <row r="628" spans="9:14" x14ac:dyDescent="0.35">
      <c r="I628" t="s">
        <v>699</v>
      </c>
      <c r="J628" t="s">
        <v>61</v>
      </c>
      <c r="K628">
        <v>1006</v>
      </c>
      <c r="M628" s="23" t="s">
        <v>1083</v>
      </c>
      <c r="N628" s="24" t="s">
        <v>622</v>
      </c>
    </row>
    <row r="629" spans="9:14" x14ac:dyDescent="0.35">
      <c r="I629" t="s">
        <v>700</v>
      </c>
      <c r="J629" t="s">
        <v>83</v>
      </c>
      <c r="K629">
        <v>1566690</v>
      </c>
      <c r="M629" s="23" t="s">
        <v>1678</v>
      </c>
      <c r="N629" s="24" t="s">
        <v>1679</v>
      </c>
    </row>
    <row r="630" spans="9:14" x14ac:dyDescent="0.35">
      <c r="I630" t="s">
        <v>701</v>
      </c>
      <c r="J630" t="s">
        <v>40</v>
      </c>
      <c r="K630">
        <v>255</v>
      </c>
      <c r="M630" s="23" t="s">
        <v>1952</v>
      </c>
      <c r="N630" s="24" t="s">
        <v>1953</v>
      </c>
    </row>
    <row r="631" spans="9:14" x14ac:dyDescent="0.35">
      <c r="I631" t="s">
        <v>702</v>
      </c>
      <c r="J631" t="s">
        <v>125</v>
      </c>
      <c r="K631">
        <v>1385</v>
      </c>
      <c r="M631" s="23" t="s">
        <v>1972</v>
      </c>
      <c r="N631" s="24" t="s">
        <v>1973</v>
      </c>
    </row>
    <row r="632" spans="9:14" x14ac:dyDescent="0.35">
      <c r="I632" t="s">
        <v>703</v>
      </c>
      <c r="J632" t="s">
        <v>50</v>
      </c>
      <c r="K632">
        <v>748</v>
      </c>
      <c r="M632" s="23" t="s">
        <v>809</v>
      </c>
      <c r="N632" s="24" t="s">
        <v>624</v>
      </c>
    </row>
    <row r="633" spans="9:14" x14ac:dyDescent="0.35">
      <c r="I633" t="s">
        <v>704</v>
      </c>
      <c r="J633" t="s">
        <v>54</v>
      </c>
      <c r="K633">
        <v>1566547</v>
      </c>
      <c r="M633" s="23" t="s">
        <v>1212</v>
      </c>
      <c r="N633" s="24" t="s">
        <v>1213</v>
      </c>
    </row>
    <row r="634" spans="9:14" x14ac:dyDescent="0.35">
      <c r="I634" t="s">
        <v>705</v>
      </c>
      <c r="J634" t="s">
        <v>61</v>
      </c>
      <c r="K634">
        <v>1334</v>
      </c>
      <c r="M634" s="23" t="s">
        <v>1355</v>
      </c>
      <c r="N634" s="24" t="s">
        <v>1356</v>
      </c>
    </row>
    <row r="635" spans="9:14" x14ac:dyDescent="0.35">
      <c r="I635" t="s">
        <v>706</v>
      </c>
      <c r="J635" t="s">
        <v>40</v>
      </c>
      <c r="K635">
        <v>943</v>
      </c>
      <c r="M635" s="23" t="s">
        <v>1772</v>
      </c>
      <c r="N635" s="24" t="s">
        <v>1773</v>
      </c>
    </row>
    <row r="636" spans="9:14" x14ac:dyDescent="0.35">
      <c r="I636" t="s">
        <v>707</v>
      </c>
      <c r="J636" t="s">
        <v>36</v>
      </c>
      <c r="K636">
        <v>462</v>
      </c>
      <c r="M636" s="23" t="s">
        <v>788</v>
      </c>
      <c r="N636" s="24" t="s">
        <v>630</v>
      </c>
    </row>
    <row r="637" spans="9:14" x14ac:dyDescent="0.35">
      <c r="I637" t="s">
        <v>708</v>
      </c>
      <c r="J637" t="s">
        <v>92</v>
      </c>
      <c r="K637">
        <v>979</v>
      </c>
      <c r="M637" s="23" t="s">
        <v>1517</v>
      </c>
      <c r="N637" s="24" t="s">
        <v>1518</v>
      </c>
    </row>
    <row r="638" spans="9:14" x14ac:dyDescent="0.35">
      <c r="I638" t="s">
        <v>709</v>
      </c>
      <c r="J638" t="s">
        <v>54</v>
      </c>
      <c r="K638">
        <v>1366</v>
      </c>
      <c r="M638" s="23" t="s">
        <v>835</v>
      </c>
      <c r="N638" s="24" t="s">
        <v>836</v>
      </c>
    </row>
    <row r="639" spans="9:14" x14ac:dyDescent="0.35">
      <c r="I639" t="s">
        <v>710</v>
      </c>
      <c r="J639" t="s">
        <v>446</v>
      </c>
      <c r="K639">
        <v>2153592</v>
      </c>
      <c r="M639" s="23" t="s">
        <v>1223</v>
      </c>
      <c r="N639" s="24" t="s">
        <v>1224</v>
      </c>
    </row>
    <row r="640" spans="9:14" x14ac:dyDescent="0.35">
      <c r="I640" t="s">
        <v>711</v>
      </c>
      <c r="J640" t="s">
        <v>38</v>
      </c>
      <c r="K640">
        <v>1425</v>
      </c>
      <c r="M640" s="23" t="s">
        <v>1268</v>
      </c>
      <c r="N640" s="24" t="s">
        <v>1269</v>
      </c>
    </row>
    <row r="641" spans="9:14" x14ac:dyDescent="0.35">
      <c r="I641" t="s">
        <v>712</v>
      </c>
      <c r="J641" t="s">
        <v>38</v>
      </c>
      <c r="K641">
        <v>1061</v>
      </c>
      <c r="M641" s="23" t="s">
        <v>898</v>
      </c>
      <c r="N641" s="24" t="s">
        <v>899</v>
      </c>
    </row>
    <row r="642" spans="9:14" x14ac:dyDescent="0.35">
      <c r="I642" t="s">
        <v>713</v>
      </c>
      <c r="J642" t="s">
        <v>52</v>
      </c>
      <c r="K642">
        <v>188</v>
      </c>
      <c r="M642" s="23" t="s">
        <v>1166</v>
      </c>
      <c r="N642" s="24" t="s">
        <v>1167</v>
      </c>
    </row>
    <row r="643" spans="9:14" x14ac:dyDescent="0.35">
      <c r="I643" t="s">
        <v>714</v>
      </c>
      <c r="J643" t="s">
        <v>79</v>
      </c>
      <c r="K643">
        <v>1244</v>
      </c>
      <c r="M643" s="23" t="s">
        <v>1798</v>
      </c>
      <c r="N643" s="24" t="s">
        <v>1799</v>
      </c>
    </row>
    <row r="644" spans="9:14" x14ac:dyDescent="0.35">
      <c r="I644" t="s">
        <v>715</v>
      </c>
      <c r="J644" t="s">
        <v>167</v>
      </c>
      <c r="K644">
        <v>1095</v>
      </c>
      <c r="M644" s="23" t="s">
        <v>1299</v>
      </c>
      <c r="N644" s="24" t="s">
        <v>1300</v>
      </c>
    </row>
    <row r="645" spans="9:14" x14ac:dyDescent="0.35">
      <c r="I645" t="s">
        <v>716</v>
      </c>
      <c r="J645" t="s">
        <v>79</v>
      </c>
      <c r="K645">
        <v>1417</v>
      </c>
      <c r="M645" s="23" t="s">
        <v>1137</v>
      </c>
      <c r="N645" s="24" t="s">
        <v>1138</v>
      </c>
    </row>
    <row r="646" spans="9:14" x14ac:dyDescent="0.35">
      <c r="I646" t="s">
        <v>717</v>
      </c>
      <c r="J646" t="s">
        <v>46</v>
      </c>
      <c r="K646">
        <v>756</v>
      </c>
      <c r="M646" s="23" t="s">
        <v>2026</v>
      </c>
      <c r="N646" s="24" t="s">
        <v>2027</v>
      </c>
    </row>
    <row r="647" spans="9:14" x14ac:dyDescent="0.35">
      <c r="I647" t="s">
        <v>718</v>
      </c>
      <c r="J647" t="s">
        <v>38</v>
      </c>
      <c r="K647">
        <v>842</v>
      </c>
      <c r="M647" s="23" t="s">
        <v>2006</v>
      </c>
      <c r="N647" s="24" t="s">
        <v>2007</v>
      </c>
    </row>
    <row r="648" spans="9:14" x14ac:dyDescent="0.35">
      <c r="I648" t="s">
        <v>719</v>
      </c>
      <c r="J648" t="s">
        <v>61</v>
      </c>
      <c r="K648">
        <v>1001</v>
      </c>
      <c r="M648" s="23" t="s">
        <v>911</v>
      </c>
      <c r="N648" s="24" t="s">
        <v>912</v>
      </c>
    </row>
    <row r="649" spans="9:14" x14ac:dyDescent="0.35">
      <c r="I649" t="s">
        <v>720</v>
      </c>
      <c r="J649" t="s">
        <v>61</v>
      </c>
      <c r="K649">
        <v>1462</v>
      </c>
      <c r="M649" s="23" t="s">
        <v>1275</v>
      </c>
      <c r="N649" s="24" t="s">
        <v>1276</v>
      </c>
    </row>
    <row r="650" spans="9:14" x14ac:dyDescent="0.35">
      <c r="I650" t="s">
        <v>721</v>
      </c>
      <c r="J650" t="s">
        <v>279</v>
      </c>
      <c r="K650">
        <v>175</v>
      </c>
      <c r="M650" s="23">
        <v>2143487</v>
      </c>
      <c r="N650" s="24" t="s">
        <v>874</v>
      </c>
    </row>
    <row r="651" spans="9:14" x14ac:dyDescent="0.35">
      <c r="I651" t="s">
        <v>722</v>
      </c>
      <c r="J651" t="s">
        <v>57</v>
      </c>
      <c r="K651">
        <v>1021</v>
      </c>
      <c r="M651" s="23" t="s">
        <v>1201</v>
      </c>
      <c r="N651" s="24" t="s">
        <v>643</v>
      </c>
    </row>
    <row r="652" spans="9:14" x14ac:dyDescent="0.35">
      <c r="I652" t="s">
        <v>723</v>
      </c>
      <c r="J652" t="s">
        <v>350</v>
      </c>
      <c r="M652" s="23" t="s">
        <v>1026</v>
      </c>
      <c r="N652" s="24" t="s">
        <v>644</v>
      </c>
    </row>
    <row r="653" spans="9:14" x14ac:dyDescent="0.35">
      <c r="I653" t="s">
        <v>724</v>
      </c>
      <c r="J653" t="s">
        <v>83</v>
      </c>
      <c r="K653">
        <v>231</v>
      </c>
      <c r="M653" s="23" t="s">
        <v>1194</v>
      </c>
      <c r="N653" s="24" t="s">
        <v>1195</v>
      </c>
    </row>
    <row r="654" spans="9:14" x14ac:dyDescent="0.35">
      <c r="I654" t="s">
        <v>725</v>
      </c>
      <c r="J654" t="s">
        <v>40</v>
      </c>
      <c r="K654">
        <v>1114</v>
      </c>
      <c r="M654" s="23" t="s">
        <v>1334</v>
      </c>
      <c r="N654" s="24" t="s">
        <v>1335</v>
      </c>
    </row>
    <row r="655" spans="9:14" x14ac:dyDescent="0.35">
      <c r="I655" t="s">
        <v>726</v>
      </c>
      <c r="J655" t="s">
        <v>40</v>
      </c>
      <c r="K655">
        <v>1033</v>
      </c>
      <c r="M655" s="23" t="s">
        <v>1855</v>
      </c>
      <c r="N655" s="24" t="s">
        <v>647</v>
      </c>
    </row>
    <row r="656" spans="9:14" x14ac:dyDescent="0.35">
      <c r="I656" t="s">
        <v>727</v>
      </c>
      <c r="J656" t="s">
        <v>36</v>
      </c>
      <c r="K656">
        <v>884</v>
      </c>
      <c r="M656" s="23" t="s">
        <v>1758</v>
      </c>
      <c r="N656" s="24" t="s">
        <v>1759</v>
      </c>
    </row>
    <row r="657" spans="9:14" x14ac:dyDescent="0.35">
      <c r="I657" t="s">
        <v>728</v>
      </c>
      <c r="J657" t="s">
        <v>36</v>
      </c>
      <c r="K657">
        <v>844</v>
      </c>
      <c r="M657" s="23" t="s">
        <v>1666</v>
      </c>
      <c r="N657" s="24" t="s">
        <v>1667</v>
      </c>
    </row>
    <row r="658" spans="9:14" x14ac:dyDescent="0.35">
      <c r="I658" t="s">
        <v>729</v>
      </c>
      <c r="J658" t="s">
        <v>36</v>
      </c>
      <c r="K658">
        <v>459</v>
      </c>
      <c r="M658" s="23" t="s">
        <v>915</v>
      </c>
      <c r="N658" s="24" t="s">
        <v>916</v>
      </c>
    </row>
    <row r="659" spans="9:14" x14ac:dyDescent="0.35">
      <c r="I659" t="s">
        <v>730</v>
      </c>
      <c r="J659" t="s">
        <v>46</v>
      </c>
      <c r="K659">
        <v>375</v>
      </c>
      <c r="M659" s="23" t="s">
        <v>1714</v>
      </c>
      <c r="N659" s="24" t="s">
        <v>1715</v>
      </c>
    </row>
    <row r="660" spans="9:14" x14ac:dyDescent="0.35">
      <c r="I660" t="s">
        <v>731</v>
      </c>
      <c r="J660" t="s">
        <v>92</v>
      </c>
      <c r="K660">
        <v>700</v>
      </c>
      <c r="M660" s="23" t="s">
        <v>887</v>
      </c>
      <c r="N660" s="24" t="s">
        <v>888</v>
      </c>
    </row>
    <row r="661" spans="9:14" x14ac:dyDescent="0.35">
      <c r="I661" t="s">
        <v>732</v>
      </c>
      <c r="J661" t="s">
        <v>36</v>
      </c>
      <c r="K661">
        <v>1296</v>
      </c>
      <c r="M661" s="23" t="s">
        <v>1699</v>
      </c>
      <c r="N661" s="24" t="s">
        <v>1700</v>
      </c>
    </row>
    <row r="662" spans="9:14" x14ac:dyDescent="0.35">
      <c r="I662" t="s">
        <v>733</v>
      </c>
      <c r="J662" t="s">
        <v>350</v>
      </c>
      <c r="K662">
        <v>859</v>
      </c>
      <c r="M662" s="23" t="s">
        <v>2008</v>
      </c>
      <c r="N662" s="24" t="s">
        <v>2009</v>
      </c>
    </row>
    <row r="663" spans="9:14" x14ac:dyDescent="0.35">
      <c r="I663" t="s">
        <v>734</v>
      </c>
      <c r="J663" t="s">
        <v>57</v>
      </c>
      <c r="K663">
        <v>1336</v>
      </c>
      <c r="M663" s="23">
        <v>2157932</v>
      </c>
      <c r="N663" s="24" t="s">
        <v>1114</v>
      </c>
    </row>
    <row r="664" spans="9:14" x14ac:dyDescent="0.35">
      <c r="I664" t="s">
        <v>735</v>
      </c>
      <c r="J664" t="s">
        <v>46</v>
      </c>
      <c r="K664">
        <v>494</v>
      </c>
      <c r="M664" s="23" t="s">
        <v>1781</v>
      </c>
      <c r="N664" s="24" t="s">
        <v>654</v>
      </c>
    </row>
    <row r="665" spans="9:14" x14ac:dyDescent="0.35">
      <c r="I665" t="s">
        <v>736</v>
      </c>
      <c r="J665" t="s">
        <v>90</v>
      </c>
      <c r="K665">
        <v>801</v>
      </c>
      <c r="M665" s="23" t="s">
        <v>1656</v>
      </c>
      <c r="N665" s="24" t="s">
        <v>1657</v>
      </c>
    </row>
    <row r="666" spans="9:14" x14ac:dyDescent="0.35">
      <c r="I666" t="s">
        <v>737</v>
      </c>
      <c r="J666" t="s">
        <v>279</v>
      </c>
      <c r="K666">
        <v>772</v>
      </c>
      <c r="M666" s="23" t="s">
        <v>990</v>
      </c>
      <c r="N666" s="24" t="s">
        <v>991</v>
      </c>
    </row>
    <row r="667" spans="9:14" x14ac:dyDescent="0.35">
      <c r="M667" s="23" t="s">
        <v>759</v>
      </c>
      <c r="N667" s="24" t="s">
        <v>656</v>
      </c>
    </row>
    <row r="668" spans="9:14" x14ac:dyDescent="0.35">
      <c r="M668" s="23" t="s">
        <v>1452</v>
      </c>
      <c r="N668" s="24" t="s">
        <v>1453</v>
      </c>
    </row>
    <row r="669" spans="9:14" x14ac:dyDescent="0.35">
      <c r="M669" s="23" t="s">
        <v>1723</v>
      </c>
      <c r="N669" s="24" t="s">
        <v>1724</v>
      </c>
    </row>
    <row r="670" spans="9:14" x14ac:dyDescent="0.35">
      <c r="M670" s="23" t="s">
        <v>1818</v>
      </c>
      <c r="N670" s="24" t="s">
        <v>1819</v>
      </c>
    </row>
    <row r="671" spans="9:14" x14ac:dyDescent="0.35">
      <c r="M671" s="23" t="s">
        <v>1289</v>
      </c>
      <c r="N671" s="24" t="s">
        <v>1290</v>
      </c>
    </row>
    <row r="672" spans="9:14" x14ac:dyDescent="0.35">
      <c r="M672" s="23" t="s">
        <v>2046</v>
      </c>
      <c r="N672" s="24" t="s">
        <v>2047</v>
      </c>
    </row>
    <row r="673" spans="13:14" x14ac:dyDescent="0.35">
      <c r="M673" s="23" t="s">
        <v>2068</v>
      </c>
      <c r="N673" s="24" t="s">
        <v>2069</v>
      </c>
    </row>
    <row r="674" spans="13:14" x14ac:dyDescent="0.35">
      <c r="M674" s="23" t="s">
        <v>804</v>
      </c>
      <c r="N674" s="24" t="s">
        <v>805</v>
      </c>
    </row>
    <row r="675" spans="13:14" x14ac:dyDescent="0.35">
      <c r="M675" s="23" t="s">
        <v>1627</v>
      </c>
      <c r="N675" s="24" t="s">
        <v>663</v>
      </c>
    </row>
    <row r="676" spans="13:14" x14ac:dyDescent="0.35">
      <c r="M676" s="23" t="s">
        <v>1511</v>
      </c>
      <c r="N676" s="24" t="s">
        <v>664</v>
      </c>
    </row>
    <row r="677" spans="13:14" x14ac:dyDescent="0.35">
      <c r="M677" s="23" t="s">
        <v>846</v>
      </c>
      <c r="N677" s="24" t="s">
        <v>847</v>
      </c>
    </row>
    <row r="678" spans="13:14" x14ac:dyDescent="0.35">
      <c r="M678" s="23" t="s">
        <v>1017</v>
      </c>
      <c r="N678" s="24" t="s">
        <v>1018</v>
      </c>
    </row>
    <row r="679" spans="13:14" x14ac:dyDescent="0.35">
      <c r="M679" s="23" t="s">
        <v>895</v>
      </c>
      <c r="N679" s="24" t="s">
        <v>896</v>
      </c>
    </row>
    <row r="680" spans="13:14" x14ac:dyDescent="0.35">
      <c r="M680" s="23">
        <v>1009118</v>
      </c>
      <c r="N680" s="24" t="s">
        <v>668</v>
      </c>
    </row>
    <row r="681" spans="13:14" x14ac:dyDescent="0.35">
      <c r="M681" s="23" t="s">
        <v>1701</v>
      </c>
      <c r="N681" s="24" t="s">
        <v>1702</v>
      </c>
    </row>
    <row r="682" spans="13:14" x14ac:dyDescent="0.35">
      <c r="M682" s="23" t="s">
        <v>1978</v>
      </c>
      <c r="N682" s="24" t="s">
        <v>1979</v>
      </c>
    </row>
    <row r="683" spans="13:14" x14ac:dyDescent="0.35">
      <c r="M683" s="23" t="s">
        <v>984</v>
      </c>
      <c r="N683" s="24" t="s">
        <v>985</v>
      </c>
    </row>
    <row r="684" spans="13:14" x14ac:dyDescent="0.35">
      <c r="M684" s="23">
        <v>1580523</v>
      </c>
      <c r="N684" s="24" t="s">
        <v>669</v>
      </c>
    </row>
    <row r="685" spans="13:14" x14ac:dyDescent="0.35">
      <c r="M685" s="23" t="s">
        <v>1845</v>
      </c>
      <c r="N685" s="24" t="s">
        <v>1846</v>
      </c>
    </row>
    <row r="686" spans="13:14" x14ac:dyDescent="0.35">
      <c r="M686" s="23" t="s">
        <v>1820</v>
      </c>
      <c r="N686" s="24" t="s">
        <v>1821</v>
      </c>
    </row>
    <row r="687" spans="13:14" x14ac:dyDescent="0.35">
      <c r="M687" s="23" t="s">
        <v>1321</v>
      </c>
      <c r="N687" s="24" t="s">
        <v>1322</v>
      </c>
    </row>
    <row r="688" spans="13:14" x14ac:dyDescent="0.35">
      <c r="M688" s="23" t="s">
        <v>1033</v>
      </c>
      <c r="N688" s="24" t="s">
        <v>1034</v>
      </c>
    </row>
    <row r="689" spans="13:14" x14ac:dyDescent="0.35">
      <c r="M689" s="23" t="s">
        <v>2093</v>
      </c>
      <c r="N689" s="24" t="s">
        <v>2094</v>
      </c>
    </row>
    <row r="690" spans="13:14" x14ac:dyDescent="0.35">
      <c r="M690" s="23" t="s">
        <v>1204</v>
      </c>
      <c r="N690" s="24" t="s">
        <v>1205</v>
      </c>
    </row>
    <row r="691" spans="13:14" x14ac:dyDescent="0.35">
      <c r="M691" s="23" t="s">
        <v>1670</v>
      </c>
      <c r="N691" s="24" t="s">
        <v>1671</v>
      </c>
    </row>
    <row r="692" spans="13:14" x14ac:dyDescent="0.35">
      <c r="M692" s="23" t="s">
        <v>1612</v>
      </c>
      <c r="N692" s="24" t="s">
        <v>1613</v>
      </c>
    </row>
    <row r="693" spans="13:14" x14ac:dyDescent="0.35">
      <c r="M693" s="23" t="s">
        <v>976</v>
      </c>
      <c r="N693" s="24" t="s">
        <v>977</v>
      </c>
    </row>
    <row r="694" spans="13:14" x14ac:dyDescent="0.35">
      <c r="M694" s="23" t="s">
        <v>1090</v>
      </c>
      <c r="N694" s="24" t="s">
        <v>1091</v>
      </c>
    </row>
    <row r="695" spans="13:14" x14ac:dyDescent="0.35">
      <c r="M695" s="23" t="s">
        <v>1128</v>
      </c>
      <c r="N695" s="24" t="s">
        <v>1129</v>
      </c>
    </row>
    <row r="696" spans="13:14" x14ac:dyDescent="0.35">
      <c r="M696" s="23" t="s">
        <v>1839</v>
      </c>
      <c r="N696" s="24" t="s">
        <v>1840</v>
      </c>
    </row>
    <row r="697" spans="13:14" x14ac:dyDescent="0.35">
      <c r="M697" s="23" t="s">
        <v>1242</v>
      </c>
      <c r="N697" s="24" t="s">
        <v>1243</v>
      </c>
    </row>
    <row r="698" spans="13:14" x14ac:dyDescent="0.35">
      <c r="M698" s="23" t="s">
        <v>1147</v>
      </c>
      <c r="N698" s="24" t="s">
        <v>1148</v>
      </c>
    </row>
    <row r="699" spans="13:14" x14ac:dyDescent="0.35">
      <c r="M699" s="23" t="s">
        <v>2060</v>
      </c>
      <c r="N699" s="24" t="s">
        <v>2061</v>
      </c>
    </row>
    <row r="700" spans="13:14" x14ac:dyDescent="0.35">
      <c r="M700" s="23" t="s">
        <v>1058</v>
      </c>
      <c r="N700" s="24" t="s">
        <v>1059</v>
      </c>
    </row>
    <row r="701" spans="13:14" x14ac:dyDescent="0.35">
      <c r="M701" s="23" t="s">
        <v>1630</v>
      </c>
      <c r="N701" s="24" t="s">
        <v>1631</v>
      </c>
    </row>
    <row r="702" spans="13:14" x14ac:dyDescent="0.35">
      <c r="M702" s="23" t="s">
        <v>852</v>
      </c>
      <c r="N702" s="24" t="s">
        <v>853</v>
      </c>
    </row>
    <row r="703" spans="13:14" x14ac:dyDescent="0.35">
      <c r="M703" s="23" t="s">
        <v>2133</v>
      </c>
      <c r="N703" s="24" t="s">
        <v>2134</v>
      </c>
    </row>
    <row r="704" spans="13:14" x14ac:dyDescent="0.35">
      <c r="M704" s="23" t="s">
        <v>1131</v>
      </c>
      <c r="N704" s="24" t="s">
        <v>687</v>
      </c>
    </row>
    <row r="705" spans="13:14" x14ac:dyDescent="0.35">
      <c r="M705" s="23" t="s">
        <v>1231</v>
      </c>
      <c r="N705" s="24" t="s">
        <v>688</v>
      </c>
    </row>
    <row r="706" spans="13:14" x14ac:dyDescent="0.35">
      <c r="M706" s="23" t="s">
        <v>1240</v>
      </c>
      <c r="N706" s="24" t="s">
        <v>1241</v>
      </c>
    </row>
    <row r="707" spans="13:14" x14ac:dyDescent="0.35">
      <c r="M707" s="23" t="s">
        <v>789</v>
      </c>
      <c r="N707" s="24" t="s">
        <v>790</v>
      </c>
    </row>
    <row r="708" spans="13:14" x14ac:dyDescent="0.35">
      <c r="M708" s="23" t="s">
        <v>1512</v>
      </c>
      <c r="N708" s="24" t="s">
        <v>1513</v>
      </c>
    </row>
    <row r="709" spans="13:14" x14ac:dyDescent="0.35">
      <c r="M709" s="23" t="s">
        <v>1440</v>
      </c>
      <c r="N709" s="24" t="s">
        <v>1441</v>
      </c>
    </row>
    <row r="710" spans="13:14" x14ac:dyDescent="0.35">
      <c r="M710" s="23" t="s">
        <v>1096</v>
      </c>
      <c r="N710" s="24" t="s">
        <v>1097</v>
      </c>
    </row>
    <row r="711" spans="13:14" x14ac:dyDescent="0.35">
      <c r="M711" s="23" t="s">
        <v>757</v>
      </c>
      <c r="N711" s="24" t="s">
        <v>758</v>
      </c>
    </row>
    <row r="712" spans="13:14" x14ac:dyDescent="0.35">
      <c r="M712" s="23" t="s">
        <v>1872</v>
      </c>
      <c r="N712" s="24" t="s">
        <v>1873</v>
      </c>
    </row>
    <row r="713" spans="13:14" x14ac:dyDescent="0.35">
      <c r="M713" s="23" t="s">
        <v>1800</v>
      </c>
      <c r="N713" s="24" t="s">
        <v>1801</v>
      </c>
    </row>
    <row r="714" spans="13:14" x14ac:dyDescent="0.35">
      <c r="M714" s="23" t="s">
        <v>1073</v>
      </c>
      <c r="N714" s="24" t="s">
        <v>1074</v>
      </c>
    </row>
    <row r="715" spans="13:14" x14ac:dyDescent="0.35">
      <c r="M715" s="23" t="s">
        <v>1214</v>
      </c>
      <c r="N715" s="24" t="s">
        <v>1215</v>
      </c>
    </row>
    <row r="716" spans="13:14" x14ac:dyDescent="0.35">
      <c r="M716" s="23" t="s">
        <v>1172</v>
      </c>
      <c r="N716" s="24" t="s">
        <v>1173</v>
      </c>
    </row>
    <row r="717" spans="13:14" x14ac:dyDescent="0.35">
      <c r="M717" s="23" t="s">
        <v>1932</v>
      </c>
      <c r="N717" s="24" t="s">
        <v>1933</v>
      </c>
    </row>
    <row r="718" spans="13:14" x14ac:dyDescent="0.35">
      <c r="M718" s="23" t="s">
        <v>1465</v>
      </c>
      <c r="N718" s="24" t="s">
        <v>1466</v>
      </c>
    </row>
    <row r="719" spans="13:14" x14ac:dyDescent="0.35">
      <c r="M719" s="23" t="s">
        <v>1055</v>
      </c>
      <c r="N719" s="24" t="s">
        <v>700</v>
      </c>
    </row>
    <row r="720" spans="13:14" x14ac:dyDescent="0.35">
      <c r="M720" s="23" t="s">
        <v>932</v>
      </c>
      <c r="N720" s="24" t="s">
        <v>933</v>
      </c>
    </row>
    <row r="721" spans="13:14" x14ac:dyDescent="0.35">
      <c r="M721" s="23" t="s">
        <v>1174</v>
      </c>
      <c r="N721" s="24" t="s">
        <v>1175</v>
      </c>
    </row>
    <row r="722" spans="13:14" x14ac:dyDescent="0.35">
      <c r="M722" s="23" t="s">
        <v>1319</v>
      </c>
      <c r="N722" s="24" t="s">
        <v>1320</v>
      </c>
    </row>
    <row r="723" spans="13:14" x14ac:dyDescent="0.35">
      <c r="M723" s="23" t="s">
        <v>1227</v>
      </c>
      <c r="N723" s="24" t="s">
        <v>1228</v>
      </c>
    </row>
    <row r="724" spans="13:14" x14ac:dyDescent="0.35">
      <c r="M724" s="23" t="s">
        <v>1668</v>
      </c>
      <c r="N724" s="24" t="s">
        <v>1669</v>
      </c>
    </row>
    <row r="725" spans="13:14" x14ac:dyDescent="0.35">
      <c r="M725" s="23" t="s">
        <v>1491</v>
      </c>
      <c r="N725" s="24" t="s">
        <v>1492</v>
      </c>
    </row>
    <row r="726" spans="13:14" x14ac:dyDescent="0.35">
      <c r="M726" s="23" t="s">
        <v>1814</v>
      </c>
      <c r="N726" s="24" t="s">
        <v>1815</v>
      </c>
    </row>
    <row r="727" spans="13:14" x14ac:dyDescent="0.35">
      <c r="M727" s="23" t="s">
        <v>1072</v>
      </c>
      <c r="N727" s="24" t="s">
        <v>707</v>
      </c>
    </row>
    <row r="728" spans="13:14" x14ac:dyDescent="0.35">
      <c r="M728" s="23" t="s">
        <v>1680</v>
      </c>
      <c r="N728" s="24" t="s">
        <v>1681</v>
      </c>
    </row>
    <row r="729" spans="13:14" x14ac:dyDescent="0.35">
      <c r="M729" s="23" t="s">
        <v>1640</v>
      </c>
      <c r="N729" s="24" t="s">
        <v>1641</v>
      </c>
    </row>
    <row r="730" spans="13:14" x14ac:dyDescent="0.35">
      <c r="M730" s="23" t="s">
        <v>972</v>
      </c>
      <c r="N730" s="24" t="s">
        <v>973</v>
      </c>
    </row>
    <row r="731" spans="13:14" x14ac:dyDescent="0.35">
      <c r="M731" s="23" t="s">
        <v>2085</v>
      </c>
      <c r="N731" s="24" t="s">
        <v>2086</v>
      </c>
    </row>
    <row r="732" spans="13:14" x14ac:dyDescent="0.35">
      <c r="M732" s="23" t="s">
        <v>1658</v>
      </c>
      <c r="N732" s="24" t="s">
        <v>1659</v>
      </c>
    </row>
    <row r="733" spans="13:14" x14ac:dyDescent="0.35">
      <c r="M733" s="23" t="s">
        <v>1593</v>
      </c>
      <c r="N733" s="24" t="s">
        <v>1594</v>
      </c>
    </row>
    <row r="734" spans="13:14" x14ac:dyDescent="0.35">
      <c r="M734" s="23" t="s">
        <v>2052</v>
      </c>
      <c r="N734" s="24" t="s">
        <v>2053</v>
      </c>
    </row>
    <row r="735" spans="13:14" x14ac:dyDescent="0.35">
      <c r="M735" s="23" t="s">
        <v>1571</v>
      </c>
      <c r="N735" s="24" t="s">
        <v>1572</v>
      </c>
    </row>
    <row r="736" spans="13:14" x14ac:dyDescent="0.35">
      <c r="M736" s="23" t="s">
        <v>1336</v>
      </c>
      <c r="N736" s="24" t="s">
        <v>1337</v>
      </c>
    </row>
    <row r="737" spans="13:14" x14ac:dyDescent="0.35">
      <c r="M737" s="23" t="s">
        <v>1676</v>
      </c>
      <c r="N737" s="24" t="s">
        <v>1677</v>
      </c>
    </row>
    <row r="738" spans="13:14" x14ac:dyDescent="0.35">
      <c r="M738" s="23" t="s">
        <v>1693</v>
      </c>
      <c r="N738" s="24" t="s">
        <v>1694</v>
      </c>
    </row>
    <row r="739" spans="13:14" x14ac:dyDescent="0.35">
      <c r="M739" s="23" t="s">
        <v>1537</v>
      </c>
      <c r="N739" s="24" t="s">
        <v>1538</v>
      </c>
    </row>
    <row r="740" spans="13:14" x14ac:dyDescent="0.35">
      <c r="M740" s="23" t="s">
        <v>769</v>
      </c>
      <c r="N740" s="24" t="s">
        <v>770</v>
      </c>
    </row>
    <row r="741" spans="13:14" x14ac:dyDescent="0.35">
      <c r="M741" s="23" t="s">
        <v>1543</v>
      </c>
      <c r="N741" s="24" t="s">
        <v>1544</v>
      </c>
    </row>
    <row r="742" spans="13:14" x14ac:dyDescent="0.35">
      <c r="M742" s="23" t="s">
        <v>1964</v>
      </c>
      <c r="N742" s="24" t="s">
        <v>1965</v>
      </c>
    </row>
    <row r="743" spans="13:14" x14ac:dyDescent="0.35">
      <c r="M743" s="23" t="s">
        <v>1974</v>
      </c>
      <c r="N743" s="24" t="s">
        <v>1975</v>
      </c>
    </row>
    <row r="744" spans="13:14" x14ac:dyDescent="0.35">
      <c r="M744" s="23" t="s">
        <v>2030</v>
      </c>
      <c r="N744" s="24" t="s">
        <v>2031</v>
      </c>
    </row>
    <row r="745" spans="13:14" x14ac:dyDescent="0.35">
      <c r="M745" s="23" t="s">
        <v>2016</v>
      </c>
      <c r="N745" s="24" t="s">
        <v>2017</v>
      </c>
    </row>
    <row r="746" spans="13:14" x14ac:dyDescent="0.35">
      <c r="M746" s="23" t="s">
        <v>801</v>
      </c>
      <c r="N746" s="24" t="s">
        <v>717</v>
      </c>
    </row>
    <row r="747" spans="13:14" x14ac:dyDescent="0.35">
      <c r="M747" s="23" t="s">
        <v>1561</v>
      </c>
      <c r="N747" s="24" t="s">
        <v>1562</v>
      </c>
    </row>
    <row r="748" spans="13:14" x14ac:dyDescent="0.35">
      <c r="M748" s="23" t="s">
        <v>1462</v>
      </c>
      <c r="N748" s="24" t="s">
        <v>1463</v>
      </c>
    </row>
    <row r="749" spans="13:14" x14ac:dyDescent="0.35">
      <c r="M749" s="23" t="s">
        <v>1499</v>
      </c>
      <c r="N749" s="24" t="s">
        <v>1500</v>
      </c>
    </row>
    <row r="750" spans="13:14" x14ac:dyDescent="0.35">
      <c r="M750" s="23" t="s">
        <v>1019</v>
      </c>
      <c r="N750" s="24" t="s">
        <v>1020</v>
      </c>
    </row>
    <row r="751" spans="13:14" x14ac:dyDescent="0.35">
      <c r="M751" s="23" t="s">
        <v>1505</v>
      </c>
      <c r="N751" s="24" t="s">
        <v>1506</v>
      </c>
    </row>
    <row r="752" spans="13:14" x14ac:dyDescent="0.35">
      <c r="M752" s="23" t="s">
        <v>2004</v>
      </c>
      <c r="N752" s="24" t="s">
        <v>2005</v>
      </c>
    </row>
    <row r="753" spans="13:14" x14ac:dyDescent="0.35">
      <c r="M753" s="23" t="s">
        <v>1365</v>
      </c>
      <c r="N753" s="24" t="s">
        <v>1366</v>
      </c>
    </row>
    <row r="754" spans="13:14" x14ac:dyDescent="0.35">
      <c r="M754" s="23" t="s">
        <v>1044</v>
      </c>
      <c r="N754" s="24" t="s">
        <v>1045</v>
      </c>
    </row>
    <row r="755" spans="13:14" x14ac:dyDescent="0.35">
      <c r="M755" s="23" t="s">
        <v>2000</v>
      </c>
      <c r="N755" s="24" t="s">
        <v>2001</v>
      </c>
    </row>
    <row r="756" spans="13:14" x14ac:dyDescent="0.35">
      <c r="M756" s="23" t="s">
        <v>1790</v>
      </c>
      <c r="N756" s="24" t="s">
        <v>1791</v>
      </c>
    </row>
    <row r="757" spans="13:14" x14ac:dyDescent="0.35">
      <c r="M757" s="23" t="s">
        <v>1084</v>
      </c>
      <c r="N757" s="24" t="s">
        <v>1085</v>
      </c>
    </row>
    <row r="758" spans="13:14" x14ac:dyDescent="0.35">
      <c r="M758" s="23" t="s">
        <v>1139</v>
      </c>
      <c r="N758" s="24" t="s">
        <v>1140</v>
      </c>
    </row>
    <row r="759" spans="13:14" x14ac:dyDescent="0.35">
      <c r="M759" s="23" t="s">
        <v>1081</v>
      </c>
      <c r="N759" s="24" t="s">
        <v>1082</v>
      </c>
    </row>
    <row r="760" spans="13:14" x14ac:dyDescent="0.35">
      <c r="M760" s="23" t="s">
        <v>1070</v>
      </c>
      <c r="N760" s="24" t="s">
        <v>1071</v>
      </c>
    </row>
    <row r="761" spans="13:14" x14ac:dyDescent="0.35">
      <c r="M761" s="23" t="s">
        <v>815</v>
      </c>
      <c r="N761" s="24" t="s">
        <v>816</v>
      </c>
    </row>
    <row r="762" spans="13:14" x14ac:dyDescent="0.35">
      <c r="M762" s="23" t="s">
        <v>883</v>
      </c>
      <c r="N762" s="24" t="s">
        <v>884</v>
      </c>
    </row>
    <row r="763" spans="13:14" x14ac:dyDescent="0.35">
      <c r="M763" s="23" t="s">
        <v>1155</v>
      </c>
      <c r="N763" s="24" t="s">
        <v>1156</v>
      </c>
    </row>
    <row r="764" spans="13:14" x14ac:dyDescent="0.35">
      <c r="M764" s="23" t="s">
        <v>751</v>
      </c>
      <c r="N764" s="24" t="s">
        <v>752</v>
      </c>
    </row>
    <row r="765" spans="13:14" x14ac:dyDescent="0.35">
      <c r="M765" s="23" t="s">
        <v>943</v>
      </c>
      <c r="N765" s="24" t="s">
        <v>944</v>
      </c>
    </row>
    <row r="766" spans="13:14" x14ac:dyDescent="0.35">
      <c r="M766" s="23" t="s">
        <v>1406</v>
      </c>
      <c r="N766" s="24" t="s">
        <v>1407</v>
      </c>
    </row>
    <row r="767" spans="13:14" x14ac:dyDescent="0.35">
      <c r="M767" s="23" t="s">
        <v>1605</v>
      </c>
      <c r="N767" s="24" t="s">
        <v>735</v>
      </c>
    </row>
    <row r="768" spans="13:14" x14ac:dyDescent="0.35">
      <c r="M768" s="23" t="s">
        <v>1277</v>
      </c>
      <c r="N768" s="24" t="s">
        <v>1278</v>
      </c>
    </row>
    <row r="769" spans="13:14" x14ac:dyDescent="0.35">
      <c r="M769" s="27" t="s">
        <v>1507</v>
      </c>
      <c r="N769" s="28" t="s">
        <v>1508</v>
      </c>
    </row>
  </sheetData>
  <phoneticPr fontId="5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Data</vt:lpstr>
      <vt:lpstr>Reports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Alarifi</dc:creator>
  <cp:lastModifiedBy>Mohammed Alarifi</cp:lastModifiedBy>
  <dcterms:created xsi:type="dcterms:W3CDTF">2024-01-17T18:54:07Z</dcterms:created>
  <dcterms:modified xsi:type="dcterms:W3CDTF">2024-02-08T21:42:11Z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2024-01-17T19:09:40Z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70933cf8-7c51-4ce7-965b-c37bb3f238bc</vt:lpwstr>
  </property>
  <property fmtid="{D5CDD505-2E9C-101B-9397-08002B2CF9AE}" pid="7" name="MSIP_Label_defa4170-0d19-0005-0004-bc88714345d2_ActionId">
    <vt:lpwstr>fff5ba2a-26ad-453f-80a9-70994fbc3ad1</vt:lpwstr>
  </property>
  <property fmtid="{D5CDD505-2E9C-101B-9397-08002B2CF9AE}" pid="8" name="MSIP_Label_defa4170-0d19-0005-0004-bc88714345d2_ContentBits">
    <vt:lpwstr>0</vt:lpwstr>
  </property>
</Properties>
</file>