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YS\OneDrive\سطح المكتب\"/>
    </mc:Choice>
  </mc:AlternateContent>
  <xr:revisionPtr revIDLastSave="0" documentId="8_{81532D1F-C0D7-4308-AE95-095E681741B1}" xr6:coauthVersionLast="47" xr6:coauthVersionMax="47" xr10:uidLastSave="{00000000-0000-0000-0000-000000000000}"/>
  <bookViews>
    <workbookView xWindow="-120" yWindow="-120" windowWidth="19440" windowHeight="15000" activeTab="1" xr2:uid="{4A25E674-004E-48CD-833A-36CA8834F609}"/>
  </bookViews>
  <sheets>
    <sheet name="1" sheetId="1" r:id="rId1"/>
    <sheet name="2" sheetId="2" r:id="rId2"/>
  </sheets>
  <definedNames>
    <definedName name="_xlnm._FilterDatabase" localSheetId="0" hidden="1">'1'!$A$2:$L$11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s="1"/>
  <c r="F11" i="1"/>
  <c r="A11" i="1"/>
  <c r="H10" i="1"/>
  <c r="J10" i="1" s="1"/>
  <c r="F10" i="1"/>
  <c r="A10" i="1"/>
  <c r="H9" i="1"/>
  <c r="J9" i="1" s="1"/>
  <c r="F9" i="1"/>
  <c r="A9" i="1"/>
  <c r="H8" i="1"/>
  <c r="J8" i="1" s="1"/>
  <c r="F8" i="1"/>
  <c r="A8" i="1"/>
  <c r="H7" i="1"/>
  <c r="J7" i="1" s="1"/>
  <c r="F7" i="1"/>
  <c r="A7" i="1"/>
  <c r="H6" i="1"/>
  <c r="J6" i="1" s="1"/>
  <c r="F6" i="1"/>
  <c r="A6" i="1"/>
  <c r="H5" i="1"/>
  <c r="J5" i="1" s="1"/>
  <c r="F5" i="1"/>
  <c r="A5" i="1"/>
  <c r="H4" i="1"/>
  <c r="J4" i="1" s="1"/>
  <c r="F4" i="1"/>
  <c r="A4" i="1"/>
  <c r="H3" i="1"/>
  <c r="J3" i="1" s="1"/>
  <c r="F3" i="1"/>
  <c r="A3" i="1"/>
  <c r="K3" i="1" l="1"/>
  <c r="L3" i="1" s="1"/>
  <c r="K8" i="1"/>
  <c r="L8" i="1" s="1"/>
  <c r="K11" i="1"/>
  <c r="L11" i="1" s="1"/>
  <c r="K6" i="1"/>
  <c r="L6" i="1" s="1"/>
  <c r="K5" i="1"/>
  <c r="L5" i="1" s="1"/>
  <c r="K9" i="1"/>
  <c r="L9" i="1" s="1"/>
  <c r="K4" i="1"/>
  <c r="L4" i="1" s="1"/>
  <c r="K7" i="1"/>
  <c r="L7" i="1" s="1"/>
  <c r="K10" i="1"/>
  <c r="L10" i="1" s="1"/>
</calcChain>
</file>

<file path=xl/sharedStrings.xml><?xml version="1.0" encoding="utf-8"?>
<sst xmlns="http://schemas.openxmlformats.org/spreadsheetml/2006/main" count="25" uniqueCount="12">
  <si>
    <t>م</t>
  </si>
  <si>
    <t>تاريخ الفاتورة</t>
  </si>
  <si>
    <t>رقم الفاتورة</t>
  </si>
  <si>
    <t>كمبة المورد</t>
  </si>
  <si>
    <t>كمية الشركة</t>
  </si>
  <si>
    <t>الفرق</t>
  </si>
  <si>
    <t>السعر الأساسي</t>
  </si>
  <si>
    <t>القيمة</t>
  </si>
  <si>
    <t>فروق تقريب</t>
  </si>
  <si>
    <t>القيمة المضافة</t>
  </si>
  <si>
    <t>قيمة الفاتورة</t>
  </si>
  <si>
    <t xml:space="preserve">المطلوب عمل فلتر للبيانات في الورقة الاولي حسب الشهر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</si>
</sst>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800]dddd\,\ mmmm\ dd\,\ yyyy"/>
    <numFmt numFmtId="165" formatCode="0.000"/>
    <numFmt numFmtId="166" formatCode="0.000;[Red]\(0.000\)"/>
    <numFmt numFmtId="167" formatCode="0,000.000;[Red]\(0,000.000\)"/>
    <numFmt numFmtId="168" formatCode="0,000.00;[Red]\(0,000.00\)"/>
  </numFmts>
  <fonts count="5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abic Transparent"/>
      <charset val="178"/>
    </font>
    <font>
      <b/>
      <sz val="8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6" fontId="3" fillId="3" borderId="0" xfId="0" applyNumberFormat="1" applyFont="1" applyFill="1" applyAlignment="1">
      <alignment horizontal="center" vertical="center"/>
    </xf>
    <xf numFmtId="167" fontId="3" fillId="0" borderId="0" xfId="0" applyNumberFormat="1" applyFont="1" applyAlignment="1">
      <alignment horizontal="center" vertical="center" shrinkToFit="1"/>
    </xf>
    <xf numFmtId="168" fontId="3" fillId="0" borderId="0" xfId="0" applyNumberFormat="1" applyFont="1" applyAlignment="1">
      <alignment horizontal="center" vertical="center" shrinkToFit="1"/>
    </xf>
    <xf numFmtId="168" fontId="3" fillId="2" borderId="0" xfId="0" applyNumberFormat="1" applyFont="1" applyFill="1" applyAlignment="1">
      <alignment horizontal="center" vertical="center" shrinkToFit="1"/>
    </xf>
    <xf numFmtId="0" fontId="4" fillId="4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A9248-FB4E-47BD-A0BB-768192AB02C5}">
  <sheetPr codeName="ورقة2"/>
  <dimension ref="A2:L11"/>
  <sheetViews>
    <sheetView rightToLeft="1" zoomScale="136" zoomScaleNormal="136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2" sqref="A2:L2"/>
    </sheetView>
  </sheetViews>
  <sheetFormatPr defaultRowHeight="15" x14ac:dyDescent="0.25"/>
  <cols>
    <col min="1" max="1" width="6" customWidth="1"/>
    <col min="2" max="2" width="10.28515625" customWidth="1"/>
    <col min="3" max="3" width="8.42578125" customWidth="1"/>
    <col min="4" max="4" width="12" bestFit="1" customWidth="1"/>
    <col min="5" max="5" width="12" customWidth="1"/>
    <col min="6" max="6" width="7.42578125" customWidth="1"/>
    <col min="7" max="7" width="10.42578125" customWidth="1"/>
    <col min="8" max="8" width="13" customWidth="1"/>
    <col min="9" max="10" width="11.42578125" customWidth="1"/>
    <col min="11" max="12" width="12.42578125" customWidth="1"/>
  </cols>
  <sheetData>
    <row r="2" spans="1:12" ht="26.2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</v>
      </c>
      <c r="K2" s="2" t="s">
        <v>9</v>
      </c>
      <c r="L2" s="2" t="s">
        <v>10</v>
      </c>
    </row>
    <row r="3" spans="1:12" ht="14.25" customHeight="1" x14ac:dyDescent="0.25">
      <c r="A3" s="3">
        <f>ROW()-2</f>
        <v>1</v>
      </c>
      <c r="B3" s="4">
        <v>44950</v>
      </c>
      <c r="C3" s="3">
        <v>280</v>
      </c>
      <c r="D3" s="5">
        <v>100.68</v>
      </c>
      <c r="E3" s="5">
        <v>100.64000000000001</v>
      </c>
      <c r="F3" s="6">
        <f>D3-E3</f>
        <v>3.9999999999992042E-2</v>
      </c>
      <c r="G3" s="7">
        <v>19342.105</v>
      </c>
      <c r="H3" s="8">
        <f>ROUND(D3*G3,2)</f>
        <v>1947363.13</v>
      </c>
      <c r="I3" s="8">
        <v>0</v>
      </c>
      <c r="J3" s="8">
        <f>H3+I3</f>
        <v>1947363.13</v>
      </c>
      <c r="K3" s="8">
        <f>ROUND(J3*0.14,2)</f>
        <v>272630.84000000003</v>
      </c>
      <c r="L3" s="9">
        <f>J3+K3</f>
        <v>2219993.9699999997</v>
      </c>
    </row>
    <row r="4" spans="1:12" ht="14.25" customHeight="1" x14ac:dyDescent="0.25">
      <c r="A4" s="3">
        <f>ROW()-2</f>
        <v>2</v>
      </c>
      <c r="B4" s="4">
        <v>44957</v>
      </c>
      <c r="C4" s="3">
        <v>220401</v>
      </c>
      <c r="D4" s="5">
        <v>72.69</v>
      </c>
      <c r="E4" s="5">
        <v>72.62</v>
      </c>
      <c r="F4" s="6">
        <f>D4-E4</f>
        <v>6.9999999999993179E-2</v>
      </c>
      <c r="G4" s="7">
        <v>19912.28</v>
      </c>
      <c r="H4" s="8">
        <f>ROUND(D4*G4,2)</f>
        <v>1447423.63</v>
      </c>
      <c r="I4" s="8">
        <v>0</v>
      </c>
      <c r="J4" s="8">
        <f>H4+I4</f>
        <v>1447423.63</v>
      </c>
      <c r="K4" s="8">
        <f>ROUND(J4*0.14,2)</f>
        <v>202639.31</v>
      </c>
      <c r="L4" s="9">
        <f>J4+K4</f>
        <v>1650062.94</v>
      </c>
    </row>
    <row r="5" spans="1:12" ht="14.25" customHeight="1" x14ac:dyDescent="0.25">
      <c r="A5" s="3">
        <f>ROW()-2</f>
        <v>3</v>
      </c>
      <c r="B5" s="4">
        <v>44985</v>
      </c>
      <c r="C5" s="3">
        <v>220412</v>
      </c>
      <c r="D5" s="5">
        <v>75.55</v>
      </c>
      <c r="E5" s="5">
        <v>75.540000000000006</v>
      </c>
      <c r="F5" s="6">
        <f>D5-E5</f>
        <v>9.9999999999909051E-3</v>
      </c>
      <c r="G5" s="7">
        <v>19736.84</v>
      </c>
      <c r="H5" s="8">
        <f>ROUND(D5*G5,2)</f>
        <v>1491118.26</v>
      </c>
      <c r="I5" s="8">
        <v>0</v>
      </c>
      <c r="J5" s="8">
        <f>H5+I5</f>
        <v>1491118.26</v>
      </c>
      <c r="K5" s="8">
        <f>ROUND(J5*0.14,2)</f>
        <v>208756.56</v>
      </c>
      <c r="L5" s="9">
        <f>J5+K5</f>
        <v>1699874.82</v>
      </c>
    </row>
    <row r="6" spans="1:12" ht="14.25" customHeight="1" x14ac:dyDescent="0.25">
      <c r="A6" s="3">
        <f>ROW()-2</f>
        <v>4</v>
      </c>
      <c r="B6" s="4">
        <v>44985</v>
      </c>
      <c r="C6" s="3">
        <v>220481</v>
      </c>
      <c r="D6" s="5">
        <v>63.35</v>
      </c>
      <c r="E6" s="5">
        <v>63.3</v>
      </c>
      <c r="F6" s="6">
        <f>D6-E6</f>
        <v>5.0000000000004263E-2</v>
      </c>
      <c r="G6" s="7">
        <v>19649.099999999999</v>
      </c>
      <c r="H6" s="8">
        <f>ROUND(D6*G6,2)</f>
        <v>1244770.49</v>
      </c>
      <c r="I6" s="8">
        <v>0</v>
      </c>
      <c r="J6" s="8">
        <f>H6+I6</f>
        <v>1244770.49</v>
      </c>
      <c r="K6" s="8">
        <f>ROUND(J6*0.14,2)</f>
        <v>174267.87</v>
      </c>
      <c r="L6" s="9">
        <f>J6+K6</f>
        <v>1419038.3599999999</v>
      </c>
    </row>
    <row r="7" spans="1:12" ht="14.25" customHeight="1" x14ac:dyDescent="0.25">
      <c r="A7" s="3">
        <f>ROW()-2</f>
        <v>5</v>
      </c>
      <c r="B7" s="4">
        <v>44985</v>
      </c>
      <c r="C7" s="3">
        <v>220481</v>
      </c>
      <c r="D7" s="5">
        <v>61.04</v>
      </c>
      <c r="E7" s="5">
        <v>61.05</v>
      </c>
      <c r="F7" s="6">
        <f>D7-E7</f>
        <v>-9.9999999999980105E-3</v>
      </c>
      <c r="G7" s="7">
        <v>19649.099999999999</v>
      </c>
      <c r="H7" s="8">
        <f>ROUND(D7*G7,2)</f>
        <v>1199381.06</v>
      </c>
      <c r="I7" s="8">
        <v>0</v>
      </c>
      <c r="J7" s="8">
        <f>H7+I7</f>
        <v>1199381.06</v>
      </c>
      <c r="K7" s="8">
        <f>ROUND(J7*0.14,2)</f>
        <v>167913.35</v>
      </c>
      <c r="L7" s="9">
        <f>J7+K7</f>
        <v>1367294.4100000001</v>
      </c>
    </row>
    <row r="8" spans="1:12" ht="14.25" customHeight="1" x14ac:dyDescent="0.25">
      <c r="A8" s="3">
        <f>ROW()-2</f>
        <v>6</v>
      </c>
      <c r="B8" s="4">
        <v>45000</v>
      </c>
      <c r="C8" s="3">
        <v>2776</v>
      </c>
      <c r="D8" s="5">
        <v>75.180000000000007</v>
      </c>
      <c r="E8" s="5">
        <v>75.180000000000007</v>
      </c>
      <c r="F8" s="6">
        <f>D8-E8</f>
        <v>0</v>
      </c>
      <c r="G8" s="7">
        <v>22807.017543859653</v>
      </c>
      <c r="H8" s="8">
        <f>ROUND(D8*G8,2)</f>
        <v>1714631.58</v>
      </c>
      <c r="I8" s="8">
        <v>0</v>
      </c>
      <c r="J8" s="8">
        <f>H8+I8</f>
        <v>1714631.58</v>
      </c>
      <c r="K8" s="8">
        <f>ROUND(J8*0.14,2)</f>
        <v>240048.42</v>
      </c>
      <c r="L8" s="9">
        <f>J8+K8</f>
        <v>1954680</v>
      </c>
    </row>
    <row r="9" spans="1:12" ht="14.25" customHeight="1" x14ac:dyDescent="0.25">
      <c r="A9" s="3">
        <f>ROW()-2</f>
        <v>7</v>
      </c>
      <c r="B9" s="4">
        <v>45001</v>
      </c>
      <c r="C9" s="3">
        <v>2776</v>
      </c>
      <c r="D9" s="5">
        <v>74.88</v>
      </c>
      <c r="E9" s="5">
        <v>74.900000000000006</v>
      </c>
      <c r="F9" s="6">
        <f>D9-E9</f>
        <v>-2.0000000000010232E-2</v>
      </c>
      <c r="G9" s="7">
        <v>22807.017543859653</v>
      </c>
      <c r="H9" s="8">
        <f>ROUND(D9*G9,2)</f>
        <v>1707789.47</v>
      </c>
      <c r="I9" s="8">
        <v>0</v>
      </c>
      <c r="J9" s="8">
        <f>H9+I9</f>
        <v>1707789.47</v>
      </c>
      <c r="K9" s="8">
        <f>ROUND(J9*0.14,2)</f>
        <v>239090.53</v>
      </c>
      <c r="L9" s="9">
        <f>J9+K9</f>
        <v>1946880</v>
      </c>
    </row>
    <row r="10" spans="1:12" ht="14.25" customHeight="1" x14ac:dyDescent="0.25">
      <c r="A10" s="3">
        <f>ROW()-2</f>
        <v>8</v>
      </c>
      <c r="B10" s="4">
        <v>45002</v>
      </c>
      <c r="C10" s="3">
        <v>2776</v>
      </c>
      <c r="D10" s="5">
        <v>59.86</v>
      </c>
      <c r="E10" s="5">
        <v>59.84</v>
      </c>
      <c r="F10" s="6">
        <f>D10-E10</f>
        <v>1.9999999999996021E-2</v>
      </c>
      <c r="G10" s="7">
        <v>22807.017543859653</v>
      </c>
      <c r="H10" s="8">
        <f>ROUND(D10*G10,2)</f>
        <v>1365228.07</v>
      </c>
      <c r="I10" s="8">
        <v>0</v>
      </c>
      <c r="J10" s="8">
        <f>H10+I10</f>
        <v>1365228.07</v>
      </c>
      <c r="K10" s="8">
        <f>ROUND(J10*0.14,2)</f>
        <v>191131.93</v>
      </c>
      <c r="L10" s="9">
        <f>J10+K10</f>
        <v>1556360</v>
      </c>
    </row>
    <row r="11" spans="1:12" ht="14.25" customHeight="1" x14ac:dyDescent="0.25">
      <c r="A11" s="3">
        <f>ROW()-2</f>
        <v>9</v>
      </c>
      <c r="B11" s="4">
        <v>45002</v>
      </c>
      <c r="C11" s="3">
        <v>2776</v>
      </c>
      <c r="D11" s="5">
        <v>59.7</v>
      </c>
      <c r="E11" s="5">
        <v>59.66</v>
      </c>
      <c r="F11" s="6">
        <f>D11-E11</f>
        <v>4.0000000000006253E-2</v>
      </c>
      <c r="G11" s="7">
        <v>22807.017543859653</v>
      </c>
      <c r="H11" s="8">
        <f>ROUND(D11*G11,2)</f>
        <v>1361578.95</v>
      </c>
      <c r="I11" s="8">
        <v>0</v>
      </c>
      <c r="J11" s="8">
        <f>H11+I11</f>
        <v>1361578.95</v>
      </c>
      <c r="K11" s="8">
        <f>ROUND(J11*0.14,2)</f>
        <v>190621.05</v>
      </c>
      <c r="L11" s="9">
        <f>J11+K11</f>
        <v>1552200</v>
      </c>
    </row>
  </sheetData>
  <autoFilter ref="A2:L11" xr:uid="{E56B99E8-9D5E-40F8-9CBD-AE9D3EC6331B}">
    <sortState xmlns:xlrd2="http://schemas.microsoft.com/office/spreadsheetml/2017/richdata2" ref="A3:L11">
      <sortCondition ref="B2:B11"/>
    </sortState>
  </autoFilter>
  <pageMargins left="0.7" right="0.7" top="0.75" bottom="0.75" header="0.3" footer="0.3"/>
  <pageSetup paperSize="9" orientation="portrait" r:id="rId1"/>
  <ignoredErrors>
    <ignoredError sqref="K3:K1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572A-7ABF-4E41-A60B-DD01AB771463}">
  <dimension ref="B2:M4"/>
  <sheetViews>
    <sheetView rightToLeft="1" tabSelected="1" workbookViewId="0">
      <selection activeCell="E14" sqref="E14"/>
    </sheetView>
  </sheetViews>
  <sheetFormatPr defaultRowHeight="15" x14ac:dyDescent="0.25"/>
  <cols>
    <col min="3" max="3" width="9.7109375" bestFit="1" customWidth="1"/>
  </cols>
  <sheetData>
    <row r="2" spans="2:13" ht="27" customHeight="1" x14ac:dyDescent="0.25">
      <c r="B2" s="10" t="s">
        <v>11</v>
      </c>
      <c r="C2" s="10"/>
      <c r="D2" s="10"/>
      <c r="E2" s="10"/>
      <c r="F2" s="10"/>
      <c r="G2" s="10"/>
      <c r="H2" s="10"/>
    </row>
    <row r="4" spans="2:13" ht="29.25" customHeight="1" x14ac:dyDescent="0.25"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7</v>
      </c>
      <c r="L4" s="2" t="s">
        <v>9</v>
      </c>
      <c r="M4" s="2" t="s">
        <v>10</v>
      </c>
    </row>
  </sheetData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ELKOMY STEEL</dc:creator>
  <cp:lastModifiedBy>ELKOMY STEEL</cp:lastModifiedBy>
  <dcterms:created xsi:type="dcterms:W3CDTF">2024-02-26T09:45:59Z</dcterms:created>
  <dcterms:modified xsi:type="dcterms:W3CDTF">2024-02-26T09:48:49Z</dcterms:modified>
</cp:coreProperties>
</file>