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HAMMED HICHAM\Downloads\"/>
    </mc:Choice>
  </mc:AlternateContent>
  <xr:revisionPtr revIDLastSave="0" documentId="13_ncr:1_{E128E541-61AC-4036-93BD-AE3C2B36D5F7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المسير العام تحويل" sheetId="3" r:id="rId1"/>
    <sheet name="المسير العام شيكات" sheetId="10" r:id="rId2"/>
    <sheet name="الفرز" sheetId="9" r:id="rId3"/>
  </sheets>
  <definedNames>
    <definedName name="_xlnm._FilterDatabase" localSheetId="0" hidden="1">'المسير العام تحويل'!$A$7:$I$20</definedName>
    <definedName name="_xlnm._FilterDatabase" localSheetId="1" hidden="1">'المسير العام شيكات'!$A$7:$I$19</definedName>
    <definedName name="_xlnm.Print_Area" localSheetId="0">'المسير العام تحويل'!$A$1:$I$20</definedName>
    <definedName name="_xlnm.Print_Area" localSheetId="1">'المسير العام شيكات'!$A$1:$I$19</definedName>
    <definedName name="_xlnm.Print_Titles" localSheetId="0">'المسير العام تحويل'!$1:$8</definedName>
    <definedName name="_xlnm.Print_Titles" localSheetId="1">'المسير العام شيكات'!$1:$8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9" l="1"/>
  <c r="C5" i="9"/>
  <c r="C6" i="9"/>
  <c r="C7" i="9"/>
  <c r="C8" i="9"/>
  <c r="C9" i="9"/>
  <c r="C10" i="9"/>
  <c r="C11" i="9"/>
  <c r="C12" i="9"/>
  <c r="C13" i="9"/>
  <c r="C14" i="9"/>
  <c r="B6" i="9"/>
  <c r="B7" i="9"/>
  <c r="B8" i="9"/>
  <c r="B9" i="9"/>
  <c r="B10" i="9"/>
  <c r="B11" i="9"/>
  <c r="B12" i="9"/>
  <c r="B13" i="9"/>
  <c r="B14" i="9"/>
  <c r="D5" i="9" l="1"/>
  <c r="C15" i="9"/>
  <c r="I11" i="3"/>
  <c r="A11" i="3"/>
  <c r="I19" i="10"/>
  <c r="A19" i="10"/>
  <c r="I18" i="10"/>
  <c r="A18" i="10"/>
  <c r="I17" i="10"/>
  <c r="A17" i="10"/>
  <c r="I16" i="10"/>
  <c r="A16" i="10"/>
  <c r="I15" i="10"/>
  <c r="A15" i="10"/>
  <c r="I14" i="10"/>
  <c r="A14" i="10"/>
  <c r="I13" i="10"/>
  <c r="A13" i="10"/>
  <c r="I12" i="10"/>
  <c r="A12" i="10"/>
  <c r="I11" i="10"/>
  <c r="A11" i="10"/>
  <c r="I10" i="10"/>
  <c r="A10" i="10"/>
  <c r="I9" i="10"/>
  <c r="A9" i="10"/>
  <c r="D14" i="9"/>
  <c r="D13" i="9"/>
  <c r="D12" i="9"/>
  <c r="D11" i="9"/>
  <c r="D10" i="9"/>
  <c r="D9" i="9"/>
  <c r="D8" i="9"/>
  <c r="D7" i="9"/>
  <c r="D6" i="9"/>
  <c r="A19" i="3"/>
  <c r="I19" i="3"/>
  <c r="A18" i="3"/>
  <c r="A20" i="3"/>
  <c r="I18" i="3"/>
  <c r="I10" i="3"/>
  <c r="I12" i="3"/>
  <c r="I13" i="3"/>
  <c r="I14" i="3"/>
  <c r="I15" i="3"/>
  <c r="I16" i="3"/>
  <c r="I17" i="3"/>
  <c r="I20" i="3"/>
  <c r="I9" i="3"/>
  <c r="A16" i="3" l="1"/>
  <c r="A12" i="3" l="1"/>
  <c r="A10" i="3"/>
  <c r="A13" i="3"/>
  <c r="A9" i="3"/>
  <c r="A17" i="3" l="1"/>
  <c r="A15" i="3"/>
  <c r="A14" i="3"/>
  <c r="D15" i="9"/>
  <c r="B15" i="9"/>
</calcChain>
</file>

<file path=xl/sharedStrings.xml><?xml version="1.0" encoding="utf-8"?>
<sst xmlns="http://schemas.openxmlformats.org/spreadsheetml/2006/main" count="107" uniqueCount="40">
  <si>
    <t>م</t>
  </si>
  <si>
    <t>اسم الموظف</t>
  </si>
  <si>
    <t>القسم</t>
  </si>
  <si>
    <t>الجهة</t>
  </si>
  <si>
    <t>الراتب الأساسي</t>
  </si>
  <si>
    <t>البدلات</t>
  </si>
  <si>
    <t>أخرى</t>
  </si>
  <si>
    <t>سكن</t>
  </si>
  <si>
    <t>نقل</t>
  </si>
  <si>
    <t>بنين</t>
  </si>
  <si>
    <t>بنات</t>
  </si>
  <si>
    <t>التربية الخاصة</t>
  </si>
  <si>
    <t>المسار الدولي</t>
  </si>
  <si>
    <t xml:space="preserve">                     </t>
  </si>
  <si>
    <t>الابتدائي بنات</t>
  </si>
  <si>
    <t>المتوسط بنين</t>
  </si>
  <si>
    <t>الثانوي بنين</t>
  </si>
  <si>
    <t>إجمالي الراتب</t>
  </si>
  <si>
    <t>الابتدائي بنين</t>
  </si>
  <si>
    <t>الروضة بنات</t>
  </si>
  <si>
    <t>المتوسط بنات</t>
  </si>
  <si>
    <t>الثانوي بنات</t>
  </si>
  <si>
    <t>علي أحمد</t>
  </si>
  <si>
    <t>خالد فهد</t>
  </si>
  <si>
    <t>محمد الشيخ</t>
  </si>
  <si>
    <t>عبد الرحمن أحمد</t>
  </si>
  <si>
    <t>شعيب رمضان</t>
  </si>
  <si>
    <t>أنس زبير</t>
  </si>
  <si>
    <t>زينب أحمد</t>
  </si>
  <si>
    <t>عائشة عبد الرحمن</t>
  </si>
  <si>
    <t>مريم أمين</t>
  </si>
  <si>
    <t>الجوهرة خالد</t>
  </si>
  <si>
    <t>خلود فهد</t>
  </si>
  <si>
    <t>تحويل</t>
  </si>
  <si>
    <t>شيكات</t>
  </si>
  <si>
    <t>الرواتب</t>
  </si>
  <si>
    <t>الإدارة العامة بنين</t>
  </si>
  <si>
    <t>الإجــمــالــي</t>
  </si>
  <si>
    <t>فرز الرواتب</t>
  </si>
  <si>
    <t>رمضان شعبان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</si>
</sst>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0"/>
      <name val="Arial"/>
      <charset val="178"/>
    </font>
    <font>
      <sz val="10"/>
      <name val="Arial"/>
      <family val="2"/>
    </font>
    <font>
      <sz val="10"/>
      <name val="Arial"/>
      <family val="2"/>
    </font>
    <font>
      <sz val="12"/>
      <name val="Traditional Arabic"/>
      <family val="1"/>
    </font>
    <font>
      <b/>
      <i/>
      <sz val="20"/>
      <name val="Traditional Arabic"/>
      <family val="1"/>
    </font>
    <font>
      <b/>
      <sz val="18"/>
      <name val="Traditional Arabic"/>
      <family val="1"/>
    </font>
    <font>
      <b/>
      <sz val="20"/>
      <name val="Traditional Arabic"/>
      <family val="1"/>
    </font>
    <font>
      <b/>
      <i/>
      <sz val="16"/>
      <name val="Al-Mohanad Extra Bold"/>
      <family val="1"/>
    </font>
    <font>
      <b/>
      <i/>
      <sz val="20"/>
      <name val="Al-Mohanad Extra Bold"/>
      <family val="1"/>
    </font>
    <font>
      <b/>
      <sz val="16"/>
      <name val="Al-Mohanad Extra Bold"/>
      <family val="1"/>
    </font>
    <font>
      <b/>
      <sz val="20"/>
      <name val="Al-Mohanad Extra Bold"/>
      <family val="1"/>
    </font>
    <font>
      <b/>
      <sz val="19"/>
      <name val="Al-Mohanad Extra Bold"/>
      <family val="1"/>
    </font>
    <font>
      <sz val="20"/>
      <color theme="1"/>
      <name val="Al-Mohanad Extra Bold"/>
      <family val="1"/>
    </font>
    <font>
      <sz val="11"/>
      <color theme="1"/>
      <name val="Al-Mohanad Extra Bold"/>
      <family val="1"/>
    </font>
    <font>
      <b/>
      <sz val="16"/>
      <color theme="1"/>
      <name val="Al-Mohanad Extra Bold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36">
    <xf numFmtId="0" fontId="0" fillId="0" borderId="0" xfId="0"/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9" fillId="0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 applyProtection="1">
      <alignment horizontal="center" vertical="center"/>
      <protection locked="0"/>
    </xf>
    <xf numFmtId="4" fontId="4" fillId="0" borderId="4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 applyProtection="1">
      <alignment horizontal="center" vertical="center"/>
      <protection locked="0"/>
    </xf>
    <xf numFmtId="4" fontId="4" fillId="0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vertical="center" wrapText="1"/>
    </xf>
    <xf numFmtId="0" fontId="12" fillId="0" borderId="1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3" fontId="13" fillId="0" borderId="1" xfId="0" applyNumberFormat="1" applyFont="1" applyBorder="1" applyAlignment="1">
      <alignment vertical="center"/>
    </xf>
    <xf numFmtId="3" fontId="14" fillId="0" borderId="1" xfId="0" applyNumberFormat="1" applyFont="1" applyBorder="1" applyAlignment="1">
      <alignment vertical="center"/>
    </xf>
    <xf numFmtId="0" fontId="13" fillId="4" borderId="1" xfId="0" applyFont="1" applyFill="1" applyBorder="1" applyAlignment="1">
      <alignment horizontal="center" vertical="center"/>
    </xf>
    <xf numFmtId="3" fontId="13" fillId="4" borderId="1" xfId="0" applyNumberFormat="1" applyFont="1" applyFill="1" applyBorder="1" applyAlignment="1">
      <alignment vertical="center"/>
    </xf>
    <xf numFmtId="0" fontId="13" fillId="2" borderId="1" xfId="0" applyFont="1" applyFill="1" applyBorder="1" applyAlignment="1">
      <alignment horizontal="center" vertical="center"/>
    </xf>
    <xf numFmtId="3" fontId="13" fillId="2" borderId="1" xfId="0" applyNumberFormat="1" applyFont="1" applyFill="1" applyBorder="1" applyAlignment="1">
      <alignment vertical="center"/>
    </xf>
    <xf numFmtId="0" fontId="9" fillId="0" borderId="4" xfId="0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8" xfId="0" applyFont="1" applyFill="1" applyBorder="1" applyAlignment="1" applyProtection="1">
      <alignment horizontal="center" vertical="center" wrapText="1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8" fillId="3" borderId="0" xfId="0" applyFont="1" applyFill="1" applyAlignment="1" applyProtection="1">
      <alignment horizontal="center" vertical="center"/>
      <protection locked="0"/>
    </xf>
    <xf numFmtId="0" fontId="12" fillId="0" borderId="7" xfId="0" applyFont="1" applyBorder="1" applyAlignment="1">
      <alignment horizontal="center" vertical="center"/>
    </xf>
  </cellXfs>
  <cellStyles count="5">
    <cellStyle name="Normal" xfId="0" builtinId="0"/>
    <cellStyle name="Normal 2" xfId="4" xr:uid="{00000000-0005-0000-0000-000001000000}"/>
    <cellStyle name="Normal 2 2" xfId="1" xr:uid="{00000000-0005-0000-0000-000002000000}"/>
    <cellStyle name="Normal 3" xfId="2" xr:uid="{00000000-0005-0000-0000-000003000000}"/>
    <cellStyle name="Normal 4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0"/>
  <sheetViews>
    <sheetView rightToLeft="1" view="pageBreakPreview" zoomScale="60" zoomScaleNormal="75" workbookViewId="0">
      <pane ySplit="8" topLeftCell="A9" activePane="bottomLeft" state="frozen"/>
      <selection pane="bottomLeft" activeCell="N10" sqref="N10"/>
    </sheetView>
  </sheetViews>
  <sheetFormatPr defaultColWidth="9.28515625" defaultRowHeight="21.75"/>
  <cols>
    <col min="1" max="1" width="6.5703125" style="1" customWidth="1"/>
    <col min="2" max="2" width="63.42578125" style="2" customWidth="1"/>
    <col min="3" max="3" width="9.28515625" style="1" customWidth="1"/>
    <col min="4" max="4" width="20.7109375" style="1" customWidth="1"/>
    <col min="5" max="5" width="18.28515625" style="1" customWidth="1"/>
    <col min="6" max="8" width="16" style="1" customWidth="1"/>
    <col min="9" max="9" width="28.140625" style="1" bestFit="1" customWidth="1"/>
    <col min="10" max="16384" width="9.28515625" style="1"/>
  </cols>
  <sheetData>
    <row r="1" spans="1:9" ht="12.75" customHeight="1">
      <c r="A1" s="1" t="s">
        <v>13</v>
      </c>
    </row>
    <row r="2" spans="1:9" ht="15" customHeight="1">
      <c r="A2" s="3"/>
      <c r="B2" s="33"/>
      <c r="C2" s="34"/>
      <c r="D2" s="34"/>
      <c r="E2" s="34"/>
      <c r="F2" s="2"/>
      <c r="G2" s="2"/>
    </row>
    <row r="3" spans="1:9" ht="15" customHeight="1">
      <c r="A3" s="3"/>
      <c r="B3" s="33"/>
      <c r="C3" s="34"/>
      <c r="D3" s="34"/>
      <c r="E3" s="34"/>
      <c r="F3" s="2"/>
      <c r="G3" s="2"/>
    </row>
    <row r="4" spans="1:9" ht="15" customHeight="1">
      <c r="A4" s="3"/>
      <c r="B4" s="33"/>
      <c r="C4" s="34"/>
      <c r="D4" s="34"/>
      <c r="E4" s="34"/>
      <c r="F4" s="2"/>
      <c r="G4" s="2"/>
    </row>
    <row r="5" spans="1:9" ht="15" customHeight="1">
      <c r="A5" s="3"/>
      <c r="B5" s="33"/>
      <c r="C5" s="34"/>
      <c r="D5" s="34"/>
      <c r="E5" s="34"/>
      <c r="F5" s="2"/>
      <c r="G5" s="2"/>
    </row>
    <row r="6" spans="1:9" ht="12.75" customHeight="1" thickBot="1"/>
    <row r="7" spans="1:9">
      <c r="A7" s="31" t="s">
        <v>0</v>
      </c>
      <c r="B7" s="29" t="s">
        <v>1</v>
      </c>
      <c r="C7" s="27" t="s">
        <v>2</v>
      </c>
      <c r="D7" s="27" t="s">
        <v>3</v>
      </c>
      <c r="E7" s="27" t="s">
        <v>4</v>
      </c>
      <c r="F7" s="27" t="s">
        <v>5</v>
      </c>
      <c r="G7" s="27"/>
      <c r="H7" s="27"/>
      <c r="I7" s="27" t="s">
        <v>17</v>
      </c>
    </row>
    <row r="8" spans="1:9" ht="24.75" customHeight="1" thickBot="1">
      <c r="A8" s="32"/>
      <c r="B8" s="30"/>
      <c r="C8" s="28"/>
      <c r="D8" s="28"/>
      <c r="E8" s="28"/>
      <c r="F8" s="4" t="s">
        <v>7</v>
      </c>
      <c r="G8" s="4" t="s">
        <v>8</v>
      </c>
      <c r="H8" s="4" t="s">
        <v>6</v>
      </c>
      <c r="I8" s="28"/>
    </row>
    <row r="9" spans="1:9" ht="50.1" customHeight="1">
      <c r="A9" s="5">
        <f>IF(B9="","",SUBTOTAL(3,$B$9:B9))</f>
        <v>1</v>
      </c>
      <c r="B9" s="6" t="s">
        <v>22</v>
      </c>
      <c r="C9" s="7" t="s">
        <v>9</v>
      </c>
      <c r="D9" s="7" t="s">
        <v>36</v>
      </c>
      <c r="E9" s="8">
        <v>5000</v>
      </c>
      <c r="F9" s="9"/>
      <c r="G9" s="9"/>
      <c r="H9" s="9">
        <v>1000</v>
      </c>
      <c r="I9" s="10">
        <f>SUM(E9:H9)</f>
        <v>6000</v>
      </c>
    </row>
    <row r="10" spans="1:9" ht="50.1" customHeight="1">
      <c r="A10" s="11">
        <f>IF(B10="","",SUBTOTAL(3,$B$9:B10))</f>
        <v>2</v>
      </c>
      <c r="B10" s="12" t="s">
        <v>23</v>
      </c>
      <c r="C10" s="13" t="s">
        <v>9</v>
      </c>
      <c r="D10" s="13" t="s">
        <v>18</v>
      </c>
      <c r="E10" s="14">
        <v>4000</v>
      </c>
      <c r="F10" s="15">
        <v>4000</v>
      </c>
      <c r="G10" s="15">
        <v>4000</v>
      </c>
      <c r="H10" s="15">
        <v>3000</v>
      </c>
      <c r="I10" s="16">
        <f t="shared" ref="I10:I20" si="0">SUM(E10:H10)</f>
        <v>15000</v>
      </c>
    </row>
    <row r="11" spans="1:9" ht="50.1" customHeight="1">
      <c r="A11" s="11">
        <f>IF(B11="","",SUBTOTAL(3,$B$9:B11))</f>
        <v>3</v>
      </c>
      <c r="B11" s="12" t="s">
        <v>39</v>
      </c>
      <c r="C11" s="13" t="s">
        <v>9</v>
      </c>
      <c r="D11" s="13" t="s">
        <v>18</v>
      </c>
      <c r="E11" s="14">
        <v>4000</v>
      </c>
      <c r="F11" s="15"/>
      <c r="G11" s="15">
        <v>4000</v>
      </c>
      <c r="H11" s="15">
        <v>3000</v>
      </c>
      <c r="I11" s="16">
        <f t="shared" ref="I11" si="1">SUM(E11:H11)</f>
        <v>11000</v>
      </c>
    </row>
    <row r="12" spans="1:9" ht="50.1" customHeight="1">
      <c r="A12" s="11">
        <f>IF(B12="","",SUBTOTAL(3,$B$9:B12))</f>
        <v>4</v>
      </c>
      <c r="B12" s="17" t="s">
        <v>24</v>
      </c>
      <c r="C12" s="13" t="s">
        <v>9</v>
      </c>
      <c r="D12" s="13" t="s">
        <v>15</v>
      </c>
      <c r="E12" s="14">
        <v>6500</v>
      </c>
      <c r="F12" s="15"/>
      <c r="G12" s="15">
        <v>500</v>
      </c>
      <c r="H12" s="15">
        <v>1000</v>
      </c>
      <c r="I12" s="16">
        <f t="shared" si="0"/>
        <v>8000</v>
      </c>
    </row>
    <row r="13" spans="1:9" ht="50.1" customHeight="1">
      <c r="A13" s="11">
        <f>IF(B13="","",SUBTOTAL(3,$B$9:B13))</f>
        <v>5</v>
      </c>
      <c r="B13" s="12" t="s">
        <v>25</v>
      </c>
      <c r="C13" s="13" t="s">
        <v>9</v>
      </c>
      <c r="D13" s="13" t="s">
        <v>16</v>
      </c>
      <c r="E13" s="14">
        <v>5000</v>
      </c>
      <c r="F13" s="15"/>
      <c r="G13" s="15">
        <v>500</v>
      </c>
      <c r="H13" s="15">
        <v>1500</v>
      </c>
      <c r="I13" s="16">
        <f t="shared" si="0"/>
        <v>7000</v>
      </c>
    </row>
    <row r="14" spans="1:9" ht="50.1" customHeight="1">
      <c r="A14" s="11">
        <f>IF(B14="","",SUBTOTAL(3,$B$9:B14))</f>
        <v>6</v>
      </c>
      <c r="B14" s="12" t="s">
        <v>26</v>
      </c>
      <c r="C14" s="13" t="s">
        <v>9</v>
      </c>
      <c r="D14" s="13" t="s">
        <v>12</v>
      </c>
      <c r="E14" s="14">
        <v>5000</v>
      </c>
      <c r="F14" s="15">
        <v>600</v>
      </c>
      <c r="G14" s="15"/>
      <c r="H14" s="15">
        <v>1400</v>
      </c>
      <c r="I14" s="16">
        <f t="shared" si="0"/>
        <v>7000</v>
      </c>
    </row>
    <row r="15" spans="1:9" ht="50.1" customHeight="1">
      <c r="A15" s="11">
        <f>IF(B15="","",SUBTOTAL(3,$B$9:B15))</f>
        <v>7</v>
      </c>
      <c r="B15" s="12" t="s">
        <v>27</v>
      </c>
      <c r="C15" s="13" t="s">
        <v>9</v>
      </c>
      <c r="D15" s="13" t="s">
        <v>11</v>
      </c>
      <c r="E15" s="14">
        <v>5000</v>
      </c>
      <c r="F15" s="15"/>
      <c r="G15" s="15">
        <v>500</v>
      </c>
      <c r="H15" s="15">
        <v>1500</v>
      </c>
      <c r="I15" s="16">
        <f t="shared" si="0"/>
        <v>7000</v>
      </c>
    </row>
    <row r="16" spans="1:9" ht="50.1" customHeight="1">
      <c r="A16" s="11">
        <f>IF(B16="","",SUBTOTAL(3,$B$9:B16))</f>
        <v>8</v>
      </c>
      <c r="B16" s="12" t="s">
        <v>28</v>
      </c>
      <c r="C16" s="13" t="s">
        <v>10</v>
      </c>
      <c r="D16" s="13" t="s">
        <v>19</v>
      </c>
      <c r="E16" s="14">
        <v>700</v>
      </c>
      <c r="F16" s="15"/>
      <c r="G16" s="15"/>
      <c r="H16" s="15">
        <v>8300</v>
      </c>
      <c r="I16" s="16">
        <f t="shared" si="0"/>
        <v>9000</v>
      </c>
    </row>
    <row r="17" spans="1:9" ht="50.1" customHeight="1">
      <c r="A17" s="11">
        <f>IF(B17="","",SUBTOTAL(3,$B$9:B17))</f>
        <v>9</v>
      </c>
      <c r="B17" s="12" t="s">
        <v>29</v>
      </c>
      <c r="C17" s="13" t="s">
        <v>10</v>
      </c>
      <c r="D17" s="13" t="s">
        <v>14</v>
      </c>
      <c r="E17" s="14">
        <v>5000</v>
      </c>
      <c r="F17" s="15"/>
      <c r="G17" s="15"/>
      <c r="H17" s="15">
        <v>500</v>
      </c>
      <c r="I17" s="16">
        <f t="shared" si="0"/>
        <v>5500</v>
      </c>
    </row>
    <row r="18" spans="1:9" ht="50.1" customHeight="1">
      <c r="A18" s="11">
        <f>IF(B18="","",SUBTOTAL(3,$B$9:B18))</f>
        <v>10</v>
      </c>
      <c r="B18" s="12" t="s">
        <v>30</v>
      </c>
      <c r="C18" s="13" t="s">
        <v>10</v>
      </c>
      <c r="D18" s="13" t="s">
        <v>20</v>
      </c>
      <c r="E18" s="14">
        <v>6000</v>
      </c>
      <c r="F18" s="15"/>
      <c r="G18" s="15"/>
      <c r="H18" s="15"/>
      <c r="I18" s="16">
        <f t="shared" si="0"/>
        <v>6000</v>
      </c>
    </row>
    <row r="19" spans="1:9" ht="50.1" customHeight="1">
      <c r="A19" s="11">
        <f>IF(B19="","",SUBTOTAL(3,$B$9:B19))</f>
        <v>11</v>
      </c>
      <c r="B19" s="12" t="s">
        <v>32</v>
      </c>
      <c r="C19" s="13" t="s">
        <v>10</v>
      </c>
      <c r="D19" s="13" t="s">
        <v>20</v>
      </c>
      <c r="E19" s="14">
        <v>4000</v>
      </c>
      <c r="F19" s="15"/>
      <c r="G19" s="15"/>
      <c r="H19" s="15"/>
      <c r="I19" s="16">
        <f t="shared" si="0"/>
        <v>4000</v>
      </c>
    </row>
    <row r="20" spans="1:9" ht="50.1" customHeight="1">
      <c r="A20" s="11">
        <f>IF(B20="","",SUBTOTAL(3,$B$9:B20))</f>
        <v>12</v>
      </c>
      <c r="B20" s="12" t="s">
        <v>31</v>
      </c>
      <c r="C20" s="13" t="s">
        <v>10</v>
      </c>
      <c r="D20" s="13" t="s">
        <v>21</v>
      </c>
      <c r="E20" s="14">
        <v>5000</v>
      </c>
      <c r="F20" s="15"/>
      <c r="G20" s="15">
        <v>500</v>
      </c>
      <c r="H20" s="15">
        <v>1000</v>
      </c>
      <c r="I20" s="16">
        <f t="shared" si="0"/>
        <v>6500</v>
      </c>
    </row>
  </sheetData>
  <sheetProtection sort="0"/>
  <autoFilter ref="A7:I20" xr:uid="{00000000-0009-0000-0000-000000000000}">
    <filterColumn colId="5" showButton="0"/>
    <filterColumn colId="6" showButton="0"/>
    <filterColumn colId="7" showButton="0"/>
  </autoFilter>
  <mergeCells count="11">
    <mergeCell ref="B2:B3"/>
    <mergeCell ref="B4:B5"/>
    <mergeCell ref="C2:E3"/>
    <mergeCell ref="C4:E5"/>
    <mergeCell ref="D7:D8"/>
    <mergeCell ref="I7:I8"/>
    <mergeCell ref="F7:H7"/>
    <mergeCell ref="B7:B8"/>
    <mergeCell ref="E7:E8"/>
    <mergeCell ref="A7:A8"/>
    <mergeCell ref="C7:C8"/>
  </mergeCells>
  <printOptions horizontalCentered="1"/>
  <pageMargins left="0.25" right="0.25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9"/>
  <sheetViews>
    <sheetView rightToLeft="1" view="pageBreakPreview" zoomScale="60" zoomScaleNormal="75" workbookViewId="0">
      <pane ySplit="8" topLeftCell="A9" activePane="bottomLeft" state="frozen"/>
      <selection pane="bottomLeft" activeCell="D9" sqref="D9"/>
    </sheetView>
  </sheetViews>
  <sheetFormatPr defaultColWidth="9.28515625" defaultRowHeight="21.75"/>
  <cols>
    <col min="1" max="1" width="6.5703125" style="1" customWidth="1"/>
    <col min="2" max="2" width="63.42578125" style="2" customWidth="1"/>
    <col min="3" max="3" width="9.28515625" style="1" customWidth="1"/>
    <col min="4" max="4" width="20.7109375" style="1" customWidth="1"/>
    <col min="5" max="5" width="18.28515625" style="1" customWidth="1"/>
    <col min="6" max="8" width="16" style="1" customWidth="1"/>
    <col min="9" max="9" width="28.140625" style="1" bestFit="1" customWidth="1"/>
    <col min="10" max="16384" width="9.28515625" style="1"/>
  </cols>
  <sheetData>
    <row r="1" spans="1:9" ht="12.75" customHeight="1">
      <c r="A1" s="1" t="s">
        <v>13</v>
      </c>
    </row>
    <row r="2" spans="1:9" ht="15" customHeight="1">
      <c r="A2" s="3"/>
      <c r="B2" s="33"/>
      <c r="C2" s="34"/>
      <c r="D2" s="34"/>
      <c r="E2" s="34"/>
      <c r="F2" s="2"/>
      <c r="G2" s="2"/>
    </row>
    <row r="3" spans="1:9" ht="15" customHeight="1">
      <c r="A3" s="3"/>
      <c r="B3" s="33"/>
      <c r="C3" s="34"/>
      <c r="D3" s="34"/>
      <c r="E3" s="34"/>
      <c r="F3" s="2"/>
      <c r="G3" s="2"/>
    </row>
    <row r="4" spans="1:9" ht="15" customHeight="1">
      <c r="A4" s="3"/>
      <c r="B4" s="33"/>
      <c r="C4" s="34"/>
      <c r="D4" s="34"/>
      <c r="E4" s="34"/>
      <c r="F4" s="2"/>
      <c r="G4" s="2"/>
    </row>
    <row r="5" spans="1:9" ht="15" customHeight="1">
      <c r="A5" s="3"/>
      <c r="B5" s="33"/>
      <c r="C5" s="34"/>
      <c r="D5" s="34"/>
      <c r="E5" s="34"/>
      <c r="F5" s="2"/>
      <c r="G5" s="2"/>
    </row>
    <row r="6" spans="1:9" ht="12.75" customHeight="1" thickBot="1"/>
    <row r="7" spans="1:9">
      <c r="A7" s="31" t="s">
        <v>0</v>
      </c>
      <c r="B7" s="29" t="s">
        <v>1</v>
      </c>
      <c r="C7" s="27" t="s">
        <v>2</v>
      </c>
      <c r="D7" s="27" t="s">
        <v>3</v>
      </c>
      <c r="E7" s="27" t="s">
        <v>4</v>
      </c>
      <c r="F7" s="27" t="s">
        <v>5</v>
      </c>
      <c r="G7" s="27"/>
      <c r="H7" s="27"/>
      <c r="I7" s="27" t="s">
        <v>17</v>
      </c>
    </row>
    <row r="8" spans="1:9" ht="24.75" customHeight="1" thickBot="1">
      <c r="A8" s="32"/>
      <c r="B8" s="30"/>
      <c r="C8" s="28"/>
      <c r="D8" s="28"/>
      <c r="E8" s="28"/>
      <c r="F8" s="4" t="s">
        <v>7</v>
      </c>
      <c r="G8" s="4" t="s">
        <v>8</v>
      </c>
      <c r="H8" s="4" t="s">
        <v>6</v>
      </c>
      <c r="I8" s="28"/>
    </row>
    <row r="9" spans="1:9" ht="50.1" customHeight="1">
      <c r="A9" s="5">
        <f>IF(B9="","",SUBTOTAL(3,$B$9:B9))</f>
        <v>1</v>
      </c>
      <c r="B9" s="6" t="s">
        <v>22</v>
      </c>
      <c r="C9" s="7" t="s">
        <v>9</v>
      </c>
      <c r="D9" s="7" t="s">
        <v>36</v>
      </c>
      <c r="E9" s="8">
        <v>5000</v>
      </c>
      <c r="F9" s="9"/>
      <c r="G9" s="9"/>
      <c r="H9" s="9">
        <v>1000</v>
      </c>
      <c r="I9" s="10">
        <f>SUM(E9:H9)</f>
        <v>6000</v>
      </c>
    </row>
    <row r="10" spans="1:9" ht="50.1" customHeight="1">
      <c r="A10" s="11">
        <f>IF(B10="","",SUBTOTAL(3,$B$9:B10))</f>
        <v>2</v>
      </c>
      <c r="B10" s="12" t="s">
        <v>23</v>
      </c>
      <c r="C10" s="13" t="s">
        <v>9</v>
      </c>
      <c r="D10" s="13" t="s">
        <v>18</v>
      </c>
      <c r="E10" s="14">
        <v>4000</v>
      </c>
      <c r="F10" s="15">
        <v>4000</v>
      </c>
      <c r="G10" s="15">
        <v>4000</v>
      </c>
      <c r="H10" s="15">
        <v>3000</v>
      </c>
      <c r="I10" s="16">
        <f t="shared" ref="I10:I19" si="0">SUM(E10:H10)</f>
        <v>15000</v>
      </c>
    </row>
    <row r="11" spans="1:9" ht="50.1" customHeight="1">
      <c r="A11" s="11">
        <f>IF(B11="","",SUBTOTAL(3,$B$9:B11))</f>
        <v>3</v>
      </c>
      <c r="B11" s="17" t="s">
        <v>24</v>
      </c>
      <c r="C11" s="13" t="s">
        <v>9</v>
      </c>
      <c r="D11" s="13" t="s">
        <v>15</v>
      </c>
      <c r="E11" s="14">
        <v>6500</v>
      </c>
      <c r="F11" s="15"/>
      <c r="G11" s="15">
        <v>500</v>
      </c>
      <c r="H11" s="15">
        <v>1000</v>
      </c>
      <c r="I11" s="16">
        <f t="shared" si="0"/>
        <v>8000</v>
      </c>
    </row>
    <row r="12" spans="1:9" ht="50.1" customHeight="1">
      <c r="A12" s="11">
        <f>IF(B12="","",SUBTOTAL(3,$B$9:B12))</f>
        <v>4</v>
      </c>
      <c r="B12" s="12" t="s">
        <v>25</v>
      </c>
      <c r="C12" s="13" t="s">
        <v>9</v>
      </c>
      <c r="D12" s="13" t="s">
        <v>16</v>
      </c>
      <c r="E12" s="14">
        <v>5000</v>
      </c>
      <c r="F12" s="15"/>
      <c r="G12" s="15">
        <v>500</v>
      </c>
      <c r="H12" s="15">
        <v>1500</v>
      </c>
      <c r="I12" s="16">
        <f t="shared" si="0"/>
        <v>7000</v>
      </c>
    </row>
    <row r="13" spans="1:9" ht="50.1" customHeight="1">
      <c r="A13" s="11">
        <f>IF(B13="","",SUBTOTAL(3,$B$9:B13))</f>
        <v>5</v>
      </c>
      <c r="B13" s="12" t="s">
        <v>26</v>
      </c>
      <c r="C13" s="13" t="s">
        <v>9</v>
      </c>
      <c r="D13" s="13" t="s">
        <v>12</v>
      </c>
      <c r="E13" s="14">
        <v>5000</v>
      </c>
      <c r="F13" s="15">
        <v>600</v>
      </c>
      <c r="G13" s="15"/>
      <c r="H13" s="15">
        <v>1400</v>
      </c>
      <c r="I13" s="16">
        <f t="shared" si="0"/>
        <v>7000</v>
      </c>
    </row>
    <row r="14" spans="1:9" ht="50.1" customHeight="1">
      <c r="A14" s="11">
        <f>IF(B14="","",SUBTOTAL(3,$B$9:B14))</f>
        <v>6</v>
      </c>
      <c r="B14" s="12" t="s">
        <v>27</v>
      </c>
      <c r="C14" s="13" t="s">
        <v>9</v>
      </c>
      <c r="D14" s="13" t="s">
        <v>11</v>
      </c>
      <c r="E14" s="14">
        <v>5000</v>
      </c>
      <c r="F14" s="15"/>
      <c r="G14" s="15">
        <v>500</v>
      </c>
      <c r="H14" s="15">
        <v>1500</v>
      </c>
      <c r="I14" s="16">
        <f t="shared" si="0"/>
        <v>7000</v>
      </c>
    </row>
    <row r="15" spans="1:9" ht="50.1" customHeight="1">
      <c r="A15" s="11">
        <f>IF(B15="","",SUBTOTAL(3,$B$9:B15))</f>
        <v>7</v>
      </c>
      <c r="B15" s="12" t="s">
        <v>28</v>
      </c>
      <c r="C15" s="13" t="s">
        <v>10</v>
      </c>
      <c r="D15" s="13" t="s">
        <v>19</v>
      </c>
      <c r="E15" s="14">
        <v>700</v>
      </c>
      <c r="F15" s="15"/>
      <c r="G15" s="15"/>
      <c r="H15" s="15">
        <v>8300</v>
      </c>
      <c r="I15" s="16">
        <f t="shared" si="0"/>
        <v>9000</v>
      </c>
    </row>
    <row r="16" spans="1:9" ht="50.1" customHeight="1">
      <c r="A16" s="11">
        <f>IF(B16="","",SUBTOTAL(3,$B$9:B16))</f>
        <v>8</v>
      </c>
      <c r="B16" s="12" t="s">
        <v>29</v>
      </c>
      <c r="C16" s="13" t="s">
        <v>10</v>
      </c>
      <c r="D16" s="13" t="s">
        <v>14</v>
      </c>
      <c r="E16" s="14">
        <v>5000</v>
      </c>
      <c r="F16" s="15"/>
      <c r="G16" s="15"/>
      <c r="H16" s="15">
        <v>500</v>
      </c>
      <c r="I16" s="16">
        <f t="shared" si="0"/>
        <v>5500</v>
      </c>
    </row>
    <row r="17" spans="1:9" ht="50.1" customHeight="1">
      <c r="A17" s="11">
        <f>IF(B17="","",SUBTOTAL(3,$B$9:B17))</f>
        <v>9</v>
      </c>
      <c r="B17" s="12" t="s">
        <v>30</v>
      </c>
      <c r="C17" s="13" t="s">
        <v>10</v>
      </c>
      <c r="D17" s="13" t="s">
        <v>20</v>
      </c>
      <c r="E17" s="14">
        <v>6000</v>
      </c>
      <c r="F17" s="15"/>
      <c r="G17" s="15"/>
      <c r="H17" s="15"/>
      <c r="I17" s="16">
        <f t="shared" si="0"/>
        <v>6000</v>
      </c>
    </row>
    <row r="18" spans="1:9" ht="50.1" customHeight="1">
      <c r="A18" s="11">
        <f>IF(B18="","",SUBTOTAL(3,$B$9:B18))</f>
        <v>10</v>
      </c>
      <c r="B18" s="12" t="s">
        <v>32</v>
      </c>
      <c r="C18" s="13" t="s">
        <v>10</v>
      </c>
      <c r="D18" s="13" t="s">
        <v>20</v>
      </c>
      <c r="E18" s="14">
        <v>6000</v>
      </c>
      <c r="F18" s="15"/>
      <c r="G18" s="15"/>
      <c r="H18" s="15"/>
      <c r="I18" s="16">
        <f t="shared" si="0"/>
        <v>6000</v>
      </c>
    </row>
    <row r="19" spans="1:9" ht="50.1" customHeight="1">
      <c r="A19" s="11">
        <f>IF(B19="","",SUBTOTAL(3,$B$9:B19))</f>
        <v>11</v>
      </c>
      <c r="B19" s="12" t="s">
        <v>31</v>
      </c>
      <c r="C19" s="13" t="s">
        <v>10</v>
      </c>
      <c r="D19" s="13" t="s">
        <v>21</v>
      </c>
      <c r="E19" s="14">
        <v>5000</v>
      </c>
      <c r="F19" s="15"/>
      <c r="G19" s="15">
        <v>500</v>
      </c>
      <c r="H19" s="15">
        <v>1000</v>
      </c>
      <c r="I19" s="16">
        <f t="shared" si="0"/>
        <v>6500</v>
      </c>
    </row>
  </sheetData>
  <sheetProtection sort="0"/>
  <autoFilter ref="A7:I19" xr:uid="{00000000-0009-0000-0000-000001000000}">
    <filterColumn colId="5" showButton="0"/>
    <filterColumn colId="6" showButton="0"/>
    <filterColumn colId="7" showButton="0"/>
  </autoFilter>
  <mergeCells count="11">
    <mergeCell ref="F7:H7"/>
    <mergeCell ref="I7:I8"/>
    <mergeCell ref="B2:B3"/>
    <mergeCell ref="C2:E3"/>
    <mergeCell ref="B4:B5"/>
    <mergeCell ref="C4:E5"/>
    <mergeCell ref="A7:A8"/>
    <mergeCell ref="B7:B8"/>
    <mergeCell ref="C7:C8"/>
    <mergeCell ref="D7:D8"/>
    <mergeCell ref="E7:E8"/>
  </mergeCells>
  <printOptions horizontalCentered="1"/>
  <pageMargins left="0.25" right="0.25" top="0.75" bottom="0.75" header="0.3" footer="0.3"/>
  <pageSetup paperSize="9" scale="2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5"/>
  <sheetViews>
    <sheetView rightToLeft="1" tabSelected="1" topLeftCell="A2" zoomScale="108" workbookViewId="0">
      <selection activeCell="I17" sqref="I17"/>
    </sheetView>
  </sheetViews>
  <sheetFormatPr defaultRowHeight="12.75"/>
  <cols>
    <col min="1" max="1" width="21.42578125" customWidth="1"/>
    <col min="2" max="3" width="16.42578125" customWidth="1"/>
    <col min="4" max="4" width="14.7109375" bestFit="1" customWidth="1"/>
  </cols>
  <sheetData>
    <row r="1" spans="1:4" ht="14.25" customHeight="1"/>
    <row r="2" spans="1:4" ht="26.25">
      <c r="A2" s="35" t="s">
        <v>38</v>
      </c>
      <c r="B2" s="35"/>
      <c r="C2" s="35"/>
      <c r="D2" s="35"/>
    </row>
    <row r="3" spans="1:4" ht="14.25" customHeight="1">
      <c r="A3" s="18"/>
      <c r="B3" s="18"/>
      <c r="C3" s="18"/>
      <c r="D3" s="18"/>
    </row>
    <row r="4" spans="1:4" ht="15">
      <c r="A4" s="19" t="s">
        <v>3</v>
      </c>
      <c r="B4" s="23" t="s">
        <v>33</v>
      </c>
      <c r="C4" s="25" t="s">
        <v>34</v>
      </c>
      <c r="D4" s="19" t="s">
        <v>35</v>
      </c>
    </row>
    <row r="5" spans="1:4" ht="15">
      <c r="A5" s="20" t="s">
        <v>36</v>
      </c>
      <c r="B5" s="24">
        <f>SUMIF('المسير العام تحويل'!$D$9:$D$100, A5, 'المسير العام تحويل'!$E$9:$E$100)</f>
        <v>5000</v>
      </c>
      <c r="C5" s="26">
        <f>SUMIF('المسير العام شيكات'!$D$9:$D$100, A5, 'المسير العام شيكات'!$E$9:$E$100)</f>
        <v>5000</v>
      </c>
      <c r="D5" s="21">
        <f>SUM(B5:C5)</f>
        <v>10000</v>
      </c>
    </row>
    <row r="6" spans="1:4" ht="15">
      <c r="A6" s="20" t="s">
        <v>18</v>
      </c>
      <c r="B6" s="24">
        <f>SUMIF('المسير العام تحويل'!$D$9:$D$100, A6, 'المسير العام تحويل'!$E$9:$E$100)</f>
        <v>8000</v>
      </c>
      <c r="C6" s="26">
        <f>SUMIF('المسير العام شيكات'!$D$9:$D$100, A6, 'المسير العام شيكات'!$E$9:$E$100)</f>
        <v>4000</v>
      </c>
      <c r="D6" s="21">
        <f t="shared" ref="D6:D14" si="0">SUM(B6:C6)</f>
        <v>12000</v>
      </c>
    </row>
    <row r="7" spans="1:4" ht="15">
      <c r="A7" s="20" t="s">
        <v>15</v>
      </c>
      <c r="B7" s="24">
        <f>SUMIF('المسير العام تحويل'!$D$9:$D$100, A7, 'المسير العام تحويل'!$E$9:$E$100)</f>
        <v>6500</v>
      </c>
      <c r="C7" s="26">
        <f>SUMIF('المسير العام شيكات'!$D$9:$D$100, A7, 'المسير العام شيكات'!$E$9:$E$100)</f>
        <v>6500</v>
      </c>
      <c r="D7" s="21">
        <f t="shared" si="0"/>
        <v>13000</v>
      </c>
    </row>
    <row r="8" spans="1:4" ht="15">
      <c r="A8" s="20" t="s">
        <v>16</v>
      </c>
      <c r="B8" s="24">
        <f>SUMIF('المسير العام تحويل'!$D$9:$D$100, A8, 'المسير العام تحويل'!$E$9:$E$100)</f>
        <v>5000</v>
      </c>
      <c r="C8" s="26">
        <f>SUMIF('المسير العام شيكات'!$D$9:$D$100, A8, 'المسير العام شيكات'!$E$9:$E$100)</f>
        <v>5000</v>
      </c>
      <c r="D8" s="21">
        <f t="shared" si="0"/>
        <v>10000</v>
      </c>
    </row>
    <row r="9" spans="1:4" ht="15">
      <c r="A9" s="20" t="s">
        <v>12</v>
      </c>
      <c r="B9" s="24">
        <f>SUMIF('المسير العام تحويل'!$D$9:$D$100, A9, 'المسير العام تحويل'!$E$9:$E$100)</f>
        <v>5000</v>
      </c>
      <c r="C9" s="26">
        <f>SUMIF('المسير العام شيكات'!$D$9:$D$100, A9, 'المسير العام شيكات'!$E$9:$E$100)</f>
        <v>5000</v>
      </c>
      <c r="D9" s="21">
        <f t="shared" si="0"/>
        <v>10000</v>
      </c>
    </row>
    <row r="10" spans="1:4" ht="15">
      <c r="A10" s="20" t="s">
        <v>11</v>
      </c>
      <c r="B10" s="24">
        <f>SUMIF('المسير العام تحويل'!$D$9:$D$100, A10, 'المسير العام تحويل'!$E$9:$E$100)</f>
        <v>5000</v>
      </c>
      <c r="C10" s="26">
        <f>SUMIF('المسير العام شيكات'!$D$9:$D$100, A10, 'المسير العام شيكات'!$E$9:$E$100)</f>
        <v>5000</v>
      </c>
      <c r="D10" s="21">
        <f t="shared" si="0"/>
        <v>10000</v>
      </c>
    </row>
    <row r="11" spans="1:4" ht="15">
      <c r="A11" s="20" t="s">
        <v>19</v>
      </c>
      <c r="B11" s="24">
        <f>SUMIF('المسير العام تحويل'!$D$9:$D$100, A11, 'المسير العام تحويل'!$E$9:$E$100)</f>
        <v>700</v>
      </c>
      <c r="C11" s="26">
        <f>SUMIF('المسير العام شيكات'!$D$9:$D$100, A11, 'المسير العام شيكات'!$E$9:$E$100)</f>
        <v>700</v>
      </c>
      <c r="D11" s="21">
        <f t="shared" si="0"/>
        <v>1400</v>
      </c>
    </row>
    <row r="12" spans="1:4" ht="15">
      <c r="A12" s="20" t="s">
        <v>14</v>
      </c>
      <c r="B12" s="24">
        <f>SUMIF('المسير العام تحويل'!$D$9:$D$100, A12, 'المسير العام تحويل'!$E$9:$E$100)</f>
        <v>5000</v>
      </c>
      <c r="C12" s="26">
        <f>SUMIF('المسير العام شيكات'!$D$9:$D$100, A12, 'المسير العام شيكات'!$E$9:$E$100)</f>
        <v>5000</v>
      </c>
      <c r="D12" s="21">
        <f t="shared" si="0"/>
        <v>10000</v>
      </c>
    </row>
    <row r="13" spans="1:4" ht="15">
      <c r="A13" s="20" t="s">
        <v>20</v>
      </c>
      <c r="B13" s="24">
        <f>SUMIF('المسير العام تحويل'!$D$9:$D$100, A13, 'المسير العام تحويل'!$E$9:$E$100)</f>
        <v>10000</v>
      </c>
      <c r="C13" s="26">
        <f>SUMIF('المسير العام شيكات'!$D$9:$D$100, A13, 'المسير العام شيكات'!$E$9:$E$100)</f>
        <v>12000</v>
      </c>
      <c r="D13" s="21">
        <f t="shared" si="0"/>
        <v>22000</v>
      </c>
    </row>
    <row r="14" spans="1:4" ht="15">
      <c r="A14" s="20" t="s">
        <v>21</v>
      </c>
      <c r="B14" s="24">
        <f>SUMIF('المسير العام تحويل'!$D$9:$D$100, A14, 'المسير العام تحويل'!$E$9:$E$100)</f>
        <v>5000</v>
      </c>
      <c r="C14" s="26">
        <f>SUMIF('المسير العام شيكات'!$D$9:$D$100, A14, 'المسير العام شيكات'!$E$9:$E$100)</f>
        <v>5000</v>
      </c>
      <c r="D14" s="21">
        <f t="shared" si="0"/>
        <v>10000</v>
      </c>
    </row>
    <row r="15" spans="1:4" ht="20.25">
      <c r="A15" s="19" t="s">
        <v>37</v>
      </c>
      <c r="B15" s="24">
        <f>SUM(B5:B14)</f>
        <v>55200</v>
      </c>
      <c r="C15" s="26">
        <f>SUM(C5:C14)</f>
        <v>53200</v>
      </c>
      <c r="D15" s="22">
        <f t="shared" ref="D15" si="1">SUM(D5:D14)</f>
        <v>108400</v>
      </c>
    </row>
  </sheetData>
  <mergeCells count="1"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المسير العام تحويل</vt:lpstr>
      <vt:lpstr>المسير العام شيكات</vt:lpstr>
      <vt:lpstr>الفرز</vt:lpstr>
      <vt:lpstr>'المسير العام تحويل'!Print_Area</vt:lpstr>
      <vt:lpstr>'المسير العام شيكات'!Print_Area</vt:lpstr>
      <vt:lpstr>'المسير العام تحويل'!Print_Titles</vt:lpstr>
      <vt:lpstr>'المسير العام شيكات'!Print_Titles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ansari</dc:creator>
  <cp:lastModifiedBy>MOHAMMED HICHAM</cp:lastModifiedBy>
  <cp:lastPrinted>2023-11-16T10:35:00Z</cp:lastPrinted>
  <dcterms:created xsi:type="dcterms:W3CDTF">2006-07-25T05:33:38Z</dcterms:created>
  <dcterms:modified xsi:type="dcterms:W3CDTF">2024-03-06T15:24:22Z</dcterms:modified>
</cp:coreProperties>
</file>