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D190085-3702-4D3C-A134-B0C50D394D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رياضيات" sheetId="5" r:id="rId1"/>
  </sheets>
  <definedNames>
    <definedName name="_xlnm.Print_Area" localSheetId="0">الرياضيات!$A$1:$M$50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5" l="1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12" i="5"/>
  <c r="L11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12" i="5"/>
  <c r="J11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12" i="5"/>
  <c r="H11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12" i="5"/>
  <c r="F11" i="5"/>
  <c r="M11" i="5" l="1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G35" i="5"/>
  <c r="L2" i="5"/>
  <c r="E35" i="5"/>
  <c r="K35" i="5" l="1"/>
  <c r="I35" i="5"/>
  <c r="C36" i="5" l="1"/>
  <c r="I36" i="5" s="1"/>
  <c r="K36" i="5" l="1"/>
  <c r="E36" i="5"/>
  <c r="G36" i="5"/>
</calcChain>
</file>

<file path=xl/sharedStrings.xml><?xml version="1.0" encoding="utf-8"?>
<sst xmlns="http://schemas.openxmlformats.org/spreadsheetml/2006/main" count="86" uniqueCount="80">
  <si>
    <t xml:space="preserve">شهر : </t>
  </si>
  <si>
    <t>قسم الرياضيات</t>
  </si>
  <si>
    <t>التوصيات</t>
  </si>
  <si>
    <t>المجالات</t>
  </si>
  <si>
    <t>المعايير</t>
  </si>
  <si>
    <t>الرقم</t>
  </si>
  <si>
    <t>المؤشرات</t>
  </si>
  <si>
    <t>يفي بالتوقّعات جزئيًّا</t>
  </si>
  <si>
    <t>يفي تماما بالتوقّعات</t>
  </si>
  <si>
    <t>يتجاوز التوقّعات</t>
  </si>
  <si>
    <t>يتجاوز التوقّعات بكثير</t>
  </si>
  <si>
    <t>عدد التقييمات</t>
  </si>
  <si>
    <t>النسبة</t>
  </si>
  <si>
    <t>التعليم والتعلم والتقويم</t>
  </si>
  <si>
    <t>إدارة الدروس بصورة منظمة ومنتجة</t>
  </si>
  <si>
    <t>1*</t>
  </si>
  <si>
    <t>تخطيط الدرس لإدارة الموقف التعليمي بما  يراعي السلاسة في الانتقال بين الكفايات والمعارف والمهارات</t>
  </si>
  <si>
    <t>2*</t>
  </si>
  <si>
    <t>3*</t>
  </si>
  <si>
    <t>استثمار الوقت بما يحقق أهداف التعلم.</t>
  </si>
  <si>
    <t>4*</t>
  </si>
  <si>
    <t>إثارة دافعية المتعلمين بأساليب تحفيز  تمكنهم من المشاركة في التعلّم.</t>
  </si>
  <si>
    <t>5*</t>
  </si>
  <si>
    <t>إدارة سلوك المتعلمين بما يعزز انضباطهم ويسهم في زيادة حماسهم نحو التعلم ويزيد انتاجيتهم ونموهم وبناء شخصياتهم</t>
  </si>
  <si>
    <t>تطبيق استراتيجيات التعليم والتعلم وتوظيف المصادر والموارد من أجل تعلم فاعل</t>
  </si>
  <si>
    <t>6*</t>
  </si>
  <si>
    <t>7*</t>
  </si>
  <si>
    <t xml:space="preserve"> توظيف استراتيجيات تعليم وتعلّم فاعلة محورها المتعلم.</t>
  </si>
  <si>
    <t xml:space="preserve"> توظيف التكنولوجيا التفاعلية والأدوات الرقمية  والموارد والمصادر التعليمية</t>
  </si>
  <si>
    <t>تنمية مهارات التفكير العليا للمتعلمين وتحدي قدراتهم</t>
  </si>
  <si>
    <t>توظيف التمايز لتلبية الاحتياجات التعليمية المختلفة  للمتعلمين</t>
  </si>
  <si>
    <t>التقويم ودعم التعلم</t>
  </si>
  <si>
    <t>11*</t>
  </si>
  <si>
    <t>توظيف التقويم والاستفادة من نتائجه في دعم جميع  فئات المتعلمين وفق احتياجاتهم</t>
  </si>
  <si>
    <t>12*</t>
  </si>
  <si>
    <t>متابعة أنشطة التعلم خلال الموقف التعليمي وتقديم تغذية راجعة شاملة الى المتعلمين</t>
  </si>
  <si>
    <t>التمكين وتلبية الاحتياجات الخاصة</t>
  </si>
  <si>
    <t xml:space="preserve">سلامة البيئة وأمنها وملائمتها </t>
  </si>
  <si>
    <t>13*</t>
  </si>
  <si>
    <t>توفير بيئة تعليمية آمنة ومحفزة وخالية من المخاطر</t>
  </si>
  <si>
    <t>تلبية الاحتياجات الخاصة</t>
  </si>
  <si>
    <t>دعم المتعلمين ذوي التحصيل المنخفض وذوي الهمم بما يساعدهم على التعلم</t>
  </si>
  <si>
    <t>تعزيز الخبرات والمواهب والإبداع</t>
  </si>
  <si>
    <t>15*</t>
  </si>
  <si>
    <t>إثراء التعلم وتعزيز إمكانات المتعلمين وقدراتهم الإبداعية وتنمية ميولهم ومواهبهم</t>
  </si>
  <si>
    <t>الإنجاز الأكاديمي</t>
  </si>
  <si>
    <t>مستويات المتعلمين</t>
  </si>
  <si>
    <t>*16</t>
  </si>
  <si>
    <t xml:space="preserve">إظهار المتعلمين المعارف والمهارات الأساسية المكتسبة وفق المرحلة التعليمية </t>
  </si>
  <si>
    <t>التقدم الذي يحققه المتعلمون</t>
  </si>
  <si>
    <t>17*</t>
  </si>
  <si>
    <t>تحقيق المتعلمين التقدم المتوقع منهم باكتسابهم المعارف والمفاهيم والمهارات  وفق قدراتهم أثناء تعلمهم وفي الأعمال الكتابية</t>
  </si>
  <si>
    <t>مهارات التعلم</t>
  </si>
  <si>
    <t>اكتساب المتعلمين مهارات التعلم (التعلم الذاتي / التفكير الناقد / المهارات التكنولوجية / المهارات الداعمة / الذكاء الاصطناعي)</t>
  </si>
  <si>
    <t>التطور الشخصي والمسئولية الاجتماعية</t>
  </si>
  <si>
    <t>قيم المواطنة المحلية والعالمية والرقمية</t>
  </si>
  <si>
    <t>19*</t>
  </si>
  <si>
    <t xml:space="preserve"> تمثُّل المتعلمين لقيم المواطنة والقيم الإسلاميّة والإنسانيّة والرقميّة وتحملهم المسؤولية الاجتماعية</t>
  </si>
  <si>
    <t>السلوك الواعي وأخلاقيات العمل</t>
  </si>
  <si>
    <t>20*</t>
  </si>
  <si>
    <t>التزام المتعلمين السلوك القويم والاتجاه الإيجابي نحو التعلم وتحملهم المسؤولية الأخلاقية</t>
  </si>
  <si>
    <t>الثقة بالنفس وحس القيادة وصنع القرار</t>
  </si>
  <si>
    <t>21*</t>
  </si>
  <si>
    <t xml:space="preserve">عمل المتعلمين بثقة واستقلالية وقدرتهم على القيادة وصنع القرارات وحل المشكلات </t>
  </si>
  <si>
    <t>التواصل والعلاقات الاجتماعية</t>
  </si>
  <si>
    <t>22*</t>
  </si>
  <si>
    <t>تواصل المتعلمين الإيجابي وتعاونهم الفاعل والتشارك في بناء فرق عمل منتجة</t>
  </si>
  <si>
    <t>الوعي الصحي والبيئي</t>
  </si>
  <si>
    <t>وعي المتعلمين ببيئتهم وصحتهم الجسدية والنفسية ومراعاة الاستخدام الآمن للتكنولوجيا ومواردها</t>
  </si>
  <si>
    <t>المنافسة والابتكار</t>
  </si>
  <si>
    <t>إظهار المتعلمين روح المبادرة والريادة والقدرة على المنافسة والابتكار</t>
  </si>
  <si>
    <t>المجموع</t>
  </si>
  <si>
    <t>النسبة المئوية لمجموع التقييمات</t>
  </si>
  <si>
    <t xml:space="preserve">المعلم الأول/ </t>
  </si>
  <si>
    <t>القسم</t>
  </si>
  <si>
    <t>المعلم</t>
  </si>
  <si>
    <t>الرياضيات</t>
  </si>
  <si>
    <t>محمد</t>
  </si>
  <si>
    <r>
      <t xml:space="preserve"> </t>
    </r>
    <r>
      <rPr>
        <b/>
        <sz val="12"/>
        <color theme="1"/>
        <rFont val="Sakkal Majalla"/>
      </rPr>
      <t xml:space="preserve">تضمين الموقف التعليمي إرشادات وتوجيهات واضحة </t>
    </r>
  </si>
  <si>
    <r>
      <t xml:space="preserve">  </t>
    </r>
    <r>
      <rPr>
        <b/>
        <sz val="12"/>
        <color theme="1"/>
        <rFont val="Sakkal Majalla"/>
      </rPr>
      <t>سلامة المادة العلميّة ومراعاتها كفايات المنهج والمستويات المتوقعة للمرحلة التعليمية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</si>
</sst>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Sakkal Majalla"/>
    </font>
    <font>
      <b/>
      <sz val="12"/>
      <color rgb="FF000000"/>
      <name val="Sakkal Majalla"/>
    </font>
    <font>
      <b/>
      <sz val="12"/>
      <color rgb="FFFF0000"/>
      <name val="Calibri"/>
      <family val="2"/>
      <scheme val="minor"/>
    </font>
    <font>
      <b/>
      <sz val="12"/>
      <color theme="1"/>
      <name val="Sakkal Majalla"/>
    </font>
    <font>
      <b/>
      <sz val="12"/>
      <name val="Calibri"/>
      <family val="2"/>
      <scheme val="minor"/>
    </font>
    <font>
      <b/>
      <sz val="12"/>
      <color theme="0"/>
      <name val="Sakkal Majalla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 textRotation="9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6" fillId="0" borderId="6" xfId="0" applyFont="1" applyFill="1" applyBorder="1" applyAlignment="1" applyProtection="1">
      <alignment horizontal="right" vertical="center" readingOrder="2"/>
      <protection locked="0"/>
    </xf>
    <xf numFmtId="0" fontId="6" fillId="0" borderId="8" xfId="0" applyFont="1" applyFill="1" applyBorder="1" applyAlignment="1" applyProtection="1">
      <alignment horizontal="right" vertical="center" readingOrder="2"/>
      <protection locked="0"/>
    </xf>
    <xf numFmtId="0" fontId="6" fillId="0" borderId="6" xfId="0" applyFont="1" applyFill="1" applyBorder="1" applyAlignment="1">
      <alignment horizontal="center" vertical="center" wrapText="1" readingOrder="2"/>
    </xf>
    <xf numFmtId="0" fontId="6" fillId="0" borderId="7" xfId="0" applyFont="1" applyFill="1" applyBorder="1" applyAlignment="1">
      <alignment horizontal="center" vertical="center" wrapText="1" readingOrder="2"/>
    </xf>
    <xf numFmtId="0" fontId="6" fillId="0" borderId="8" xfId="0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right" vertical="center" readingOrder="2"/>
      <protection locked="0"/>
    </xf>
    <xf numFmtId="0" fontId="6" fillId="0" borderId="13" xfId="0" applyFont="1" applyFill="1" applyBorder="1" applyAlignment="1" applyProtection="1">
      <alignment horizontal="right" vertical="center" readingOrder="2"/>
      <protection locked="0"/>
    </xf>
    <xf numFmtId="0" fontId="6" fillId="0" borderId="12" xfId="0" applyFont="1" applyFill="1" applyBorder="1" applyAlignment="1">
      <alignment horizontal="center" vertical="center" wrapText="1" readingOrder="2"/>
    </xf>
    <xf numFmtId="0" fontId="6" fillId="0" borderId="0" xfId="0" applyFont="1" applyFill="1" applyAlignment="1">
      <alignment horizontal="center" vertical="center" wrapText="1" readingOrder="2"/>
    </xf>
    <xf numFmtId="0" fontId="6" fillId="0" borderId="13" xfId="0" applyFont="1" applyFill="1" applyBorder="1" applyAlignment="1">
      <alignment horizontal="center" vertical="center" wrapText="1" readingOrder="2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right" vertical="center" readingOrder="2"/>
      <protection locked="0"/>
    </xf>
    <xf numFmtId="0" fontId="6" fillId="0" borderId="11" xfId="0" applyFont="1" applyFill="1" applyBorder="1" applyAlignment="1" applyProtection="1">
      <alignment horizontal="right" vertical="center" readingOrder="2"/>
      <protection locked="0"/>
    </xf>
    <xf numFmtId="0" fontId="6" fillId="0" borderId="9" xfId="0" applyFont="1" applyFill="1" applyBorder="1" applyAlignment="1">
      <alignment horizontal="center" vertical="center" wrapText="1" readingOrder="2"/>
    </xf>
    <xf numFmtId="0" fontId="6" fillId="0" borderId="10" xfId="0" applyFont="1" applyFill="1" applyBorder="1" applyAlignment="1">
      <alignment horizontal="center" vertical="center" wrapText="1" readingOrder="2"/>
    </xf>
    <xf numFmtId="0" fontId="6" fillId="0" borderId="11" xfId="0" applyFont="1" applyFill="1" applyBorder="1" applyAlignment="1">
      <alignment horizontal="center" vertical="center" wrapText="1" readingOrder="2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Fill="1" applyBorder="1" applyAlignment="1">
      <alignment horizontal="center" vertical="center" textRotation="90" wrapText="1" readingOrder="2"/>
    </xf>
    <xf numFmtId="0" fontId="5" fillId="0" borderId="20" xfId="0" applyFont="1" applyFill="1" applyBorder="1" applyAlignment="1">
      <alignment horizontal="center" vertical="center" wrapText="1" readingOrder="2"/>
    </xf>
    <xf numFmtId="0" fontId="5" fillId="0" borderId="20" xfId="0" applyFont="1" applyFill="1" applyBorder="1" applyAlignment="1">
      <alignment horizontal="center" vertical="center" textRotation="90" wrapText="1" readingOrder="2"/>
    </xf>
    <xf numFmtId="0" fontId="8" fillId="0" borderId="14" xfId="0" applyFont="1" applyFill="1" applyBorder="1" applyAlignment="1">
      <alignment horizontal="center" vertical="center" wrapText="1" readingOrder="2"/>
    </xf>
    <xf numFmtId="0" fontId="8" fillId="0" borderId="16" xfId="0" applyFont="1" applyFill="1" applyBorder="1" applyAlignment="1">
      <alignment horizontal="center" vertical="center" wrapText="1" readingOrder="2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textRotation="90" wrapText="1" readingOrder="2"/>
    </xf>
    <xf numFmtId="0" fontId="5" fillId="0" borderId="22" xfId="0" applyFont="1" applyFill="1" applyBorder="1" applyAlignment="1">
      <alignment horizontal="center" vertical="center" wrapText="1" readingOrder="2"/>
    </xf>
    <xf numFmtId="0" fontId="5" fillId="0" borderId="22" xfId="0" applyFont="1" applyFill="1" applyBorder="1" applyAlignment="1">
      <alignment horizontal="center" vertical="center" textRotation="90" wrapText="1" readingOrder="2"/>
    </xf>
    <xf numFmtId="0" fontId="5" fillId="0" borderId="19" xfId="0" applyFont="1" applyFill="1" applyBorder="1" applyAlignment="1">
      <alignment horizontal="center" vertical="center" wrapText="1" readingOrder="2"/>
    </xf>
    <xf numFmtId="0" fontId="5" fillId="0" borderId="22" xfId="0" applyFont="1" applyFill="1" applyBorder="1" applyAlignment="1">
      <alignment horizontal="center" vertical="center" wrapText="1" readingOrder="2"/>
    </xf>
    <xf numFmtId="0" fontId="5" fillId="0" borderId="4" xfId="0" applyFont="1" applyFill="1" applyBorder="1" applyAlignment="1">
      <alignment horizontal="center" vertical="center" wrapText="1" readingOrder="2"/>
    </xf>
    <xf numFmtId="0" fontId="4" fillId="0" borderId="19" xfId="0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 wrapText="1" readingOrder="2"/>
    </xf>
    <xf numFmtId="0" fontId="5" fillId="0" borderId="23" xfId="0" applyFont="1" applyFill="1" applyBorder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wrapText="1" readingOrder="2"/>
    </xf>
    <xf numFmtId="0" fontId="7" fillId="0" borderId="2" xfId="0" applyFont="1" applyFill="1" applyBorder="1" applyAlignment="1" applyProtection="1">
      <alignment horizontal="center" vertical="center" wrapText="1" readingOrder="2"/>
      <protection locked="0"/>
    </xf>
    <xf numFmtId="9" fontId="7" fillId="0" borderId="2" xfId="1" applyFont="1" applyFill="1" applyBorder="1" applyAlignment="1" applyProtection="1">
      <alignment horizontal="center" vertical="center" wrapText="1" readingOrder="2"/>
    </xf>
    <xf numFmtId="0" fontId="7" fillId="0" borderId="28" xfId="0" applyFont="1" applyFill="1" applyBorder="1" applyAlignment="1" applyProtection="1">
      <alignment horizontal="center" vertical="center" wrapText="1" readingOrder="2"/>
      <protection locked="0"/>
    </xf>
    <xf numFmtId="0" fontId="5" fillId="0" borderId="21" xfId="0" applyFont="1" applyFill="1" applyBorder="1" applyAlignment="1">
      <alignment horizontal="center" vertical="center" textRotation="90" wrapText="1" readingOrder="2"/>
    </xf>
    <xf numFmtId="0" fontId="5" fillId="0" borderId="8" xfId="0" applyFont="1" applyFill="1" applyBorder="1" applyAlignment="1">
      <alignment horizontal="center" vertical="center" wrapText="1" readingOrder="2"/>
    </xf>
    <xf numFmtId="0" fontId="5" fillId="0" borderId="13" xfId="0" applyFont="1" applyFill="1" applyBorder="1" applyAlignment="1">
      <alignment horizontal="center" vertical="center" wrapText="1" readingOrder="2"/>
    </xf>
    <xf numFmtId="0" fontId="9" fillId="0" borderId="19" xfId="0" applyFont="1" applyFill="1" applyBorder="1" applyAlignment="1">
      <alignment horizontal="center" vertical="center" wrapText="1" readingOrder="2"/>
    </xf>
    <xf numFmtId="0" fontId="7" fillId="0" borderId="10" xfId="0" applyFont="1" applyFill="1" applyBorder="1" applyAlignment="1">
      <alignment horizontal="center" vertical="center" wrapText="1" readingOrder="2"/>
    </xf>
    <xf numFmtId="0" fontId="5" fillId="0" borderId="11" xfId="0" applyFont="1" applyFill="1" applyBorder="1" applyAlignment="1">
      <alignment horizontal="center" vertical="center" wrapText="1" readingOrder="2"/>
    </xf>
    <xf numFmtId="0" fontId="9" fillId="0" borderId="5" xfId="0" applyFont="1" applyFill="1" applyBorder="1" applyAlignment="1">
      <alignment horizontal="center" vertical="center" wrapText="1" readingOrder="2"/>
    </xf>
    <xf numFmtId="0" fontId="5" fillId="0" borderId="18" xfId="0" applyFont="1" applyFill="1" applyBorder="1" applyAlignment="1">
      <alignment horizontal="center" vertical="center" wrapText="1" readingOrder="2"/>
    </xf>
    <xf numFmtId="0" fontId="9" fillId="0" borderId="10" xfId="0" applyFont="1" applyFill="1" applyBorder="1" applyAlignment="1">
      <alignment horizontal="center" vertical="center" wrapText="1" readingOrder="2"/>
    </xf>
    <xf numFmtId="0" fontId="4" fillId="0" borderId="18" xfId="0" applyFont="1" applyFill="1" applyBorder="1" applyAlignment="1">
      <alignment horizontal="center" vertical="center" wrapText="1" readingOrder="2"/>
    </xf>
    <xf numFmtId="0" fontId="9" fillId="0" borderId="20" xfId="0" applyFont="1" applyFill="1" applyBorder="1" applyAlignment="1">
      <alignment horizontal="center" vertical="center" textRotation="90" wrapText="1" readingOrder="2"/>
    </xf>
    <xf numFmtId="0" fontId="4" fillId="0" borderId="23" xfId="0" applyFont="1" applyFill="1" applyBorder="1" applyAlignment="1">
      <alignment horizontal="center" vertical="center" wrapText="1" readingOrder="2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21" xfId="0" applyFont="1" applyFill="1" applyBorder="1" applyAlignment="1">
      <alignment horizontal="center" vertical="center" textRotation="90" wrapText="1" readingOrder="2"/>
    </xf>
    <xf numFmtId="0" fontId="4" fillId="0" borderId="16" xfId="0" applyFont="1" applyFill="1" applyBorder="1" applyAlignment="1">
      <alignment horizontal="center" vertical="center" wrapText="1" readingOrder="2"/>
    </xf>
    <xf numFmtId="0" fontId="9" fillId="0" borderId="22" xfId="0" applyFont="1" applyFill="1" applyBorder="1" applyAlignment="1">
      <alignment horizontal="center" vertical="center" textRotation="90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5" fillId="0" borderId="16" xfId="0" applyFont="1" applyFill="1" applyBorder="1" applyAlignment="1">
      <alignment horizontal="center" vertical="center" wrapText="1" readingOrder="2"/>
    </xf>
    <xf numFmtId="0" fontId="9" fillId="0" borderId="24" xfId="0" applyFont="1" applyFill="1" applyBorder="1" applyAlignment="1">
      <alignment horizontal="center" vertical="center" wrapText="1" readingOrder="2"/>
    </xf>
    <xf numFmtId="0" fontId="7" fillId="0" borderId="24" xfId="0" applyFont="1" applyFill="1" applyBorder="1" applyAlignment="1">
      <alignment horizontal="center" vertical="center" wrapText="1" readingOrder="2"/>
    </xf>
    <xf numFmtId="0" fontId="7" fillId="0" borderId="17" xfId="0" applyFont="1" applyFill="1" applyBorder="1" applyAlignment="1" applyProtection="1">
      <alignment horizontal="center" vertical="center" wrapText="1" readingOrder="2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hidden="1"/>
    </xf>
    <xf numFmtId="0" fontId="3" fillId="0" borderId="25" xfId="0" applyFont="1" applyFill="1" applyBorder="1" applyAlignment="1">
      <alignment horizontal="center" vertical="center"/>
    </xf>
    <xf numFmtId="164" fontId="3" fillId="0" borderId="25" xfId="1" applyNumberFormat="1" applyFont="1" applyFill="1" applyBorder="1" applyAlignment="1">
      <alignment horizontal="center" vertical="center"/>
    </xf>
    <xf numFmtId="164" fontId="3" fillId="0" borderId="30" xfId="1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  <protection locked="0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50021"/>
      <color rgb="FFFF99FF"/>
      <color rgb="FFCCFF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33EA-E84E-4334-B855-99D653B17525}">
  <dimension ref="A2:M46"/>
  <sheetViews>
    <sheetView rightToLeft="1" tabSelected="1" view="pageBreakPreview" zoomScaleNormal="80" zoomScaleSheetLayoutView="100" workbookViewId="0">
      <selection activeCell="E4" sqref="E4"/>
    </sheetView>
  </sheetViews>
  <sheetFormatPr defaultRowHeight="15.75" x14ac:dyDescent="0.25"/>
  <cols>
    <col min="1" max="1" width="7.140625" style="1" customWidth="1"/>
    <col min="2" max="2" width="15" style="1" customWidth="1"/>
    <col min="3" max="3" width="12" style="1" customWidth="1"/>
    <col min="4" max="4" width="44.140625" style="2" customWidth="1"/>
    <col min="5" max="5" width="10.85546875" style="1" customWidth="1"/>
    <col min="6" max="6" width="7.42578125" style="1" bestFit="1" customWidth="1"/>
    <col min="7" max="7" width="10.85546875" style="1" customWidth="1"/>
    <col min="8" max="8" width="7.42578125" style="1" bestFit="1" customWidth="1"/>
    <col min="9" max="9" width="10.85546875" style="1" customWidth="1"/>
    <col min="10" max="10" width="7.42578125" style="1" bestFit="1" customWidth="1"/>
    <col min="11" max="11" width="10.85546875" style="1" customWidth="1"/>
    <col min="12" max="12" width="7.42578125" style="1" bestFit="1" customWidth="1"/>
    <col min="13" max="13" width="12.42578125" style="1" customWidth="1"/>
    <col min="14" max="16384" width="9.140625" style="1"/>
  </cols>
  <sheetData>
    <row r="2" spans="1:13" x14ac:dyDescent="0.25">
      <c r="A2" s="1" t="s">
        <v>74</v>
      </c>
      <c r="B2" s="1" t="s">
        <v>76</v>
      </c>
      <c r="L2" s="1">
        <f>SUM(E11,G11,I11,K11)</f>
        <v>11</v>
      </c>
    </row>
    <row r="3" spans="1:13" x14ac:dyDescent="0.25">
      <c r="A3" s="1" t="s">
        <v>75</v>
      </c>
      <c r="B3" s="1" t="s">
        <v>77</v>
      </c>
    </row>
    <row r="5" spans="1:13" ht="16.5" thickBot="1" x14ac:dyDescent="0.3"/>
    <row r="6" spans="1:13" x14ac:dyDescent="0.25">
      <c r="A6" s="10" t="s">
        <v>0</v>
      </c>
      <c r="B6" s="11"/>
      <c r="C6" s="12"/>
      <c r="D6" s="13"/>
      <c r="E6" s="14"/>
      <c r="F6" s="15" t="s">
        <v>1</v>
      </c>
      <c r="G6" s="16"/>
      <c r="H6" s="16"/>
      <c r="I6" s="16"/>
      <c r="J6" s="16"/>
      <c r="K6" s="16"/>
      <c r="L6" s="16"/>
      <c r="M6" s="4" t="s">
        <v>2</v>
      </c>
    </row>
    <row r="7" spans="1:13" x14ac:dyDescent="0.25">
      <c r="A7" s="17"/>
      <c r="B7" s="18"/>
      <c r="C7" s="19"/>
      <c r="D7" s="20"/>
      <c r="E7" s="21"/>
      <c r="F7" s="22"/>
      <c r="G7" s="23"/>
      <c r="H7" s="23"/>
      <c r="I7" s="23"/>
      <c r="J7" s="23"/>
      <c r="K7" s="23"/>
      <c r="L7" s="23"/>
      <c r="M7" s="5"/>
    </row>
    <row r="8" spans="1:13" ht="16.5" thickBot="1" x14ac:dyDescent="0.3">
      <c r="A8" s="24"/>
      <c r="B8" s="25"/>
      <c r="C8" s="26"/>
      <c r="D8" s="27"/>
      <c r="E8" s="28"/>
      <c r="F8" s="29"/>
      <c r="G8" s="30"/>
      <c r="H8" s="30"/>
      <c r="I8" s="30"/>
      <c r="J8" s="30"/>
      <c r="K8" s="30"/>
      <c r="L8" s="30"/>
      <c r="M8" s="5"/>
    </row>
    <row r="9" spans="1:13" ht="16.5" thickBot="1" x14ac:dyDescent="0.3">
      <c r="A9" s="31" t="s">
        <v>3</v>
      </c>
      <c r="B9" s="32" t="s">
        <v>4</v>
      </c>
      <c r="C9" s="33" t="s">
        <v>5</v>
      </c>
      <c r="D9" s="32" t="s">
        <v>6</v>
      </c>
      <c r="E9" s="34" t="s">
        <v>7</v>
      </c>
      <c r="F9" s="35"/>
      <c r="G9" s="36" t="s">
        <v>8</v>
      </c>
      <c r="H9" s="37"/>
      <c r="I9" s="36" t="s">
        <v>9</v>
      </c>
      <c r="J9" s="37"/>
      <c r="K9" s="36" t="s">
        <v>10</v>
      </c>
      <c r="L9" s="38"/>
      <c r="M9" s="5"/>
    </row>
    <row r="10" spans="1:13" ht="19.5" thickBot="1" x14ac:dyDescent="0.3">
      <c r="A10" s="39"/>
      <c r="B10" s="40"/>
      <c r="C10" s="41"/>
      <c r="D10" s="40"/>
      <c r="E10" s="42" t="s">
        <v>11</v>
      </c>
      <c r="F10" s="43" t="s">
        <v>12</v>
      </c>
      <c r="G10" s="42" t="s">
        <v>11</v>
      </c>
      <c r="H10" s="44" t="s">
        <v>12</v>
      </c>
      <c r="I10" s="44" t="s">
        <v>11</v>
      </c>
      <c r="J10" s="43" t="s">
        <v>12</v>
      </c>
      <c r="K10" s="45" t="s">
        <v>11</v>
      </c>
      <c r="L10" s="46" t="s">
        <v>12</v>
      </c>
      <c r="M10" s="6"/>
    </row>
    <row r="11" spans="1:13" ht="48" thickBot="1" x14ac:dyDescent="0.3">
      <c r="A11" s="33" t="s">
        <v>13</v>
      </c>
      <c r="B11" s="47" t="s">
        <v>14</v>
      </c>
      <c r="C11" s="48" t="s">
        <v>15</v>
      </c>
      <c r="D11" s="49" t="s">
        <v>16</v>
      </c>
      <c r="E11" s="50">
        <v>1</v>
      </c>
      <c r="F11" s="51">
        <f>E11/SUM(E11,G11,I11,K11)</f>
        <v>9.0909090909090912E-2</v>
      </c>
      <c r="G11" s="50">
        <v>2</v>
      </c>
      <c r="H11" s="51">
        <f>G11/SUM(E11,G11,I11,K11)</f>
        <v>0.18181818181818182</v>
      </c>
      <c r="I11" s="50">
        <v>6</v>
      </c>
      <c r="J11" s="51">
        <f>I11/SUM(E11,G11,I11,K11)</f>
        <v>0.54545454545454541</v>
      </c>
      <c r="K11" s="52">
        <v>2</v>
      </c>
      <c r="L11" s="51">
        <f>K11/SUM(E11,G11,I11,K11)</f>
        <v>0.18181818181818182</v>
      </c>
      <c r="M11" s="3" t="str">
        <f t="shared" ref="M11:M33" si="0">IF(E11&gt;0,"تحتاج لتدريب في هذا المؤشر","          -")</f>
        <v>تحتاج لتدريب في هذا المؤشر</v>
      </c>
    </row>
    <row r="12" spans="1:13" ht="20.25" thickTop="1" thickBot="1" x14ac:dyDescent="0.3">
      <c r="A12" s="53"/>
      <c r="B12" s="47"/>
      <c r="C12" s="48" t="s">
        <v>17</v>
      </c>
      <c r="D12" s="49" t="s">
        <v>78</v>
      </c>
      <c r="E12" s="50"/>
      <c r="F12" s="51">
        <f>E12/SUM(E12,G12,I12,K12)</f>
        <v>0</v>
      </c>
      <c r="G12" s="50">
        <v>1</v>
      </c>
      <c r="H12" s="51">
        <f>G12/SUM(E12,G12,I12,K12)</f>
        <v>0.14285714285714285</v>
      </c>
      <c r="I12" s="50">
        <v>3</v>
      </c>
      <c r="J12" s="51">
        <f>I12/SUM(E12,G12,I12,K12)</f>
        <v>0.42857142857142855</v>
      </c>
      <c r="K12" s="52">
        <v>3</v>
      </c>
      <c r="L12" s="51">
        <f>K12/SUM(E12,G12,I12,K12)</f>
        <v>0.42857142857142855</v>
      </c>
      <c r="M12" s="3" t="str">
        <f t="shared" si="0"/>
        <v xml:space="preserve">          -</v>
      </c>
    </row>
    <row r="13" spans="1:13" ht="20.25" thickTop="1" thickBot="1" x14ac:dyDescent="0.3">
      <c r="A13" s="53"/>
      <c r="B13" s="47"/>
      <c r="C13" s="48" t="s">
        <v>18</v>
      </c>
      <c r="D13" s="49" t="s">
        <v>19</v>
      </c>
      <c r="E13" s="50"/>
      <c r="F13" s="51" t="e">
        <f t="shared" ref="F13:F34" si="1">E13/SUM(E13,G13,I13,K13)</f>
        <v>#DIV/0!</v>
      </c>
      <c r="G13" s="50"/>
      <c r="H13" s="51" t="e">
        <f t="shared" ref="H13:H34" si="2">G13/SUM(E13,G13,I13,K13)</f>
        <v>#DIV/0!</v>
      </c>
      <c r="I13" s="50"/>
      <c r="J13" s="51" t="e">
        <f t="shared" ref="J13:J34" si="3">I13/SUM(E13,G13,I13,K13)</f>
        <v>#DIV/0!</v>
      </c>
      <c r="K13" s="52"/>
      <c r="L13" s="51" t="e">
        <f t="shared" ref="L13:L34" si="4">K13/SUM(E13,G13,I13,K13)</f>
        <v>#DIV/0!</v>
      </c>
      <c r="M13" s="3" t="str">
        <f t="shared" si="0"/>
        <v xml:space="preserve">          -</v>
      </c>
    </row>
    <row r="14" spans="1:13" ht="33" thickTop="1" thickBot="1" x14ac:dyDescent="0.3">
      <c r="A14" s="53"/>
      <c r="B14" s="47"/>
      <c r="C14" s="48" t="s">
        <v>20</v>
      </c>
      <c r="D14" s="49" t="s">
        <v>21</v>
      </c>
      <c r="E14" s="50"/>
      <c r="F14" s="51" t="e">
        <f t="shared" si="1"/>
        <v>#DIV/0!</v>
      </c>
      <c r="G14" s="50"/>
      <c r="H14" s="51" t="e">
        <f t="shared" si="2"/>
        <v>#DIV/0!</v>
      </c>
      <c r="I14" s="50"/>
      <c r="J14" s="51" t="e">
        <f t="shared" si="3"/>
        <v>#DIV/0!</v>
      </c>
      <c r="K14" s="52"/>
      <c r="L14" s="51" t="e">
        <f t="shared" si="4"/>
        <v>#DIV/0!</v>
      </c>
      <c r="M14" s="3" t="str">
        <f t="shared" si="0"/>
        <v xml:space="preserve">          -</v>
      </c>
    </row>
    <row r="15" spans="1:13" ht="48.75" thickTop="1" thickBot="1" x14ac:dyDescent="0.3">
      <c r="A15" s="53"/>
      <c r="B15" s="47"/>
      <c r="C15" s="48" t="s">
        <v>22</v>
      </c>
      <c r="D15" s="49" t="s">
        <v>23</v>
      </c>
      <c r="E15" s="50"/>
      <c r="F15" s="51" t="e">
        <f t="shared" si="1"/>
        <v>#DIV/0!</v>
      </c>
      <c r="G15" s="50"/>
      <c r="H15" s="51" t="e">
        <f t="shared" si="2"/>
        <v>#DIV/0!</v>
      </c>
      <c r="I15" s="50"/>
      <c r="J15" s="51" t="e">
        <f t="shared" si="3"/>
        <v>#DIV/0!</v>
      </c>
      <c r="K15" s="50"/>
      <c r="L15" s="51" t="e">
        <f t="shared" si="4"/>
        <v>#DIV/0!</v>
      </c>
      <c r="M15" s="3" t="str">
        <f t="shared" si="0"/>
        <v xml:space="preserve">          -</v>
      </c>
    </row>
    <row r="16" spans="1:13" ht="39" thickTop="1" thickBot="1" x14ac:dyDescent="0.3">
      <c r="A16" s="53"/>
      <c r="B16" s="54" t="s">
        <v>24</v>
      </c>
      <c r="C16" s="48" t="s">
        <v>25</v>
      </c>
      <c r="D16" s="49" t="s">
        <v>79</v>
      </c>
      <c r="E16" s="50"/>
      <c r="F16" s="51" t="e">
        <f t="shared" si="1"/>
        <v>#DIV/0!</v>
      </c>
      <c r="G16" s="50"/>
      <c r="H16" s="51" t="e">
        <f t="shared" si="2"/>
        <v>#DIV/0!</v>
      </c>
      <c r="I16" s="50"/>
      <c r="J16" s="51" t="e">
        <f t="shared" si="3"/>
        <v>#DIV/0!</v>
      </c>
      <c r="K16" s="50"/>
      <c r="L16" s="51" t="e">
        <f t="shared" si="4"/>
        <v>#DIV/0!</v>
      </c>
      <c r="M16" s="3" t="str">
        <f t="shared" si="0"/>
        <v xml:space="preserve">          -</v>
      </c>
    </row>
    <row r="17" spans="1:13" ht="20.25" thickTop="1" thickBot="1" x14ac:dyDescent="0.3">
      <c r="A17" s="53"/>
      <c r="B17" s="55"/>
      <c r="C17" s="56" t="s">
        <v>26</v>
      </c>
      <c r="D17" s="49" t="s">
        <v>27</v>
      </c>
      <c r="E17" s="50"/>
      <c r="F17" s="51" t="e">
        <f t="shared" si="1"/>
        <v>#DIV/0!</v>
      </c>
      <c r="G17" s="50"/>
      <c r="H17" s="51" t="e">
        <f t="shared" si="2"/>
        <v>#DIV/0!</v>
      </c>
      <c r="I17" s="50"/>
      <c r="J17" s="51" t="e">
        <f t="shared" si="3"/>
        <v>#DIV/0!</v>
      </c>
      <c r="K17" s="52"/>
      <c r="L17" s="51" t="e">
        <f t="shared" si="4"/>
        <v>#DIV/0!</v>
      </c>
      <c r="M17" s="3" t="str">
        <f t="shared" si="0"/>
        <v xml:space="preserve">          -</v>
      </c>
    </row>
    <row r="18" spans="1:13" ht="33" thickTop="1" thickBot="1" x14ac:dyDescent="0.3">
      <c r="A18" s="53"/>
      <c r="B18" s="55"/>
      <c r="C18" s="57">
        <v>8</v>
      </c>
      <c r="D18" s="49" t="s">
        <v>28</v>
      </c>
      <c r="E18" s="50"/>
      <c r="F18" s="51" t="e">
        <f t="shared" si="1"/>
        <v>#DIV/0!</v>
      </c>
      <c r="G18" s="50"/>
      <c r="H18" s="51" t="e">
        <f t="shared" si="2"/>
        <v>#DIV/0!</v>
      </c>
      <c r="I18" s="50"/>
      <c r="J18" s="51" t="e">
        <f t="shared" si="3"/>
        <v>#DIV/0!</v>
      </c>
      <c r="K18" s="52"/>
      <c r="L18" s="51" t="e">
        <f t="shared" si="4"/>
        <v>#DIV/0!</v>
      </c>
      <c r="M18" s="3" t="str">
        <f t="shared" si="0"/>
        <v xml:space="preserve">          -</v>
      </c>
    </row>
    <row r="19" spans="1:13" ht="19.5" thickBot="1" x14ac:dyDescent="0.3">
      <c r="A19" s="53"/>
      <c r="B19" s="55"/>
      <c r="C19" s="57">
        <v>9</v>
      </c>
      <c r="D19" s="49" t="s">
        <v>29</v>
      </c>
      <c r="E19" s="50"/>
      <c r="F19" s="51" t="e">
        <f t="shared" si="1"/>
        <v>#DIV/0!</v>
      </c>
      <c r="G19" s="50"/>
      <c r="H19" s="51" t="e">
        <f t="shared" si="2"/>
        <v>#DIV/0!</v>
      </c>
      <c r="I19" s="50"/>
      <c r="J19" s="51" t="e">
        <f t="shared" si="3"/>
        <v>#DIV/0!</v>
      </c>
      <c r="K19" s="52"/>
      <c r="L19" s="51" t="e">
        <f t="shared" si="4"/>
        <v>#DIV/0!</v>
      </c>
      <c r="M19" s="3" t="str">
        <f t="shared" si="0"/>
        <v xml:space="preserve">          -</v>
      </c>
    </row>
    <row r="20" spans="1:13" ht="32.25" thickBot="1" x14ac:dyDescent="0.3">
      <c r="A20" s="53"/>
      <c r="B20" s="58"/>
      <c r="C20" s="57">
        <v>10</v>
      </c>
      <c r="D20" s="49" t="s">
        <v>30</v>
      </c>
      <c r="E20" s="50"/>
      <c r="F20" s="51" t="e">
        <f t="shared" si="1"/>
        <v>#DIV/0!</v>
      </c>
      <c r="G20" s="50"/>
      <c r="H20" s="51" t="e">
        <f t="shared" si="2"/>
        <v>#DIV/0!</v>
      </c>
      <c r="I20" s="50"/>
      <c r="J20" s="51" t="e">
        <f t="shared" si="3"/>
        <v>#DIV/0!</v>
      </c>
      <c r="K20" s="52"/>
      <c r="L20" s="51" t="e">
        <f t="shared" si="4"/>
        <v>#DIV/0!</v>
      </c>
      <c r="M20" s="3" t="str">
        <f t="shared" si="0"/>
        <v xml:space="preserve">          -</v>
      </c>
    </row>
    <row r="21" spans="1:13" ht="32.25" thickBot="1" x14ac:dyDescent="0.3">
      <c r="A21" s="53"/>
      <c r="B21" s="54" t="s">
        <v>31</v>
      </c>
      <c r="C21" s="59" t="s">
        <v>32</v>
      </c>
      <c r="D21" s="49" t="s">
        <v>33</v>
      </c>
      <c r="E21" s="50"/>
      <c r="F21" s="51" t="e">
        <f t="shared" si="1"/>
        <v>#DIV/0!</v>
      </c>
      <c r="G21" s="50"/>
      <c r="H21" s="51" t="e">
        <f t="shared" si="2"/>
        <v>#DIV/0!</v>
      </c>
      <c r="I21" s="50"/>
      <c r="J21" s="51" t="e">
        <f t="shared" si="3"/>
        <v>#DIV/0!</v>
      </c>
      <c r="K21" s="52"/>
      <c r="L21" s="51" t="e">
        <f t="shared" si="4"/>
        <v>#DIV/0!</v>
      </c>
      <c r="M21" s="3" t="str">
        <f t="shared" si="0"/>
        <v xml:space="preserve">          -</v>
      </c>
    </row>
    <row r="22" spans="1:13" ht="32.25" thickBot="1" x14ac:dyDescent="0.3">
      <c r="A22" s="41"/>
      <c r="B22" s="58"/>
      <c r="C22" s="59" t="s">
        <v>34</v>
      </c>
      <c r="D22" s="49" t="s">
        <v>35</v>
      </c>
      <c r="E22" s="50"/>
      <c r="F22" s="51" t="e">
        <f t="shared" si="1"/>
        <v>#DIV/0!</v>
      </c>
      <c r="G22" s="50"/>
      <c r="H22" s="51" t="e">
        <f t="shared" si="2"/>
        <v>#DIV/0!</v>
      </c>
      <c r="I22" s="50"/>
      <c r="J22" s="51" t="e">
        <f t="shared" si="3"/>
        <v>#DIV/0!</v>
      </c>
      <c r="K22" s="50"/>
      <c r="L22" s="51" t="e">
        <f t="shared" si="4"/>
        <v>#DIV/0!</v>
      </c>
      <c r="M22" s="3" t="str">
        <f t="shared" si="0"/>
        <v xml:space="preserve">          -</v>
      </c>
    </row>
    <row r="23" spans="1:13" ht="38.25" thickBot="1" x14ac:dyDescent="0.3">
      <c r="A23" s="33" t="s">
        <v>36</v>
      </c>
      <c r="B23" s="60" t="s">
        <v>37</v>
      </c>
      <c r="C23" s="61" t="s">
        <v>38</v>
      </c>
      <c r="D23" s="49" t="s">
        <v>39</v>
      </c>
      <c r="E23" s="50"/>
      <c r="F23" s="51" t="e">
        <f t="shared" si="1"/>
        <v>#DIV/0!</v>
      </c>
      <c r="G23" s="50"/>
      <c r="H23" s="51" t="e">
        <f t="shared" si="2"/>
        <v>#DIV/0!</v>
      </c>
      <c r="I23" s="50"/>
      <c r="J23" s="51" t="e">
        <f t="shared" si="3"/>
        <v>#DIV/0!</v>
      </c>
      <c r="K23" s="50"/>
      <c r="L23" s="51" t="e">
        <f t="shared" si="4"/>
        <v>#DIV/0!</v>
      </c>
      <c r="M23" s="3" t="str">
        <f t="shared" si="0"/>
        <v xml:space="preserve">          -</v>
      </c>
    </row>
    <row r="24" spans="1:13" ht="38.25" thickBot="1" x14ac:dyDescent="0.3">
      <c r="A24" s="53"/>
      <c r="B24" s="62" t="s">
        <v>40</v>
      </c>
      <c r="C24" s="57">
        <v>14</v>
      </c>
      <c r="D24" s="49" t="s">
        <v>41</v>
      </c>
      <c r="E24" s="50"/>
      <c r="F24" s="51" t="e">
        <f t="shared" si="1"/>
        <v>#DIV/0!</v>
      </c>
      <c r="G24" s="50"/>
      <c r="H24" s="51" t="e">
        <f t="shared" si="2"/>
        <v>#DIV/0!</v>
      </c>
      <c r="I24" s="50"/>
      <c r="J24" s="51" t="e">
        <f t="shared" si="3"/>
        <v>#DIV/0!</v>
      </c>
      <c r="K24" s="52"/>
      <c r="L24" s="51" t="e">
        <f t="shared" si="4"/>
        <v>#DIV/0!</v>
      </c>
      <c r="M24" s="3" t="str">
        <f t="shared" si="0"/>
        <v xml:space="preserve">          -</v>
      </c>
    </row>
    <row r="25" spans="1:13" ht="38.25" thickBot="1" x14ac:dyDescent="0.3">
      <c r="A25" s="41"/>
      <c r="B25" s="62" t="s">
        <v>42</v>
      </c>
      <c r="C25" s="61" t="s">
        <v>43</v>
      </c>
      <c r="D25" s="49" t="s">
        <v>44</v>
      </c>
      <c r="E25" s="50"/>
      <c r="F25" s="51" t="e">
        <f t="shared" si="1"/>
        <v>#DIV/0!</v>
      </c>
      <c r="G25" s="50"/>
      <c r="H25" s="51" t="e">
        <f t="shared" si="2"/>
        <v>#DIV/0!</v>
      </c>
      <c r="I25" s="50"/>
      <c r="J25" s="51" t="e">
        <f t="shared" si="3"/>
        <v>#DIV/0!</v>
      </c>
      <c r="K25" s="50"/>
      <c r="L25" s="51" t="e">
        <f t="shared" si="4"/>
        <v>#DIV/0!</v>
      </c>
      <c r="M25" s="3" t="str">
        <f t="shared" si="0"/>
        <v xml:space="preserve">          -</v>
      </c>
    </row>
    <row r="26" spans="1:13" ht="32.25" thickBot="1" x14ac:dyDescent="0.3">
      <c r="A26" s="63" t="s">
        <v>45</v>
      </c>
      <c r="B26" s="64" t="s">
        <v>46</v>
      </c>
      <c r="C26" s="65" t="s">
        <v>47</v>
      </c>
      <c r="D26" s="49" t="s">
        <v>48</v>
      </c>
      <c r="E26" s="50"/>
      <c r="F26" s="51" t="e">
        <f t="shared" si="1"/>
        <v>#DIV/0!</v>
      </c>
      <c r="G26" s="50"/>
      <c r="H26" s="51" t="e">
        <f t="shared" si="2"/>
        <v>#DIV/0!</v>
      </c>
      <c r="I26" s="50"/>
      <c r="J26" s="51" t="e">
        <f t="shared" si="3"/>
        <v>#DIV/0!</v>
      </c>
      <c r="K26" s="50"/>
      <c r="L26" s="51" t="e">
        <f t="shared" si="4"/>
        <v>#DIV/0!</v>
      </c>
      <c r="M26" s="3" t="str">
        <f t="shared" si="0"/>
        <v xml:space="preserve">          -</v>
      </c>
    </row>
    <row r="27" spans="1:13" ht="48" thickBot="1" x14ac:dyDescent="0.3">
      <c r="A27" s="66"/>
      <c r="B27" s="67" t="s">
        <v>49</v>
      </c>
      <c r="C27" s="61" t="s">
        <v>50</v>
      </c>
      <c r="D27" s="49" t="s">
        <v>51</v>
      </c>
      <c r="E27" s="50"/>
      <c r="F27" s="51" t="e">
        <f t="shared" si="1"/>
        <v>#DIV/0!</v>
      </c>
      <c r="G27" s="50"/>
      <c r="H27" s="51" t="e">
        <f t="shared" si="2"/>
        <v>#DIV/0!</v>
      </c>
      <c r="I27" s="50"/>
      <c r="J27" s="51" t="e">
        <f t="shared" si="3"/>
        <v>#DIV/0!</v>
      </c>
      <c r="K27" s="52"/>
      <c r="L27" s="51" t="e">
        <f t="shared" si="4"/>
        <v>#DIV/0!</v>
      </c>
      <c r="M27" s="3" t="str">
        <f t="shared" si="0"/>
        <v xml:space="preserve">          -</v>
      </c>
    </row>
    <row r="28" spans="1:13" ht="48" thickBot="1" x14ac:dyDescent="0.3">
      <c r="A28" s="68"/>
      <c r="B28" s="64" t="s">
        <v>52</v>
      </c>
      <c r="C28" s="69">
        <v>18</v>
      </c>
      <c r="D28" s="49" t="s">
        <v>53</v>
      </c>
      <c r="E28" s="50"/>
      <c r="F28" s="51" t="e">
        <f t="shared" si="1"/>
        <v>#DIV/0!</v>
      </c>
      <c r="G28" s="50"/>
      <c r="H28" s="51" t="e">
        <f t="shared" si="2"/>
        <v>#DIV/0!</v>
      </c>
      <c r="I28" s="50"/>
      <c r="J28" s="51" t="e">
        <f t="shared" si="3"/>
        <v>#DIV/0!</v>
      </c>
      <c r="K28" s="50"/>
      <c r="L28" s="51" t="e">
        <f t="shared" si="4"/>
        <v>#DIV/0!</v>
      </c>
      <c r="M28" s="3" t="str">
        <f t="shared" si="0"/>
        <v xml:space="preserve">          -</v>
      </c>
    </row>
    <row r="29" spans="1:13" ht="38.25" thickBot="1" x14ac:dyDescent="0.3">
      <c r="A29" s="33" t="s">
        <v>54</v>
      </c>
      <c r="B29" s="70" t="s">
        <v>55</v>
      </c>
      <c r="C29" s="71" t="s">
        <v>56</v>
      </c>
      <c r="D29" s="49" t="s">
        <v>57</v>
      </c>
      <c r="E29" s="50"/>
      <c r="F29" s="51" t="e">
        <f t="shared" si="1"/>
        <v>#DIV/0!</v>
      </c>
      <c r="G29" s="50"/>
      <c r="H29" s="51" t="e">
        <f t="shared" si="2"/>
        <v>#DIV/0!</v>
      </c>
      <c r="I29" s="50"/>
      <c r="J29" s="51" t="e">
        <f t="shared" si="3"/>
        <v>#DIV/0!</v>
      </c>
      <c r="K29" s="50"/>
      <c r="L29" s="51" t="e">
        <f t="shared" si="4"/>
        <v>#DIV/0!</v>
      </c>
      <c r="M29" s="3" t="str">
        <f t="shared" si="0"/>
        <v xml:space="preserve">          -</v>
      </c>
    </row>
    <row r="30" spans="1:13" ht="38.25" thickBot="1" x14ac:dyDescent="0.3">
      <c r="A30" s="53"/>
      <c r="B30" s="70" t="s">
        <v>58</v>
      </c>
      <c r="C30" s="71" t="s">
        <v>59</v>
      </c>
      <c r="D30" s="49" t="s">
        <v>60</v>
      </c>
      <c r="E30" s="50"/>
      <c r="F30" s="51" t="e">
        <f t="shared" si="1"/>
        <v>#DIV/0!</v>
      </c>
      <c r="G30" s="50"/>
      <c r="H30" s="51" t="e">
        <f t="shared" si="2"/>
        <v>#DIV/0!</v>
      </c>
      <c r="I30" s="50"/>
      <c r="J30" s="51" t="e">
        <f t="shared" si="3"/>
        <v>#DIV/0!</v>
      </c>
      <c r="K30" s="50"/>
      <c r="L30" s="51" t="e">
        <f t="shared" si="4"/>
        <v>#DIV/0!</v>
      </c>
      <c r="M30" s="3" t="str">
        <f t="shared" si="0"/>
        <v xml:space="preserve">          -</v>
      </c>
    </row>
    <row r="31" spans="1:13" ht="38.25" thickBot="1" x14ac:dyDescent="0.3">
      <c r="A31" s="53"/>
      <c r="B31" s="70" t="s">
        <v>61</v>
      </c>
      <c r="C31" s="71" t="s">
        <v>62</v>
      </c>
      <c r="D31" s="49" t="s">
        <v>63</v>
      </c>
      <c r="E31" s="50"/>
      <c r="F31" s="51" t="e">
        <f t="shared" si="1"/>
        <v>#DIV/0!</v>
      </c>
      <c r="G31" s="50"/>
      <c r="H31" s="51" t="e">
        <f t="shared" si="2"/>
        <v>#DIV/0!</v>
      </c>
      <c r="I31" s="50"/>
      <c r="J31" s="51" t="e">
        <f t="shared" si="3"/>
        <v>#DIV/0!</v>
      </c>
      <c r="K31" s="52"/>
      <c r="L31" s="51" t="e">
        <f t="shared" si="4"/>
        <v>#DIV/0!</v>
      </c>
      <c r="M31" s="3" t="str">
        <f t="shared" si="0"/>
        <v xml:space="preserve">          -</v>
      </c>
    </row>
    <row r="32" spans="1:13" ht="38.25" thickBot="1" x14ac:dyDescent="0.3">
      <c r="A32" s="53"/>
      <c r="B32" s="70" t="s">
        <v>64</v>
      </c>
      <c r="C32" s="71" t="s">
        <v>65</v>
      </c>
      <c r="D32" s="49" t="s">
        <v>66</v>
      </c>
      <c r="E32" s="50"/>
      <c r="F32" s="51" t="e">
        <f t="shared" si="1"/>
        <v>#DIV/0!</v>
      </c>
      <c r="G32" s="50"/>
      <c r="H32" s="51" t="e">
        <f t="shared" si="2"/>
        <v>#DIV/0!</v>
      </c>
      <c r="I32" s="50"/>
      <c r="J32" s="51" t="e">
        <f t="shared" si="3"/>
        <v>#DIV/0!</v>
      </c>
      <c r="K32" s="50"/>
      <c r="L32" s="51" t="e">
        <f t="shared" si="4"/>
        <v>#DIV/0!</v>
      </c>
      <c r="M32" s="3" t="str">
        <f t="shared" si="0"/>
        <v xml:space="preserve">          -</v>
      </c>
    </row>
    <row r="33" spans="1:13" ht="32.25" thickBot="1" x14ac:dyDescent="0.3">
      <c r="A33" s="53"/>
      <c r="B33" s="70" t="s">
        <v>67</v>
      </c>
      <c r="C33" s="72">
        <v>23</v>
      </c>
      <c r="D33" s="49" t="s">
        <v>68</v>
      </c>
      <c r="E33" s="50"/>
      <c r="F33" s="51" t="e">
        <f t="shared" si="1"/>
        <v>#DIV/0!</v>
      </c>
      <c r="G33" s="50"/>
      <c r="H33" s="51" t="e">
        <f t="shared" si="2"/>
        <v>#DIV/0!</v>
      </c>
      <c r="I33" s="50"/>
      <c r="J33" s="51" t="e">
        <f t="shared" si="3"/>
        <v>#DIV/0!</v>
      </c>
      <c r="K33" s="50"/>
      <c r="L33" s="51" t="e">
        <f t="shared" si="4"/>
        <v>#DIV/0!</v>
      </c>
      <c r="M33" s="3" t="str">
        <f t="shared" si="0"/>
        <v xml:space="preserve">          -</v>
      </c>
    </row>
    <row r="34" spans="1:13" ht="32.25" thickBot="1" x14ac:dyDescent="0.3">
      <c r="A34" s="41"/>
      <c r="B34" s="70" t="s">
        <v>69</v>
      </c>
      <c r="C34" s="72">
        <v>24</v>
      </c>
      <c r="D34" s="49" t="s">
        <v>70</v>
      </c>
      <c r="E34" s="73"/>
      <c r="F34" s="51" t="e">
        <f t="shared" si="1"/>
        <v>#DIV/0!</v>
      </c>
      <c r="G34" s="73"/>
      <c r="H34" s="51" t="e">
        <f t="shared" si="2"/>
        <v>#DIV/0!</v>
      </c>
      <c r="I34" s="73"/>
      <c r="J34" s="51" t="e">
        <f t="shared" si="3"/>
        <v>#DIV/0!</v>
      </c>
      <c r="K34" s="73"/>
      <c r="L34" s="51" t="e">
        <f t="shared" si="4"/>
        <v>#DIV/0!</v>
      </c>
      <c r="M34" s="3" t="str">
        <f>IF(E34&gt;0,"تحتاج لتدريب في هذا المؤشر","          -")</f>
        <v xml:space="preserve">          -</v>
      </c>
    </row>
    <row r="35" spans="1:13" ht="16.5" thickBot="1" x14ac:dyDescent="0.3">
      <c r="A35" s="74" t="s">
        <v>71</v>
      </c>
      <c r="B35" s="75"/>
      <c r="C35" s="75"/>
      <c r="D35" s="76"/>
      <c r="E35" s="77">
        <f>SUM(E11:E34)</f>
        <v>1</v>
      </c>
      <c r="F35" s="77"/>
      <c r="G35" s="77">
        <f t="shared" ref="G35:K35" si="5">SUM(G11:G34)</f>
        <v>3</v>
      </c>
      <c r="H35" s="77"/>
      <c r="I35" s="77">
        <f t="shared" si="5"/>
        <v>9</v>
      </c>
      <c r="J35" s="77"/>
      <c r="K35" s="78">
        <f t="shared" si="5"/>
        <v>5</v>
      </c>
      <c r="L35" s="79"/>
      <c r="M35" s="2"/>
    </row>
    <row r="36" spans="1:13" x14ac:dyDescent="0.25">
      <c r="A36" s="80"/>
      <c r="B36" s="81"/>
      <c r="C36" s="82">
        <f>SUM(E35:K35)</f>
        <v>18</v>
      </c>
      <c r="D36" s="83" t="s">
        <v>72</v>
      </c>
      <c r="E36" s="84">
        <f>E35/C36</f>
        <v>5.5555555555555552E-2</v>
      </c>
      <c r="F36" s="84"/>
      <c r="G36" s="84">
        <f>G35/C36</f>
        <v>0.16666666666666666</v>
      </c>
      <c r="H36" s="84"/>
      <c r="I36" s="84">
        <f>I35/C36</f>
        <v>0.5</v>
      </c>
      <c r="J36" s="84"/>
      <c r="K36" s="85">
        <f>K35/C36</f>
        <v>0.27777777777777779</v>
      </c>
      <c r="L36" s="84"/>
      <c r="M36" s="2"/>
    </row>
    <row r="37" spans="1:13" x14ac:dyDescent="0.25">
      <c r="A37" s="86"/>
      <c r="B37" s="86"/>
      <c r="C37" s="86"/>
      <c r="D37" s="87" t="s">
        <v>73</v>
      </c>
      <c r="E37" s="86"/>
      <c r="F37" s="86"/>
      <c r="G37" s="86"/>
      <c r="H37" s="86"/>
      <c r="I37" s="86"/>
      <c r="J37" s="86"/>
      <c r="K37" s="86"/>
      <c r="L37" s="86"/>
    </row>
    <row r="38" spans="1:13" ht="15.75" customHeight="1" x14ac:dyDescent="0.25">
      <c r="A38" s="86"/>
      <c r="B38" s="88"/>
      <c r="C38" s="86"/>
      <c r="D38" s="80"/>
      <c r="E38" s="88"/>
      <c r="F38" s="88"/>
      <c r="G38" s="88"/>
      <c r="H38" s="88"/>
      <c r="I38" s="88"/>
      <c r="J38" s="88"/>
      <c r="K38" s="88"/>
      <c r="L38" s="87"/>
    </row>
    <row r="39" spans="1:13" ht="21" customHeight="1" x14ac:dyDescent="0.25">
      <c r="A39" s="86"/>
      <c r="B39" s="88"/>
      <c r="C39" s="86"/>
      <c r="D39" s="80"/>
      <c r="E39" s="88"/>
      <c r="F39" s="88"/>
      <c r="G39" s="88"/>
      <c r="H39" s="88"/>
      <c r="I39" s="88"/>
      <c r="J39" s="88"/>
      <c r="K39" s="88"/>
      <c r="L39" s="87"/>
    </row>
    <row r="40" spans="1:13" ht="21" customHeight="1" x14ac:dyDescent="0.25">
      <c r="B40" s="8"/>
      <c r="E40" s="8"/>
      <c r="F40" s="8"/>
      <c r="G40" s="8"/>
      <c r="H40" s="8"/>
      <c r="I40" s="8"/>
      <c r="J40" s="8"/>
      <c r="K40" s="8"/>
      <c r="L40" s="7"/>
    </row>
    <row r="41" spans="1:13" ht="21" customHeight="1" x14ac:dyDescent="0.25">
      <c r="B41" s="8"/>
      <c r="E41" s="8"/>
      <c r="F41" s="8"/>
      <c r="G41" s="8"/>
      <c r="H41" s="8"/>
      <c r="I41" s="8"/>
      <c r="J41" s="8"/>
      <c r="K41" s="8"/>
      <c r="L41" s="7"/>
    </row>
    <row r="45" spans="1:13" ht="18.75" customHeight="1" x14ac:dyDescent="0.25">
      <c r="D45" s="9"/>
      <c r="E45" s="9"/>
      <c r="F45" s="9"/>
    </row>
    <row r="46" spans="1:13" ht="18.75" customHeight="1" x14ac:dyDescent="0.25">
      <c r="D46" s="9"/>
      <c r="E46" s="9"/>
      <c r="F46" s="9"/>
    </row>
  </sheetData>
  <mergeCells count="20">
    <mergeCell ref="A11:A22"/>
    <mergeCell ref="A23:A25"/>
    <mergeCell ref="F6:L8"/>
    <mergeCell ref="A9:A10"/>
    <mergeCell ref="B9:B10"/>
    <mergeCell ref="C9:C10"/>
    <mergeCell ref="D9:D10"/>
    <mergeCell ref="A35:D35"/>
    <mergeCell ref="A26:A28"/>
    <mergeCell ref="A29:A34"/>
    <mergeCell ref="C6:E8"/>
    <mergeCell ref="A6:B8"/>
    <mergeCell ref="B11:B15"/>
    <mergeCell ref="B16:B20"/>
    <mergeCell ref="B21:B22"/>
    <mergeCell ref="M6:M10"/>
    <mergeCell ref="E9:F9"/>
    <mergeCell ref="G9:H9"/>
    <mergeCell ref="I9:J9"/>
    <mergeCell ref="K9:L9"/>
  </mergeCells>
  <conditionalFormatting sqref="M11:M34">
    <cfRule type="cellIs" dxfId="0" priority="3" operator="lessThan">
      <formula>$E$11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portrait" r:id="rId1"/>
  <customProperties>
    <customPr name="LastActive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B977A2C-4C48-4E73-BB69-7C0F3508070B}">
            <xm:f>NOT(ISERROR(SEARCH($M$11,M11)))</xm:f>
            <xm:f>$M$11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M11:M34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الرياضيات</vt:lpstr>
      <vt:lpstr>الرياضيات!Print_Area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mohamed aly</dc:creator>
  <cp:keywords/>
  <dc:description/>
  <cp:lastModifiedBy>HUSSAIN JAFFAR ALI ALSAFFAR</cp:lastModifiedBy>
  <cp:revision/>
  <dcterms:created xsi:type="dcterms:W3CDTF">2015-06-05T18:17:20Z</dcterms:created>
  <dcterms:modified xsi:type="dcterms:W3CDTF">2024-03-06T19:19:52Z</dcterms:modified>
  <cp:category/>
  <cp:contentStatus/>
</cp:coreProperties>
</file>